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72" i="149"/>
  <c r="B87" i="149"/>
  <c r="B47" i="149"/>
  <c r="B29" i="149"/>
  <c r="B46" i="149"/>
  <c r="B23" i="149"/>
  <c r="B76" i="149"/>
  <c r="B20" i="149"/>
  <c r="B37" i="149"/>
  <c r="B36" i="149"/>
  <c r="B9" i="149"/>
  <c r="B54" i="149"/>
  <c r="B10" i="149"/>
  <c r="B84" i="149"/>
  <c r="B19" i="149"/>
  <c r="B80" i="149"/>
  <c r="B7" i="149"/>
  <c r="B35" i="149"/>
  <c r="B30" i="149"/>
  <c r="B60" i="149"/>
  <c r="B66" i="149"/>
  <c r="B21" i="149"/>
  <c r="B94" i="149"/>
  <c r="B22" i="149"/>
  <c r="B41" i="149"/>
  <c r="B49" i="149"/>
  <c r="B90" i="149"/>
  <c r="B33" i="149"/>
  <c r="B51" i="149"/>
  <c r="B61" i="149"/>
  <c r="B25" i="149"/>
  <c r="B14" i="149"/>
  <c r="B31" i="149"/>
  <c r="B56" i="149"/>
  <c r="B5" i="149"/>
  <c r="B15" i="149"/>
  <c r="B8" i="149"/>
  <c r="B77" i="149"/>
  <c r="B86" i="149"/>
  <c r="B67" i="149"/>
  <c r="B50" i="149"/>
  <c r="B13" i="149"/>
  <c r="B45" i="149"/>
  <c r="B34" i="149"/>
  <c r="B17" i="149"/>
  <c r="B70" i="149"/>
  <c r="B69" i="149"/>
  <c r="B83" i="149"/>
  <c r="B39" i="149"/>
  <c r="B71" i="149"/>
  <c r="B38" i="149"/>
  <c r="B59" i="149"/>
  <c r="B78" i="149"/>
  <c r="B28" i="149"/>
  <c r="B58" i="149"/>
  <c r="B64" i="149"/>
  <c r="B68" i="149"/>
  <c r="B85" i="149"/>
  <c r="B82" i="149"/>
  <c r="B4" i="149"/>
  <c r="B79" i="149"/>
  <c r="B11" i="149"/>
  <c r="B63" i="149"/>
  <c r="B95" i="149"/>
  <c r="B27" i="149"/>
  <c r="B43" i="149"/>
  <c r="B75" i="149"/>
  <c r="B44" i="149"/>
  <c r="B74" i="149"/>
  <c r="B89" i="149"/>
  <c r="B55" i="149"/>
  <c r="B40" i="149"/>
  <c r="B62" i="149"/>
  <c r="B53" i="149"/>
  <c r="B81" i="149"/>
  <c r="B65" i="149"/>
  <c r="B48" i="149"/>
  <c r="B92" i="149"/>
  <c r="B93" i="149"/>
  <c r="B12" i="149"/>
  <c r="B26" i="149"/>
  <c r="B6" i="149"/>
  <c r="B32" i="149"/>
  <c r="B88" i="149"/>
  <c r="B24" i="149"/>
  <c r="B57" i="149"/>
  <c r="B91" i="149"/>
  <c r="B52" i="149"/>
  <c r="B73" i="149"/>
  <c r="B16" i="149"/>
  <c r="B42" i="149"/>
  <c r="B18" i="149"/>
  <c r="Y3" i="162" l="1"/>
  <c r="Y2" i="162" s="1"/>
  <c r="Y2" i="164"/>
  <c r="Z69" i="149" l="1"/>
  <c r="Y69" i="149"/>
  <c r="Z67" i="149"/>
  <c r="Y67" i="149"/>
  <c r="C62" i="119" l="1"/>
  <c r="Z15" i="106"/>
  <c r="Z15" i="119"/>
  <c r="Z15" i="120"/>
  <c r="Z20" i="16"/>
  <c r="Z20" i="103"/>
  <c r="Z20" i="111"/>
  <c r="Z20" i="117"/>
  <c r="Z25" i="120"/>
  <c r="Z25" i="119"/>
  <c r="Z36" i="104"/>
  <c r="Z36" i="118"/>
  <c r="Z36" i="119"/>
  <c r="Z40" i="8"/>
  <c r="Z40" i="103"/>
  <c r="Z44" i="111"/>
  <c r="Z48" i="8"/>
  <c r="Z48" i="118"/>
  <c r="Z48" i="120"/>
  <c r="Z64" i="8"/>
  <c r="Z64" i="103"/>
  <c r="Z72" i="8"/>
  <c r="Z72" i="16"/>
  <c r="Z72" i="117"/>
  <c r="Y6" i="8"/>
  <c r="Y6" i="10"/>
  <c r="Y6" i="16"/>
  <c r="Y6" i="104"/>
  <c r="Y6" i="103"/>
  <c r="Y6" i="106"/>
  <c r="Y6" i="111"/>
  <c r="Y6" i="117"/>
  <c r="Y6" i="124"/>
  <c r="Y16" i="105"/>
  <c r="Y16" i="106"/>
  <c r="Y16" i="119"/>
  <c r="Y21" i="125"/>
  <c r="Y32" i="111"/>
  <c r="Y32" i="117"/>
  <c r="Y32" i="119"/>
  <c r="Y32" i="120"/>
  <c r="Y37" i="117"/>
  <c r="Y41" i="117"/>
  <c r="Y41" i="104"/>
  <c r="Y45" i="103"/>
  <c r="Y49" i="104"/>
  <c r="Y49" i="117"/>
  <c r="Y54" i="105"/>
  <c r="Y54" i="117"/>
  <c r="Y54" i="120"/>
  <c r="Y65" i="10"/>
  <c r="Y65" i="103"/>
  <c r="Y69" i="8"/>
  <c r="Y69" i="10"/>
  <c r="Y69" i="117"/>
  <c r="Y69" i="119"/>
  <c r="Z6" i="120"/>
  <c r="Z16" i="8"/>
  <c r="Z16" i="105"/>
  <c r="Z21" i="8"/>
  <c r="Z21" i="111"/>
  <c r="Z21" i="120"/>
  <c r="Z21" i="119"/>
  <c r="Z21" i="117"/>
  <c r="Z32" i="10"/>
  <c r="Z32" i="16"/>
  <c r="Z32" i="104"/>
  <c r="Z32" i="111"/>
  <c r="Z32" i="119"/>
  <c r="Z32" i="124"/>
  <c r="Z37" i="103"/>
  <c r="Z37" i="120"/>
  <c r="Z37" i="119"/>
  <c r="Z37" i="104"/>
  <c r="Z41" i="16"/>
  <c r="Z41" i="10"/>
  <c r="Z41" i="111"/>
  <c r="Z41" i="117"/>
  <c r="Z41" i="125"/>
  <c r="Z41" i="124"/>
  <c r="Z45" i="103"/>
  <c r="Z45" i="117"/>
  <c r="Z45" i="125"/>
  <c r="Z49" i="8"/>
  <c r="Z49" i="103"/>
  <c r="Z49" i="118"/>
  <c r="Z52" i="161"/>
  <c r="Z52" i="189"/>
  <c r="Z54" i="105"/>
  <c r="Z52" i="198"/>
  <c r="Z52" i="195"/>
  <c r="Z52" i="168"/>
  <c r="Z52" i="112"/>
  <c r="Z54" i="117"/>
  <c r="Z54" i="120"/>
  <c r="Z52" i="203"/>
  <c r="Z65" i="103"/>
  <c r="Z65" i="105"/>
  <c r="Z65" i="119"/>
  <c r="Z65" i="120"/>
  <c r="Z69" i="103"/>
  <c r="Z69" i="106"/>
  <c r="Z69" i="119"/>
  <c r="Y13" i="8"/>
  <c r="Y13" i="104"/>
  <c r="Y29" i="8"/>
  <c r="Y29" i="119"/>
  <c r="Y38" i="10"/>
  <c r="Y38" i="117"/>
  <c r="Y38" i="119"/>
  <c r="Y42" i="16"/>
  <c r="Y42" i="103"/>
  <c r="Y42" i="119"/>
  <c r="Y46" i="10"/>
  <c r="Y46" i="103"/>
  <c r="Y46" i="104"/>
  <c r="Y66" i="106"/>
  <c r="Y66" i="117"/>
  <c r="Y66" i="120"/>
  <c r="Y70" i="119"/>
  <c r="Z4" i="153"/>
  <c r="Z7" i="103"/>
  <c r="Z7" i="119"/>
  <c r="Z4" i="172"/>
  <c r="Z46" i="16"/>
  <c r="Z46" i="105"/>
  <c r="Z46" i="117"/>
  <c r="Z46" i="120"/>
  <c r="Z46" i="125"/>
  <c r="Z66" i="111"/>
  <c r="Z66" i="119"/>
  <c r="Z13" i="10"/>
  <c r="Z13" i="104"/>
  <c r="Z13" i="117"/>
  <c r="Z13" i="118"/>
  <c r="Z13" i="119"/>
  <c r="Z38" i="8"/>
  <c r="Z38" i="111"/>
  <c r="Z38" i="117"/>
  <c r="Z38" i="119"/>
  <c r="Z42" i="117"/>
  <c r="Z70" i="104"/>
  <c r="Z70" i="117"/>
  <c r="Y14" i="16"/>
  <c r="Y14" i="104"/>
  <c r="Y14" i="120"/>
  <c r="Y19" i="8"/>
  <c r="Y19" i="106"/>
  <c r="Y19" i="117"/>
  <c r="Y19" i="124"/>
  <c r="Y19" i="120"/>
  <c r="Y24" i="16"/>
  <c r="Y22" i="85"/>
  <c r="Y22" i="89"/>
  <c r="Y22" i="110"/>
  <c r="Y22" i="115"/>
  <c r="Y22" i="168"/>
  <c r="Y22" i="170"/>
  <c r="Y22" i="203"/>
  <c r="Y22" i="174"/>
  <c r="Y30" i="16"/>
  <c r="Y30" i="117"/>
  <c r="Y30" i="120"/>
  <c r="Y35" i="117"/>
  <c r="Y35" i="119"/>
  <c r="Y39" i="103"/>
  <c r="Y39" i="120"/>
  <c r="Y39" i="125"/>
  <c r="Y43" i="120"/>
  <c r="Y43" i="119"/>
  <c r="Y47" i="119"/>
  <c r="Y51" i="16"/>
  <c r="Y51" i="104"/>
  <c r="Y51" i="120"/>
  <c r="Y51" i="119"/>
  <c r="Y51" i="117"/>
  <c r="Y63" i="8"/>
  <c r="Y63" i="119"/>
  <c r="Y67" i="104"/>
  <c r="Y67" i="103"/>
  <c r="Y71" i="104"/>
  <c r="Y71" i="117"/>
  <c r="Y71" i="119"/>
  <c r="Y71" i="111"/>
  <c r="Z11" i="161"/>
  <c r="Z14" i="103"/>
  <c r="Z11" i="91"/>
  <c r="Z14" i="106"/>
  <c r="Z14" i="125"/>
  <c r="Z11" i="183"/>
  <c r="Z19" i="8"/>
  <c r="Z17" i="153"/>
  <c r="Z17" i="81"/>
  <c r="Z19" i="16"/>
  <c r="Z17" i="196"/>
  <c r="Z19" i="117"/>
  <c r="Z17" i="169"/>
  <c r="Z19" i="120"/>
  <c r="Z17" i="109"/>
  <c r="Z24" i="8"/>
  <c r="Z22" i="154"/>
  <c r="Z22" i="192"/>
  <c r="Z24" i="106"/>
  <c r="Z24" i="111"/>
  <c r="Z22" i="110"/>
  <c r="Z22" i="113"/>
  <c r="Z22" i="170"/>
  <c r="Z22" i="115"/>
  <c r="Z22" i="203"/>
  <c r="Z30" i="103"/>
  <c r="Z30" i="117"/>
  <c r="Z30" i="119"/>
  <c r="Z30" i="120"/>
  <c r="Z35" i="105"/>
  <c r="Z39" i="106"/>
  <c r="Z39" i="117"/>
  <c r="Z39" i="119"/>
  <c r="Z43" i="104"/>
  <c r="Z43" i="117"/>
  <c r="Z43" i="125"/>
  <c r="Z47" i="103"/>
  <c r="Z47" i="119"/>
  <c r="Z51" i="104"/>
  <c r="Z51" i="106"/>
  <c r="Z51" i="105"/>
  <c r="Z51" i="120"/>
  <c r="Z51" i="119"/>
  <c r="Z63" i="8"/>
  <c r="Z67" i="103"/>
  <c r="Z67" i="117"/>
  <c r="Z71" i="8"/>
  <c r="Z71" i="103"/>
  <c r="Z71" i="120"/>
  <c r="Z71" i="125"/>
  <c r="Y4" i="152"/>
  <c r="Y4" i="154"/>
  <c r="Y4" i="18"/>
  <c r="Y4" i="78"/>
  <c r="Y4" i="81"/>
  <c r="Y4" i="19"/>
  <c r="Y4" i="161"/>
  <c r="Y4" i="85"/>
  <c r="Y4" i="90"/>
  <c r="Y4" i="185"/>
  <c r="Y4" i="86"/>
  <c r="Y4" i="88"/>
  <c r="Y4" i="190"/>
  <c r="Y4" i="193"/>
  <c r="Y4" i="196"/>
  <c r="Y4" i="107"/>
  <c r="Y4" i="82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183"/>
  <c r="Y4" i="173"/>
  <c r="Y4" i="174"/>
  <c r="Y10" i="10"/>
  <c r="Y8" i="153"/>
  <c r="Y10" i="103"/>
  <c r="Y8" i="192"/>
  <c r="Y10" i="105"/>
  <c r="Y8" i="195"/>
  <c r="Y8" i="108"/>
  <c r="Y8" i="115"/>
  <c r="Y8" i="87"/>
  <c r="Y8" i="203"/>
  <c r="Y8" i="172"/>
  <c r="Y15" i="104"/>
  <c r="Y15" i="117"/>
  <c r="Y20" i="8"/>
  <c r="Y17" i="79"/>
  <c r="Y20" i="111"/>
  <c r="Y25" i="16"/>
  <c r="Y25" i="103"/>
  <c r="Y25" i="117"/>
  <c r="Y31" i="104"/>
  <c r="Y31" i="120"/>
  <c r="Y36" i="103"/>
  <c r="Y40" i="16"/>
  <c r="Y44" i="120"/>
  <c r="Y48" i="8"/>
  <c r="Y48" i="119"/>
  <c r="Y52" i="154"/>
  <c r="Y52" i="78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9"/>
  <c r="Y52" i="190"/>
  <c r="Y52" i="110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3"/>
  <c r="Y64" i="120"/>
  <c r="Y68" i="16"/>
  <c r="Y68" i="103"/>
  <c r="Z8" i="161"/>
  <c r="Z8" i="152"/>
  <c r="Z8" i="195"/>
  <c r="Z8" i="165"/>
  <c r="Z8" i="112"/>
  <c r="Z8" i="168"/>
  <c r="Z8" i="203"/>
  <c r="Z31" i="16"/>
  <c r="Z31" i="106"/>
  <c r="Z68" i="111"/>
  <c r="Z68" i="119"/>
  <c r="Z68" i="124"/>
  <c r="C63" i="119"/>
  <c r="Z68" i="103" l="1"/>
  <c r="Z31" i="119"/>
  <c r="Y68" i="120"/>
  <c r="Y52" i="107"/>
  <c r="Y44" i="103"/>
  <c r="Y31" i="117"/>
  <c r="Y25" i="120"/>
  <c r="Y4" i="199"/>
  <c r="Y4" i="89"/>
  <c r="Y4" i="84"/>
  <c r="Y4" i="80"/>
  <c r="Z71" i="104"/>
  <c r="Z51" i="111"/>
  <c r="Z24" i="119"/>
  <c r="Y67" i="120"/>
  <c r="Z50" i="103"/>
  <c r="Z42" i="106"/>
  <c r="Z69" i="117"/>
  <c r="Z54" i="8"/>
  <c r="Z49" i="124"/>
  <c r="Z16" i="120"/>
  <c r="Z6" i="103"/>
  <c r="Y54" i="104"/>
  <c r="Y54" i="106"/>
  <c r="Y41" i="118"/>
  <c r="Y41" i="106"/>
  <c r="Y37" i="125"/>
  <c r="Y37" i="118"/>
  <c r="Y32" i="125"/>
  <c r="Y21" i="119"/>
  <c r="Z72" i="111"/>
  <c r="Z64" i="119"/>
  <c r="Z48" i="104"/>
  <c r="Z44" i="124"/>
  <c r="Z44" i="119"/>
  <c r="Z40" i="125"/>
  <c r="Z40" i="104"/>
  <c r="Z40" i="16"/>
  <c r="Z25" i="111"/>
  <c r="Z20" i="119"/>
  <c r="Z15" i="111"/>
  <c r="Y72" i="111"/>
  <c r="Y64" i="111"/>
  <c r="Y61" i="153"/>
  <c r="Y52" i="161"/>
  <c r="Y44" i="117"/>
  <c r="Y40" i="120"/>
  <c r="Y40" i="111"/>
  <c r="Y31" i="118"/>
  <c r="Y25" i="105"/>
  <c r="Z63" i="124"/>
  <c r="Z63" i="16"/>
  <c r="Z35" i="120"/>
  <c r="Z19" i="118"/>
  <c r="Z17" i="165"/>
  <c r="Z14" i="120"/>
  <c r="Y39" i="16"/>
  <c r="Z70" i="118"/>
  <c r="Z50" i="117"/>
  <c r="Z29" i="111"/>
  <c r="Y70" i="75"/>
  <c r="Y50" i="125"/>
  <c r="Y50" i="106"/>
  <c r="Y42" i="124"/>
  <c r="Y42" i="117"/>
  <c r="Z49" i="119"/>
  <c r="Z41" i="123"/>
  <c r="Y45" i="118"/>
  <c r="Y37" i="8"/>
  <c r="Y32" i="103"/>
  <c r="Y21" i="124"/>
  <c r="Y21" i="123" s="1"/>
  <c r="Y16" i="125"/>
  <c r="Z48" i="119"/>
  <c r="Z48" i="103"/>
  <c r="Z44" i="120"/>
  <c r="Z36" i="120"/>
  <c r="Z10" i="111"/>
  <c r="Y64" i="105"/>
  <c r="Y40" i="10"/>
  <c r="Y31" i="125"/>
  <c r="Y31" i="10"/>
  <c r="Y25" i="118"/>
  <c r="Y15" i="103"/>
  <c r="Y10" i="111"/>
  <c r="Y4" i="204"/>
  <c r="Y4" i="189"/>
  <c r="Z51" i="10"/>
  <c r="Z47" i="117"/>
  <c r="Z43" i="124"/>
  <c r="Z43" i="10"/>
  <c r="Z35" i="10"/>
  <c r="Z24" i="103"/>
  <c r="Z19" i="106"/>
  <c r="Z14" i="111"/>
  <c r="Z14" i="8"/>
  <c r="Y71" i="106"/>
  <c r="Y67" i="10"/>
  <c r="Y51" i="105"/>
  <c r="Y43" i="125"/>
  <c r="Z13" i="16"/>
  <c r="Z66" i="106"/>
  <c r="Z46" i="10"/>
  <c r="Y46" i="105"/>
  <c r="Y38" i="105"/>
  <c r="Z54" i="104"/>
  <c r="Z16" i="16"/>
  <c r="Z6" i="106"/>
  <c r="Z6" i="10"/>
  <c r="Z36" i="111"/>
  <c r="Z25" i="103"/>
  <c r="Z20" i="125"/>
  <c r="Z8" i="108"/>
  <c r="Z38" i="120"/>
  <c r="Y13" i="103"/>
  <c r="Z68" i="120"/>
  <c r="Y52" i="185"/>
  <c r="Y48" i="103"/>
  <c r="Y25" i="8"/>
  <c r="Y15" i="120"/>
  <c r="Y8" i="114"/>
  <c r="Y8" i="83"/>
  <c r="Z30" i="104"/>
  <c r="Y71" i="120"/>
  <c r="Y67" i="111"/>
  <c r="Y43" i="103"/>
  <c r="Y39" i="117"/>
  <c r="Y39" i="104"/>
  <c r="Y35" i="120"/>
  <c r="Y24" i="120"/>
  <c r="Y14" i="111"/>
  <c r="Z66" i="104"/>
  <c r="Y50" i="104"/>
  <c r="Y42" i="106"/>
  <c r="Z69" i="111"/>
  <c r="Y69" i="125"/>
  <c r="Y69" i="16"/>
  <c r="Y65" i="105"/>
  <c r="Y65" i="75"/>
  <c r="Y54" i="124"/>
  <c r="Y45" i="106"/>
  <c r="Y41" i="120"/>
  <c r="Y21" i="104"/>
  <c r="Z64" i="111"/>
  <c r="Z20" i="105"/>
  <c r="Z15" i="104"/>
  <c r="Z68" i="105"/>
  <c r="Z68" i="16"/>
  <c r="Z31" i="75"/>
  <c r="Z10" i="106"/>
  <c r="Z10" i="75"/>
  <c r="Y72" i="120"/>
  <c r="Y36" i="75"/>
  <c r="Y36" i="106"/>
  <c r="Y31" i="103"/>
  <c r="Y20" i="120"/>
  <c r="Y20" i="103"/>
  <c r="Y20" i="16"/>
  <c r="Y4" i="110"/>
  <c r="Z71" i="119"/>
  <c r="Z67" i="105"/>
  <c r="Z47" i="125"/>
  <c r="Z47" i="104"/>
  <c r="Z43" i="118"/>
  <c r="Z39" i="120"/>
  <c r="Z17" i="121"/>
  <c r="Y30" i="106"/>
  <c r="Y24" i="106"/>
  <c r="Y24" i="104"/>
  <c r="Y19" i="125"/>
  <c r="Y19" i="123" s="1"/>
  <c r="Y14" i="105"/>
  <c r="Z50" i="118"/>
  <c r="Z50" i="104"/>
  <c r="Z42" i="125"/>
  <c r="Z38" i="104"/>
  <c r="Z29" i="106"/>
  <c r="Z46" i="118"/>
  <c r="Z7" i="125"/>
  <c r="Z7" i="120"/>
  <c r="Z7" i="10"/>
  <c r="Y70" i="117"/>
  <c r="Y50" i="105"/>
  <c r="Y46" i="120"/>
  <c r="Z37" i="16"/>
  <c r="Z21" i="103"/>
  <c r="Z16" i="125"/>
  <c r="Y69" i="111"/>
  <c r="Y65" i="125"/>
  <c r="Y65" i="106"/>
  <c r="Y54" i="111"/>
  <c r="Y45" i="16"/>
  <c r="Y37" i="104"/>
  <c r="Z10" i="120"/>
  <c r="Y72" i="104"/>
  <c r="Y72" i="124"/>
  <c r="Y72" i="16"/>
  <c r="Y68" i="118"/>
  <c r="Y68" i="10"/>
  <c r="Y44" i="8"/>
  <c r="Y40" i="117"/>
  <c r="Y36" i="117"/>
  <c r="Y36" i="104"/>
  <c r="Y25" i="10"/>
  <c r="Y20" i="10"/>
  <c r="Y15" i="118"/>
  <c r="Y11" i="190"/>
  <c r="Y10" i="120"/>
  <c r="Y10" i="106"/>
  <c r="Z51" i="117"/>
  <c r="Z47" i="120"/>
  <c r="Z43" i="103"/>
  <c r="Z39" i="10"/>
  <c r="Z35" i="119"/>
  <c r="Z24" i="117"/>
  <c r="Z24" i="104"/>
  <c r="Z17" i="199"/>
  <c r="Z14" i="104"/>
  <c r="Y71" i="10"/>
  <c r="Y67" i="16"/>
  <c r="Y63" i="118"/>
  <c r="Y63" i="10"/>
  <c r="Y47" i="124"/>
  <c r="Y47" i="8"/>
  <c r="Y43" i="117"/>
  <c r="Y39" i="8"/>
  <c r="Y35" i="118"/>
  <c r="Y35" i="103"/>
  <c r="Y30" i="124"/>
  <c r="Y30" i="103"/>
  <c r="Y30" i="8"/>
  <c r="Y24" i="105"/>
  <c r="Y14" i="119"/>
  <c r="Y14" i="103"/>
  <c r="Y14" i="8"/>
  <c r="Z42" i="16"/>
  <c r="Z42" i="10"/>
  <c r="Z29" i="16"/>
  <c r="Z66" i="120"/>
  <c r="Y66" i="103"/>
  <c r="Y66" i="16"/>
  <c r="Y50" i="119"/>
  <c r="Y50" i="103"/>
  <c r="Y50" i="10"/>
  <c r="Y46" i="125"/>
  <c r="Y46" i="118"/>
  <c r="Y42" i="104"/>
  <c r="Y42" i="10"/>
  <c r="Y38" i="106"/>
  <c r="Y29" i="125"/>
  <c r="Y13" i="119"/>
  <c r="Y13" i="105"/>
  <c r="Y13" i="106"/>
  <c r="Y13" i="10"/>
  <c r="Y7" i="117"/>
  <c r="Z69" i="118"/>
  <c r="Z69" i="75"/>
  <c r="Z65" i="118"/>
  <c r="Z54" i="125"/>
  <c r="Z37" i="125"/>
  <c r="Z37" i="75"/>
  <c r="Z32" i="118"/>
  <c r="Z16" i="111"/>
  <c r="Y54" i="8"/>
  <c r="Y37" i="124"/>
  <c r="Y21" i="103"/>
  <c r="Z72" i="119"/>
  <c r="Z44" i="8"/>
  <c r="Z36" i="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16" s="1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6" i="104"/>
  <c r="Z4" i="152"/>
  <c r="Y65" i="124"/>
  <c r="Y65" i="120"/>
  <c r="Y52" i="195"/>
  <c r="Y54" i="103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9" i="116" s="1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116" s="1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6"/>
  <c r="Z47" i="118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45" i="123" s="1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30" i="116"/>
  <c r="Z24" i="124"/>
  <c r="Z14" i="118"/>
  <c r="Z14" i="75"/>
  <c r="Z9" i="118"/>
  <c r="Z8" i="118" s="1"/>
  <c r="Z8" i="166"/>
  <c r="Z8" i="196"/>
  <c r="Z8" i="194"/>
  <c r="Z9" i="106"/>
  <c r="Z9" i="103"/>
  <c r="Z8" i="185"/>
  <c r="Z8" i="82"/>
  <c r="Y67" i="105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3" i="168" s="1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05"/>
  <c r="Y41" i="10"/>
  <c r="Y37" i="111"/>
  <c r="Y32" i="106"/>
  <c r="Y32" i="16"/>
  <c r="Y28" i="125"/>
  <c r="Y27" i="172"/>
  <c r="Y26" i="172" s="1"/>
  <c r="Y28" i="124"/>
  <c r="Y27" i="201"/>
  <c r="Y27" i="185"/>
  <c r="Y28" i="103"/>
  <c r="Y27" i="114"/>
  <c r="Y27" i="91"/>
  <c r="Y27" i="83"/>
  <c r="Y27" i="154"/>
  <c r="Y26" i="154" s="1"/>
  <c r="Y21" i="106"/>
  <c r="Y21" i="8"/>
  <c r="Y11" i="174"/>
  <c r="Y11" i="195"/>
  <c r="Y12" i="103"/>
  <c r="Y11" i="185"/>
  <c r="Y3" i="185" s="1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16" s="1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11"/>
  <c r="Y31" i="119"/>
  <c r="Y31" i="75"/>
  <c r="Y25" i="119"/>
  <c r="Y25" i="116" s="1"/>
  <c r="Y20" i="125"/>
  <c r="Y20" i="124"/>
  <c r="Y20" i="104"/>
  <c r="Y15" i="8"/>
  <c r="Y10" i="125"/>
  <c r="Y10" i="8"/>
  <c r="Y5" i="124"/>
  <c r="Y4" i="124" s="1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3" i="196" s="1"/>
  <c r="Y8" i="107"/>
  <c r="Y8" i="190"/>
  <c r="Y8" i="81"/>
  <c r="Y8" i="82"/>
  <c r="Y3" i="82" s="1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6" i="161" s="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11" i="107"/>
  <c r="Y11" i="19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17"/>
  <c r="Y11" i="121"/>
  <c r="Y11" i="156"/>
  <c r="Y11" i="108"/>
  <c r="Y11" i="110"/>
  <c r="Y4" i="203"/>
  <c r="Y3" i="203" s="1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04"/>
  <c r="Z15" i="117"/>
  <c r="Z15" i="103"/>
  <c r="Z15" i="102" s="1"/>
  <c r="Z15" i="8"/>
  <c r="Z5" i="125"/>
  <c r="Z4" i="173"/>
  <c r="Z3" i="173" s="1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6"/>
  <c r="Y25" i="111"/>
  <c r="Y25" i="10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8" i="159"/>
  <c r="Y9" i="118"/>
  <c r="Y8" i="194"/>
  <c r="Y9" i="106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6"/>
  <c r="Y39" i="75"/>
  <c r="Y35" i="125"/>
  <c r="Y35" i="123" s="1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7" i="152"/>
  <c r="Z11" i="203"/>
  <c r="Z11" i="202"/>
  <c r="Z11" i="165"/>
  <c r="Z11" i="198"/>
  <c r="Z12" i="103"/>
  <c r="Z11" i="185"/>
  <c r="Z11" i="188"/>
  <c r="Z11" i="86"/>
  <c r="Z11" i="19"/>
  <c r="Z6" i="125"/>
  <c r="Y69" i="118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6" i="159" s="1"/>
  <c r="Y27" i="168"/>
  <c r="Y27" i="165"/>
  <c r="Y27" i="163"/>
  <c r="Y26" i="163" s="1"/>
  <c r="Y28" i="117"/>
  <c r="Y28" i="104"/>
  <c r="Y27" i="191"/>
  <c r="Y27" i="89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48" i="75"/>
  <c r="Y44" i="111"/>
  <c r="Y36" i="8"/>
  <c r="Y31" i="106"/>
  <c r="Y25" i="124"/>
  <c r="Y15" i="106"/>
  <c r="Y10" i="104"/>
  <c r="Y4" i="171"/>
  <c r="Y5" i="125"/>
  <c r="Y4" i="197"/>
  <c r="Y5" i="111"/>
  <c r="Y3" i="90"/>
  <c r="Y4" i="160"/>
  <c r="Y5" i="8"/>
  <c r="Z63" i="119"/>
  <c r="Z63" i="111"/>
  <c r="Z51" i="124"/>
  <c r="Z47" i="10"/>
  <c r="Z33" i="153"/>
  <c r="Z24" i="75"/>
  <c r="Z24" i="10"/>
  <c r="Z8" i="172"/>
  <c r="Z8" i="114"/>
  <c r="Z8" i="158"/>
  <c r="Z9" i="120"/>
  <c r="Z8" i="89"/>
  <c r="Z8" i="192"/>
  <c r="Z8" i="85"/>
  <c r="Z8" i="18"/>
  <c r="Z9" i="8"/>
  <c r="Z8" i="160"/>
  <c r="Y67" i="117"/>
  <c r="Y61" i="107"/>
  <c r="Y33" i="112"/>
  <c r="Y33" i="19"/>
  <c r="Y30" i="123"/>
  <c r="Y24" i="103"/>
  <c r="Y19" i="10"/>
  <c r="Y8" i="113"/>
  <c r="Y8" i="163"/>
  <c r="Y9" i="117"/>
  <c r="Y8" i="198"/>
  <c r="Y8" i="89"/>
  <c r="Y8" i="78"/>
  <c r="Y8" i="16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23" s="1"/>
  <c r="Z13" i="103"/>
  <c r="Z66" i="75"/>
  <c r="Z66" i="8"/>
  <c r="Z46" i="119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33" i="158"/>
  <c r="Y34" i="120"/>
  <c r="Y33" i="156"/>
  <c r="Y33" i="110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7" i="115"/>
  <c r="Y26" i="115" s="1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6" i="119"/>
  <c r="Y4" i="115"/>
  <c r="Y4" i="114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3" i="80" l="1"/>
  <c r="Y26" i="170"/>
  <c r="Z3" i="203"/>
  <c r="Y31" i="116"/>
  <c r="Z7" i="123"/>
  <c r="Y26" i="90"/>
  <c r="Y3" i="155"/>
  <c r="Y46" i="123"/>
  <c r="Z4" i="75"/>
  <c r="Z26" i="78"/>
  <c r="Y35" i="116"/>
  <c r="Z43" i="102"/>
  <c r="Y72" i="123"/>
  <c r="Z39" i="116"/>
  <c r="Y2" i="154"/>
  <c r="Y3" i="19"/>
  <c r="Z26" i="89"/>
  <c r="Y8" i="118"/>
  <c r="Y26" i="89"/>
  <c r="Z3" i="81"/>
  <c r="Z26" i="165"/>
  <c r="Z63" i="123"/>
  <c r="Z8" i="120"/>
  <c r="Y3" i="161"/>
  <c r="Y2" i="161" s="1"/>
  <c r="Y3" i="109"/>
  <c r="Y4" i="111"/>
  <c r="Y65" i="123"/>
  <c r="Z26" i="77"/>
  <c r="Z26" i="174"/>
  <c r="Z26" i="17"/>
  <c r="Y13" i="102"/>
  <c r="Y66" i="102"/>
  <c r="Y36" i="102"/>
  <c r="Y52" i="111"/>
  <c r="Z4" i="119"/>
  <c r="Z27" i="104"/>
  <c r="Z69" i="123"/>
  <c r="Z8" i="75"/>
  <c r="Y38" i="116"/>
  <c r="Y3" i="173"/>
  <c r="Z4" i="120"/>
  <c r="Z16" i="116"/>
  <c r="Y31" i="102"/>
  <c r="Y41" i="116"/>
  <c r="Y54" i="123"/>
  <c r="Y26" i="79"/>
  <c r="Z69" i="102"/>
  <c r="Y35" i="102"/>
  <c r="Y35" i="93" s="1"/>
  <c r="Y35" i="11" s="1"/>
  <c r="Y35" i="9" s="1"/>
  <c r="Y35" i="7" s="1"/>
  <c r="Y3" i="170"/>
  <c r="Y2" i="170" s="1"/>
  <c r="Y26" i="78"/>
  <c r="Y26" i="201"/>
  <c r="Y22" i="106"/>
  <c r="Z3" i="183"/>
  <c r="Y26" i="88"/>
  <c r="Y21" i="116"/>
  <c r="Y4" i="119"/>
  <c r="Y13" i="123"/>
  <c r="Z65" i="123"/>
  <c r="Z52" i="75"/>
  <c r="Z40" i="116"/>
  <c r="Y11" i="106"/>
  <c r="Z24" i="116"/>
  <c r="Z8" i="105"/>
  <c r="Y43" i="116"/>
  <c r="Z14" i="102"/>
  <c r="Y46" i="102"/>
  <c r="Y46" i="93" s="1"/>
  <c r="Y46" i="11" s="1"/>
  <c r="Y46" i="9" s="1"/>
  <c r="Y46" i="7" s="1"/>
  <c r="Y3" i="110"/>
  <c r="Z21" i="102"/>
  <c r="Y43" i="102"/>
  <c r="Y3" i="167"/>
  <c r="Y2" i="167" s="1"/>
  <c r="Z51" i="116"/>
  <c r="Y14" i="102"/>
  <c r="Y26" i="197"/>
  <c r="Y50" i="102"/>
  <c r="Z26" i="170"/>
  <c r="Y3" i="83"/>
  <c r="Z22" i="120"/>
  <c r="Z26" i="202"/>
  <c r="Y3" i="114"/>
  <c r="Y67" i="116"/>
  <c r="Y51" i="123"/>
  <c r="Y8" i="106"/>
  <c r="Z35" i="116"/>
  <c r="Y48" i="102"/>
  <c r="Y27" i="125"/>
  <c r="Z27" i="119"/>
  <c r="Z8" i="106"/>
  <c r="Y32" i="123"/>
  <c r="Z67" i="102"/>
  <c r="Z31" i="102"/>
  <c r="Z26" i="196"/>
  <c r="Z11" i="104"/>
  <c r="Y26" i="91"/>
  <c r="Z64" i="116"/>
  <c r="Y13" i="116"/>
  <c r="Y71" i="123"/>
  <c r="Y11" i="105"/>
  <c r="Z27" i="106"/>
  <c r="Y7" i="116"/>
  <c r="Y16" i="123"/>
  <c r="Y3" i="204"/>
  <c r="Y2" i="204" s="1"/>
  <c r="Y29" i="102"/>
  <c r="Y36" i="123"/>
  <c r="Z67" i="116"/>
  <c r="Z43" i="116"/>
  <c r="Z43" i="93" s="1"/>
  <c r="Z43" i="11" s="1"/>
  <c r="Z43" i="9" s="1"/>
  <c r="Z43" i="7" s="1"/>
  <c r="Z3" i="172"/>
  <c r="Z26" i="109"/>
  <c r="Y42" i="102"/>
  <c r="Z46" i="116"/>
  <c r="Z3" i="159"/>
  <c r="Z26" i="173"/>
  <c r="Y26" i="169"/>
  <c r="Y3" i="85"/>
  <c r="Y52" i="106"/>
  <c r="Y7" i="123"/>
  <c r="Z42" i="123"/>
  <c r="Y31" i="123"/>
  <c r="Y48" i="116"/>
  <c r="Z10" i="116"/>
  <c r="Z20" i="102"/>
  <c r="Z65" i="116"/>
  <c r="Y20" i="102"/>
  <c r="Y17" i="106"/>
  <c r="Y69" i="123"/>
  <c r="Y3" i="198"/>
  <c r="Z72" i="116"/>
  <c r="Y26" i="191"/>
  <c r="Z3" i="82"/>
  <c r="Y10" i="123"/>
  <c r="Z20" i="123"/>
  <c r="Y29" i="123"/>
  <c r="Y3" i="174"/>
  <c r="Z47" i="116"/>
  <c r="Z51" i="123"/>
  <c r="Y21" i="102"/>
  <c r="Z72" i="102"/>
  <c r="Y42" i="116"/>
  <c r="Z50" i="116"/>
  <c r="Y14" i="116"/>
  <c r="Z50" i="102"/>
  <c r="Y3" i="190"/>
  <c r="Y2" i="190" s="1"/>
  <c r="Z17" i="106"/>
  <c r="Z26" i="172"/>
  <c r="Y42" i="123"/>
  <c r="Z51" i="102"/>
  <c r="Y22" i="104"/>
  <c r="Y10" i="102"/>
  <c r="Y27" i="104"/>
  <c r="Z65" i="102"/>
  <c r="Y64" i="102"/>
  <c r="Z3" i="80"/>
  <c r="Z26" i="152"/>
  <c r="Y26" i="107"/>
  <c r="Z26" i="110"/>
  <c r="Z66" i="116"/>
  <c r="Z11" i="120"/>
  <c r="Z26" i="112"/>
  <c r="Y3" i="107"/>
  <c r="Z71" i="116"/>
  <c r="Y54" i="102"/>
  <c r="Y3" i="78"/>
  <c r="Y2" i="78" s="1"/>
  <c r="Z26" i="159"/>
  <c r="Z26" i="156"/>
  <c r="Z16" i="102"/>
  <c r="Y11" i="119"/>
  <c r="Y3" i="169"/>
  <c r="Y37" i="116"/>
  <c r="Z3" i="110"/>
  <c r="Y3" i="192"/>
  <c r="Y3" i="153"/>
  <c r="Y49" i="102"/>
  <c r="Y26" i="121"/>
  <c r="Z3" i="113"/>
  <c r="Y26" i="203"/>
  <c r="Y2" i="203" s="1"/>
  <c r="Y61" i="111"/>
  <c r="Y66" i="116"/>
  <c r="Y32" i="102"/>
  <c r="Z41" i="116"/>
  <c r="Y30" i="102"/>
  <c r="Z26" i="114"/>
  <c r="Z8" i="104"/>
  <c r="Z3" i="112"/>
  <c r="Y67" i="102"/>
  <c r="Y26" i="199"/>
  <c r="Z26" i="83"/>
  <c r="Z17" i="119"/>
  <c r="Y24" i="102"/>
  <c r="Z3" i="197"/>
  <c r="Y26" i="195"/>
  <c r="Z26" i="91"/>
  <c r="Y69" i="116"/>
  <c r="Y3" i="186"/>
  <c r="Y2" i="186" s="1"/>
  <c r="Y65" i="102"/>
  <c r="Y17" i="75"/>
  <c r="Y26" i="110"/>
  <c r="Y3" i="160"/>
  <c r="Y2" i="160" s="1"/>
  <c r="Y70" i="116"/>
  <c r="Z26" i="161"/>
  <c r="Z2" i="161" s="1"/>
  <c r="Y19" i="116"/>
  <c r="Z45" i="102"/>
  <c r="Y26" i="166"/>
  <c r="Y3" i="84"/>
  <c r="Y26" i="156"/>
  <c r="Y11" i="75"/>
  <c r="Z26" i="163"/>
  <c r="Y26" i="198"/>
  <c r="Z67" i="123"/>
  <c r="Z7" i="102"/>
  <c r="Z49" i="116"/>
  <c r="Z30" i="102"/>
  <c r="Z26" i="90"/>
  <c r="Z29" i="123"/>
  <c r="Z52" i="111"/>
  <c r="Y61" i="118"/>
  <c r="Y38" i="123"/>
  <c r="Y61" i="120"/>
  <c r="Z19" i="123"/>
  <c r="Y26" i="192"/>
  <c r="Z26" i="115"/>
  <c r="Y8" i="125"/>
  <c r="Z20" i="116"/>
  <c r="Z3" i="17"/>
  <c r="Y20" i="123"/>
  <c r="Z27" i="111"/>
  <c r="Z30" i="123"/>
  <c r="Y8" i="111"/>
  <c r="Z3" i="199"/>
  <c r="Z25" i="116"/>
  <c r="Y27" i="119"/>
  <c r="Z26" i="169"/>
  <c r="Z48" i="102"/>
  <c r="Z42" i="116"/>
  <c r="Y26" i="87"/>
  <c r="Z26" i="167"/>
  <c r="Y2" i="80"/>
  <c r="Z3" i="107"/>
  <c r="Z26" i="191"/>
  <c r="Y22" i="75"/>
  <c r="Y20" i="116"/>
  <c r="Z3" i="84"/>
  <c r="Z3" i="156"/>
  <c r="Y3" i="189"/>
  <c r="Y47" i="123"/>
  <c r="Z8" i="111"/>
  <c r="Y52" i="104"/>
  <c r="Z26" i="121"/>
  <c r="Y37" i="102"/>
  <c r="Y3" i="77"/>
  <c r="Y25" i="102"/>
  <c r="Y22" i="118"/>
  <c r="Y52" i="125"/>
  <c r="Y26" i="171"/>
  <c r="Z6" i="123"/>
  <c r="Z22" i="125"/>
  <c r="Z71" i="102"/>
  <c r="Y3" i="81"/>
  <c r="Y3" i="201"/>
  <c r="Z26" i="201"/>
  <c r="Z4" i="106"/>
  <c r="Z26" i="154"/>
  <c r="Y3" i="113"/>
  <c r="Z70" i="116"/>
  <c r="Z54" i="102"/>
  <c r="Z54" i="93" s="1"/>
  <c r="Z54" i="11" s="1"/>
  <c r="Z54" i="9" s="1"/>
  <c r="Z54" i="7" s="1"/>
  <c r="Z17" i="120"/>
  <c r="Y3" i="187"/>
  <c r="Y3" i="191"/>
  <c r="Z3" i="194"/>
  <c r="Y26" i="85"/>
  <c r="Z6" i="102"/>
  <c r="Z26" i="84"/>
  <c r="Z7" i="116"/>
  <c r="Y33" i="120"/>
  <c r="Y3" i="159"/>
  <c r="Y2" i="159" s="1"/>
  <c r="Z3" i="167"/>
  <c r="Y4" i="104"/>
  <c r="Y44" i="102"/>
  <c r="Y3" i="171"/>
  <c r="Y49" i="116"/>
  <c r="Z39" i="102"/>
  <c r="Y16" i="116"/>
  <c r="Y41" i="123"/>
  <c r="Z45" i="116"/>
  <c r="Y3" i="121"/>
  <c r="Y68" i="116"/>
  <c r="Y3" i="88"/>
  <c r="Y27" i="105"/>
  <c r="Y40" i="123"/>
  <c r="Y3" i="115"/>
  <c r="Y2" i="115" s="1"/>
  <c r="Y61" i="106"/>
  <c r="Z3" i="189"/>
  <c r="Y66" i="123"/>
  <c r="Z26" i="190"/>
  <c r="Z47" i="102"/>
  <c r="Y3" i="18"/>
  <c r="Y3" i="89"/>
  <c r="Y26" i="155"/>
  <c r="Y2" i="155" s="1"/>
  <c r="Y54" i="116"/>
  <c r="Z11" i="106"/>
  <c r="Z52" i="118"/>
  <c r="Y37" i="123"/>
  <c r="Y16" i="102"/>
  <c r="Y3" i="199"/>
  <c r="Z3" i="196"/>
  <c r="Z26" i="186"/>
  <c r="Z3" i="79"/>
  <c r="Y3" i="193"/>
  <c r="Z64" i="102"/>
  <c r="Y26" i="168"/>
  <c r="Y2" i="168" s="1"/>
  <c r="Z3" i="153"/>
  <c r="Z4" i="118"/>
  <c r="Z37" i="102"/>
  <c r="Y30" i="116"/>
  <c r="Y3" i="152"/>
  <c r="Y17" i="125"/>
  <c r="Y4" i="8"/>
  <c r="Z13" i="102"/>
  <c r="Z3" i="88"/>
  <c r="Z3" i="191"/>
  <c r="Y26" i="18"/>
  <c r="Y23" i="123"/>
  <c r="Y22" i="124"/>
  <c r="Z33" i="125"/>
  <c r="Y33" i="125"/>
  <c r="Z3" i="18"/>
  <c r="Y2" i="90"/>
  <c r="Z3" i="114"/>
  <c r="Y26" i="165"/>
  <c r="Z12" i="102"/>
  <c r="Z11" i="103"/>
  <c r="Z26" i="87"/>
  <c r="Y26" i="158"/>
  <c r="Z61" i="120"/>
  <c r="Z3" i="90"/>
  <c r="Y26" i="152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Y72" i="93" s="1"/>
  <c r="Y72" i="11" s="1"/>
  <c r="Y72" i="9" s="1"/>
  <c r="Y72" i="7" s="1"/>
  <c r="Z3" i="190"/>
  <c r="Z44" i="102"/>
  <c r="Z44" i="93" s="1"/>
  <c r="Z44" i="11" s="1"/>
  <c r="Z44" i="9" s="1"/>
  <c r="Z44" i="7" s="1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Z8" i="117"/>
  <c r="Z9" i="116"/>
  <c r="Z27" i="75"/>
  <c r="Y7" i="102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Y2" i="82" s="1"/>
  <c r="Z3" i="154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2" i="173"/>
  <c r="Z61" i="10"/>
  <c r="Y3" i="156"/>
  <c r="Y52" i="124"/>
  <c r="Y53" i="123"/>
  <c r="Z3" i="165"/>
  <c r="Y12" i="102"/>
  <c r="Y11" i="103"/>
  <c r="Y26" i="114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Y26" i="193"/>
  <c r="Z14" i="116"/>
  <c r="Z35" i="123"/>
  <c r="Z3" i="109"/>
  <c r="Y3" i="166"/>
  <c r="Z3" i="152"/>
  <c r="Z26" i="197"/>
  <c r="Y22" i="8"/>
  <c r="Z17" i="16"/>
  <c r="Z29" i="102"/>
  <c r="Y51" i="102"/>
  <c r="Y71" i="102"/>
  <c r="Z27" i="125"/>
  <c r="Y4" i="103"/>
  <c r="Y5" i="102"/>
  <c r="Y25" i="123"/>
  <c r="Y64" i="116"/>
  <c r="Y33" i="8"/>
  <c r="Y11" i="125"/>
  <c r="Y69" i="102"/>
  <c r="Y17" i="118"/>
  <c r="Y61" i="119"/>
  <c r="Z33" i="111"/>
  <c r="Z3" i="77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3" i="75" s="1"/>
  <c r="Z26" i="204"/>
  <c r="Z4" i="111"/>
  <c r="Y26" i="188"/>
  <c r="Z26" i="189"/>
  <c r="Y18" i="123"/>
  <c r="Y17" i="124"/>
  <c r="Y50" i="116"/>
  <c r="Z33" i="105"/>
  <c r="Y4" i="10"/>
  <c r="Y3" i="202"/>
  <c r="Y40" i="116"/>
  <c r="Z3" i="78"/>
  <c r="Z2" i="78" s="1"/>
  <c r="Z3" i="174"/>
  <c r="Y26" i="185"/>
  <c r="Y2" i="185" s="1"/>
  <c r="Z11" i="111"/>
  <c r="Y19" i="102"/>
  <c r="Z24" i="123"/>
  <c r="Z31" i="123"/>
  <c r="Z4" i="105"/>
  <c r="Y26" i="202"/>
  <c r="Z26" i="168"/>
  <c r="Z2" i="168" s="1"/>
  <c r="Y61" i="104"/>
  <c r="Z26" i="193"/>
  <c r="Z33" i="119"/>
  <c r="Z4" i="117"/>
  <c r="Z5" i="116"/>
  <c r="Y26" i="84"/>
  <c r="Y2" i="84" s="1"/>
  <c r="Y26" i="173"/>
  <c r="Z26" i="199"/>
  <c r="Y26" i="86"/>
  <c r="Y2" i="86" s="1"/>
  <c r="Z33" i="106"/>
  <c r="Z61" i="75"/>
  <c r="Y4" i="120"/>
  <c r="Y53" i="116"/>
  <c r="Y52" i="117"/>
  <c r="Z3" i="169"/>
  <c r="Y3" i="108"/>
  <c r="Y2" i="108" s="1"/>
  <c r="Y27" i="10"/>
  <c r="Y26" i="174"/>
  <c r="Z21" i="123"/>
  <c r="Y3" i="79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Y27" i="117"/>
  <c r="Y28" i="116"/>
  <c r="Z33" i="8"/>
  <c r="Y8" i="8"/>
  <c r="Z15" i="116"/>
  <c r="Y8" i="10"/>
  <c r="Z63" i="102"/>
  <c r="Z31" i="116"/>
  <c r="Z3" i="185"/>
  <c r="Y28" i="123"/>
  <c r="Y27" i="124"/>
  <c r="Z27" i="10"/>
  <c r="Z27" i="117"/>
  <c r="Z28" i="116"/>
  <c r="Z40" i="102"/>
  <c r="Z64" i="123"/>
  <c r="Y27" i="16"/>
  <c r="Z26" i="160"/>
  <c r="Z33" i="16"/>
  <c r="Y33" i="104"/>
  <c r="Y52" i="103"/>
  <c r="Y53" i="102"/>
  <c r="Z4" i="8"/>
  <c r="Z36" i="102"/>
  <c r="Y3" i="91"/>
  <c r="Y27" i="106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38" i="102"/>
  <c r="Z38" i="93" s="1"/>
  <c r="Z38" i="11" s="1"/>
  <c r="Z38" i="9" s="1"/>
  <c r="Z38" i="7" s="1"/>
  <c r="Y17" i="10"/>
  <c r="Z61" i="117"/>
  <c r="Z62" i="116"/>
  <c r="Z26" i="195"/>
  <c r="Z2" i="195" s="1"/>
  <c r="Y5" i="123"/>
  <c r="Y4" i="125"/>
  <c r="Y52" i="10"/>
  <c r="Z4" i="16"/>
  <c r="Z33" i="118"/>
  <c r="Z8" i="8"/>
  <c r="Z3" i="89"/>
  <c r="Z52" i="8"/>
  <c r="Y27" i="120"/>
  <c r="Y33" i="119"/>
  <c r="Z52" i="103"/>
  <c r="Z53" i="102"/>
  <c r="Z11" i="119"/>
  <c r="Z19" i="102"/>
  <c r="Z19" i="93" s="1"/>
  <c r="Z19" i="11" s="1"/>
  <c r="Z19" i="9" s="1"/>
  <c r="Z19" i="7" s="1"/>
  <c r="Y15" i="102"/>
  <c r="Y29" i="116"/>
  <c r="Z4" i="104"/>
  <c r="Z42" i="102"/>
  <c r="Y47" i="102"/>
  <c r="Z8" i="10"/>
  <c r="Z39" i="123"/>
  <c r="Y4" i="105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6" i="123"/>
  <c r="Z53" i="116"/>
  <c r="Z52" i="116" s="1"/>
  <c r="Z52" i="117"/>
  <c r="Y3" i="188"/>
  <c r="Z26" i="88"/>
  <c r="Y26" i="153"/>
  <c r="Z17" i="104"/>
  <c r="Y8" i="16"/>
  <c r="Y26" i="189"/>
  <c r="Y41" i="102"/>
  <c r="Z6" i="116"/>
  <c r="Z26" i="85"/>
  <c r="Z32" i="102"/>
  <c r="Y17" i="105"/>
  <c r="Y27" i="75"/>
  <c r="Y33" i="118"/>
  <c r="Z46" i="102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21" i="93" l="1"/>
  <c r="Y21" i="11" s="1"/>
  <c r="Y21" i="9" s="1"/>
  <c r="Y21" i="7" s="1"/>
  <c r="Z2" i="77"/>
  <c r="Y2" i="191"/>
  <c r="Y73" i="149"/>
  <c r="Z2" i="165"/>
  <c r="Y2" i="109"/>
  <c r="Z2" i="121"/>
  <c r="Y2" i="83"/>
  <c r="Z2" i="82"/>
  <c r="Z2" i="89"/>
  <c r="Z2" i="81"/>
  <c r="Z2" i="80"/>
  <c r="Y3" i="105"/>
  <c r="Z2" i="174"/>
  <c r="Z8" i="116"/>
  <c r="Y3" i="111"/>
  <c r="Y2" i="89"/>
  <c r="Z2" i="170"/>
  <c r="Y13" i="149"/>
  <c r="Z26" i="117"/>
  <c r="Y2" i="87"/>
  <c r="Z14" i="93"/>
  <c r="Z14" i="11" s="1"/>
  <c r="Z14" i="9" s="1"/>
  <c r="Z14" i="7" s="1"/>
  <c r="Z2" i="17"/>
  <c r="Z10" i="93"/>
  <c r="Z10" i="11" s="1"/>
  <c r="Z10" i="9" s="1"/>
  <c r="Z10" i="7" s="1"/>
  <c r="Z41" i="93"/>
  <c r="Z41" i="11" s="1"/>
  <c r="Z41" i="9" s="1"/>
  <c r="Z41" i="7" s="1"/>
  <c r="Z8" i="123"/>
  <c r="Z69" i="93"/>
  <c r="Z69" i="11" s="1"/>
  <c r="Z69" i="9" s="1"/>
  <c r="Z69" i="7" s="1"/>
  <c r="Y71" i="93"/>
  <c r="Y71" i="11" s="1"/>
  <c r="Y71" i="9" s="1"/>
  <c r="Y71" i="7" s="1"/>
  <c r="Y2" i="173"/>
  <c r="Z2" i="152"/>
  <c r="Y2" i="192"/>
  <c r="Z26" i="104"/>
  <c r="Y36" i="93"/>
  <c r="Y36" i="11" s="1"/>
  <c r="Y36" i="9" s="1"/>
  <c r="Y36" i="7" s="1"/>
  <c r="Y2" i="91"/>
  <c r="Y66" i="93"/>
  <c r="Y66" i="11" s="1"/>
  <c r="Y66" i="9" s="1"/>
  <c r="Y66" i="7" s="1"/>
  <c r="Y2" i="198"/>
  <c r="Y43" i="93"/>
  <c r="Y43" i="11" s="1"/>
  <c r="Y43" i="9" s="1"/>
  <c r="Y43" i="7" s="1"/>
  <c r="Z3" i="120"/>
  <c r="Y2" i="197"/>
  <c r="Z49" i="93"/>
  <c r="Z49" i="11" s="1"/>
  <c r="Z49" i="9" s="1"/>
  <c r="Z49" i="7" s="1"/>
  <c r="Y52" i="123"/>
  <c r="Y50" i="93"/>
  <c r="Y50" i="11" s="1"/>
  <c r="Y50" i="9" s="1"/>
  <c r="Y50" i="7" s="1"/>
  <c r="Y29" i="93"/>
  <c r="Y29" i="11" s="1"/>
  <c r="Y29" i="9" s="1"/>
  <c r="Y29" i="7" s="1"/>
  <c r="Z16" i="93"/>
  <c r="Z16" i="11" s="1"/>
  <c r="Z16" i="9" s="1"/>
  <c r="Z16" i="7" s="1"/>
  <c r="Z2" i="167"/>
  <c r="Y2" i="79"/>
  <c r="Z2" i="19"/>
  <c r="Z21" i="93"/>
  <c r="Z21" i="11" s="1"/>
  <c r="Z21" i="9" s="1"/>
  <c r="Z21" i="7" s="1"/>
  <c r="Z2" i="115"/>
  <c r="Y51" i="93"/>
  <c r="Y51" i="11" s="1"/>
  <c r="Y51" i="9" s="1"/>
  <c r="Y51" i="7" s="1"/>
  <c r="Z2" i="183"/>
  <c r="Z2" i="194"/>
  <c r="Y31" i="93"/>
  <c r="Y31" i="11" s="1"/>
  <c r="Y31" i="9" s="1"/>
  <c r="Y31" i="7" s="1"/>
  <c r="Z2" i="107"/>
  <c r="Z2" i="109"/>
  <c r="Y2" i="114"/>
  <c r="Z42" i="93"/>
  <c r="Z42" i="11" s="1"/>
  <c r="Z42" i="9" s="1"/>
  <c r="Z42" i="7" s="1"/>
  <c r="Z25" i="93"/>
  <c r="Z25" i="11" s="1"/>
  <c r="Z25" i="9" s="1"/>
  <c r="Z25" i="7" s="1"/>
  <c r="Z24" i="93"/>
  <c r="Z24" i="11" s="1"/>
  <c r="Z24" i="9" s="1"/>
  <c r="Z24" i="7" s="1"/>
  <c r="Y52" i="116"/>
  <c r="Y4" i="123"/>
  <c r="Z64" i="93"/>
  <c r="Z64" i="11" s="1"/>
  <c r="Z64" i="9" s="1"/>
  <c r="Z64" i="7" s="1"/>
  <c r="Y13" i="93"/>
  <c r="Y13" i="11" s="1"/>
  <c r="Y13" i="9" s="1"/>
  <c r="Y13" i="7" s="1"/>
  <c r="Z40" i="93"/>
  <c r="Z40" i="11" s="1"/>
  <c r="Z40" i="9" s="1"/>
  <c r="Z40" i="7" s="1"/>
  <c r="Z6" i="93"/>
  <c r="Z6" i="11" s="1"/>
  <c r="Z6" i="9" s="1"/>
  <c r="Z6" i="7" s="1"/>
  <c r="Z2" i="91"/>
  <c r="Z65" i="93"/>
  <c r="Z65" i="11" s="1"/>
  <c r="Z65" i="9" s="1"/>
  <c r="Z65" i="7" s="1"/>
  <c r="Y41" i="93"/>
  <c r="Y41" i="11" s="1"/>
  <c r="Y41" i="9" s="1"/>
  <c r="Y41" i="7" s="1"/>
  <c r="Y2" i="165"/>
  <c r="Y8" i="123"/>
  <c r="Y2" i="88"/>
  <c r="Z39" i="93"/>
  <c r="Z39" i="11" s="1"/>
  <c r="Z39" i="9" s="1"/>
  <c r="Z39" i="7" s="1"/>
  <c r="Y2" i="158"/>
  <c r="Y2" i="201"/>
  <c r="Z51" i="93"/>
  <c r="Z51" i="11" s="1"/>
  <c r="Z51" i="9" s="1"/>
  <c r="Z51" i="7" s="1"/>
  <c r="Z45" i="93"/>
  <c r="Z45" i="11" s="1"/>
  <c r="Z45" i="9" s="1"/>
  <c r="Z45" i="7" s="1"/>
  <c r="Y32" i="93"/>
  <c r="Y32" i="11" s="1"/>
  <c r="Y32" i="9" s="1"/>
  <c r="Y32" i="7" s="1"/>
  <c r="Z30" i="93"/>
  <c r="Z30" i="11" s="1"/>
  <c r="Z30" i="9" s="1"/>
  <c r="Z30" i="7" s="1"/>
  <c r="Z2" i="163"/>
  <c r="Y10" i="93"/>
  <c r="Y10" i="11" s="1"/>
  <c r="Y10" i="9" s="1"/>
  <c r="Y10" i="7" s="1"/>
  <c r="Y2" i="110"/>
  <c r="Z26" i="120"/>
  <c r="Y67" i="93"/>
  <c r="Y67" i="11" s="1"/>
  <c r="Y67" i="9" s="1"/>
  <c r="Y67" i="7" s="1"/>
  <c r="Y2" i="156"/>
  <c r="Y2" i="169"/>
  <c r="Y14" i="93"/>
  <c r="Y14" i="11" s="1"/>
  <c r="Y14" i="9" s="1"/>
  <c r="Y14" i="7" s="1"/>
  <c r="Z2" i="196"/>
  <c r="Z2" i="154"/>
  <c r="Z72" i="93"/>
  <c r="Z72" i="11" s="1"/>
  <c r="Z72" i="9" s="1"/>
  <c r="Z72" i="7" s="1"/>
  <c r="Z2" i="169"/>
  <c r="Z7" i="93"/>
  <c r="Z7" i="11" s="1"/>
  <c r="Z7" i="9" s="1"/>
  <c r="Z7" i="7" s="1"/>
  <c r="Z48" i="93"/>
  <c r="Z48" i="11" s="1"/>
  <c r="Z48" i="9" s="1"/>
  <c r="Z48" i="7" s="1"/>
  <c r="Z66" i="93"/>
  <c r="Z66" i="11" s="1"/>
  <c r="Z66" i="9" s="1"/>
  <c r="Z66" i="7" s="1"/>
  <c r="Y54" i="93"/>
  <c r="Y54" i="11" s="1"/>
  <c r="Y54" i="9" s="1"/>
  <c r="Y54" i="7" s="1"/>
  <c r="Z22" i="116"/>
  <c r="Z2" i="156"/>
  <c r="Y17" i="123"/>
  <c r="Y2" i="85"/>
  <c r="Z2" i="84"/>
  <c r="Z2" i="112"/>
  <c r="Y25" i="93"/>
  <c r="Y25" i="11" s="1"/>
  <c r="Y25" i="9" s="1"/>
  <c r="Y25" i="7" s="1"/>
  <c r="Y42" i="93"/>
  <c r="Y42" i="11" s="1"/>
  <c r="Y42" i="9" s="1"/>
  <c r="Y42" i="7" s="1"/>
  <c r="Z3" i="106"/>
  <c r="Z2" i="159"/>
  <c r="Z2" i="172"/>
  <c r="Z47" i="93"/>
  <c r="Z47" i="11" s="1"/>
  <c r="Z47" i="9" s="1"/>
  <c r="Z47" i="7" s="1"/>
  <c r="Z20" i="93"/>
  <c r="Z20" i="11" s="1"/>
  <c r="Z20" i="9" s="1"/>
  <c r="Z20" i="7" s="1"/>
  <c r="Z3" i="118"/>
  <c r="Y2" i="81"/>
  <c r="Y3" i="106"/>
  <c r="Y7" i="93"/>
  <c r="Y7" i="11" s="1"/>
  <c r="Y7" i="9" s="1"/>
  <c r="Y7" i="7" s="1"/>
  <c r="Y32" i="149"/>
  <c r="Z2" i="110"/>
  <c r="Y21" i="149"/>
  <c r="Z3" i="105"/>
  <c r="Z67" i="93"/>
  <c r="Z67" i="11" s="1"/>
  <c r="Z67" i="9" s="1"/>
  <c r="Z67" i="7" s="1"/>
  <c r="Y26" i="119"/>
  <c r="Y48" i="93"/>
  <c r="Y48" i="11" s="1"/>
  <c r="Y48" i="9" s="1"/>
  <c r="Y48" i="7" s="1"/>
  <c r="Z2" i="202"/>
  <c r="Y44" i="93"/>
  <c r="Y44" i="11" s="1"/>
  <c r="Y44" i="9" s="1"/>
  <c r="Y44" i="7" s="1"/>
  <c r="Y26" i="120"/>
  <c r="Z2" i="113"/>
  <c r="Y38" i="93"/>
  <c r="Y38" i="11" s="1"/>
  <c r="Y38" i="9" s="1"/>
  <c r="Y38" i="7" s="1"/>
  <c r="Y55" i="149"/>
  <c r="Y89" i="149"/>
  <c r="Z46" i="93"/>
  <c r="Z46" i="11" s="1"/>
  <c r="Z46" i="9" s="1"/>
  <c r="Z46" i="7" s="1"/>
  <c r="Y2" i="189"/>
  <c r="Z2" i="185"/>
  <c r="Y30" i="93"/>
  <c r="Y30" i="11" s="1"/>
  <c r="Y30" i="9" s="1"/>
  <c r="Y30" i="7" s="1"/>
  <c r="Y40" i="93"/>
  <c r="Y40" i="11" s="1"/>
  <c r="Y40" i="9" s="1"/>
  <c r="Y40" i="7" s="1"/>
  <c r="Y2" i="174"/>
  <c r="Z26" i="106"/>
  <c r="Z50" i="93"/>
  <c r="Z50" i="11" s="1"/>
  <c r="Z50" i="9" s="1"/>
  <c r="Z50" i="7" s="1"/>
  <c r="Z2" i="90"/>
  <c r="Y2" i="121"/>
  <c r="Y3" i="118"/>
  <c r="Y26" i="104"/>
  <c r="Z27" i="116"/>
  <c r="Z2" i="83"/>
  <c r="Z2" i="197"/>
  <c r="Y65" i="93"/>
  <c r="Y65" i="11" s="1"/>
  <c r="Y65" i="9" s="1"/>
  <c r="Y65" i="7" s="1"/>
  <c r="Y2" i="77"/>
  <c r="Y27" i="123"/>
  <c r="Z2" i="114"/>
  <c r="Z3" i="104"/>
  <c r="Q3" i="161"/>
  <c r="Y3" i="119"/>
  <c r="Z2" i="199"/>
  <c r="Y69" i="93"/>
  <c r="Y69" i="11" s="1"/>
  <c r="Y69" i="9" s="1"/>
  <c r="Y69" i="7" s="1"/>
  <c r="Y26" i="125"/>
  <c r="Y23" i="149"/>
  <c r="Z26" i="119"/>
  <c r="Y15" i="93"/>
  <c r="Y15" i="11" s="1"/>
  <c r="Y15" i="9" s="1"/>
  <c r="Y15" i="7" s="1"/>
  <c r="Z2" i="189"/>
  <c r="Y2" i="166"/>
  <c r="Y2" i="107"/>
  <c r="Z16" i="149"/>
  <c r="Y17" i="116"/>
  <c r="Y24" i="93"/>
  <c r="Y24" i="11" s="1"/>
  <c r="Y24" i="9" s="1"/>
  <c r="Y24" i="7" s="1"/>
  <c r="Y20" i="93"/>
  <c r="Y20" i="11" s="1"/>
  <c r="Y20" i="9" s="1"/>
  <c r="Y20" i="7" s="1"/>
  <c r="Z70" i="93"/>
  <c r="Z70" i="11" s="1"/>
  <c r="Z70" i="9" s="1"/>
  <c r="Z70" i="7" s="1"/>
  <c r="Z32" i="93"/>
  <c r="Z32" i="11" s="1"/>
  <c r="Z32" i="9" s="1"/>
  <c r="Z32" i="7" s="1"/>
  <c r="Y26" i="117"/>
  <c r="Y68" i="93"/>
  <c r="Y68" i="11" s="1"/>
  <c r="Y68" i="9" s="1"/>
  <c r="Y68" i="7" s="1"/>
  <c r="Z2" i="87"/>
  <c r="Y2" i="195"/>
  <c r="Y8" i="116"/>
  <c r="Y2" i="18"/>
  <c r="Z2" i="191"/>
  <c r="Y19" i="93"/>
  <c r="Y19" i="11" s="1"/>
  <c r="Y19" i="9" s="1"/>
  <c r="Y19" i="7" s="1"/>
  <c r="Z2" i="153"/>
  <c r="Z17" i="116"/>
  <c r="Z26" i="16"/>
  <c r="Y3" i="104"/>
  <c r="Y2" i="153"/>
  <c r="Y2" i="199"/>
  <c r="Z26" i="111"/>
  <c r="Z71" i="93"/>
  <c r="Z71" i="11" s="1"/>
  <c r="Z71" i="9" s="1"/>
  <c r="Z71" i="7" s="1"/>
  <c r="Y47" i="93"/>
  <c r="Y47" i="11" s="1"/>
  <c r="Y47" i="9" s="1"/>
  <c r="Y47" i="7" s="1"/>
  <c r="Y39" i="149"/>
  <c r="Z2" i="79"/>
  <c r="Z2" i="186"/>
  <c r="Y2" i="187"/>
  <c r="Z2" i="151"/>
  <c r="Y2" i="193"/>
  <c r="Y11" i="116"/>
  <c r="Y37" i="93"/>
  <c r="Y37" i="11" s="1"/>
  <c r="Y37" i="9" s="1"/>
  <c r="Y37" i="7" s="1"/>
  <c r="Y3" i="103"/>
  <c r="Z26" i="10"/>
  <c r="Y82" i="149"/>
  <c r="Y3" i="125"/>
  <c r="Z29" i="93"/>
  <c r="Z29" i="11" s="1"/>
  <c r="Z29" i="9" s="1"/>
  <c r="Z29" i="7" s="1"/>
  <c r="Y26" i="105"/>
  <c r="Y2" i="105" s="1"/>
  <c r="Y44" i="149"/>
  <c r="Y49" i="93"/>
  <c r="Y49" i="11" s="1"/>
  <c r="Y49" i="9" s="1"/>
  <c r="Y49" i="7" s="1"/>
  <c r="Z2" i="201"/>
  <c r="Y7" i="149"/>
  <c r="Z3" i="8"/>
  <c r="Y26" i="16"/>
  <c r="Z2" i="188"/>
  <c r="Y2" i="113"/>
  <c r="Y2" i="171"/>
  <c r="Y26" i="124"/>
  <c r="Y4" i="116"/>
  <c r="Z37" i="93"/>
  <c r="Z37" i="11" s="1"/>
  <c r="Z37" i="9" s="1"/>
  <c r="Z37" i="7" s="1"/>
  <c r="Z26" i="124"/>
  <c r="Z13" i="93"/>
  <c r="Z13" i="11" s="1"/>
  <c r="Z13" i="9" s="1"/>
  <c r="Z13" i="7" s="1"/>
  <c r="Z31" i="93"/>
  <c r="Z31" i="11" s="1"/>
  <c r="Z31" i="9" s="1"/>
  <c r="Z31" i="7" s="1"/>
  <c r="Z61" i="116"/>
  <c r="Z3" i="103"/>
  <c r="Y64" i="93"/>
  <c r="Y64" i="11" s="1"/>
  <c r="Y64" i="9" s="1"/>
  <c r="Y64" i="7" s="1"/>
  <c r="Z27" i="123"/>
  <c r="Z4" i="116"/>
  <c r="Y63" i="93"/>
  <c r="Y63" i="11" s="1"/>
  <c r="Y63" i="9" s="1"/>
  <c r="Y63" i="7" s="1"/>
  <c r="Y2" i="188"/>
  <c r="Y26" i="103"/>
  <c r="Y2" i="103" s="1"/>
  <c r="Z3" i="119"/>
  <c r="Y3" i="124"/>
  <c r="Y33" i="123"/>
  <c r="Z15" i="93"/>
  <c r="Z15" i="11" s="1"/>
  <c r="Z15" i="9" s="1"/>
  <c r="Z15" i="7" s="1"/>
  <c r="Z2" i="187"/>
  <c r="Z33" i="116"/>
  <c r="Z4" i="123"/>
  <c r="Y22" i="116"/>
  <c r="Z2" i="190"/>
  <c r="Y2" i="152"/>
  <c r="Y16" i="93"/>
  <c r="Y16" i="11" s="1"/>
  <c r="Y16" i="9" s="1"/>
  <c r="Y16" i="7" s="1"/>
  <c r="Y38" i="149"/>
  <c r="Y27" i="149"/>
  <c r="Z51" i="149"/>
  <c r="Z88" i="149"/>
  <c r="Y34" i="149"/>
  <c r="Z25" i="149"/>
  <c r="Y52" i="149"/>
  <c r="Z53" i="93"/>
  <c r="Z52" i="102"/>
  <c r="Z32" i="149"/>
  <c r="Y29" i="149"/>
  <c r="Y11" i="123"/>
  <c r="Y2" i="202"/>
  <c r="Y26" i="106"/>
  <c r="Y34" i="93"/>
  <c r="Y33" i="102"/>
  <c r="Y3" i="117"/>
  <c r="Y70" i="93"/>
  <c r="Y70" i="11" s="1"/>
  <c r="Y70" i="9" s="1"/>
  <c r="Y70" i="7" s="1"/>
  <c r="Z11" i="123"/>
  <c r="Y61" i="116"/>
  <c r="Y22" i="123"/>
  <c r="Y3" i="8"/>
  <c r="Y23" i="93"/>
  <c r="Y22" i="102"/>
  <c r="Y52" i="102"/>
  <c r="Y53" i="93"/>
  <c r="Y92" i="149"/>
  <c r="Z26" i="118"/>
  <c r="Z17" i="102"/>
  <c r="Z18" i="93"/>
  <c r="Z83" i="149"/>
  <c r="Z2" i="193"/>
  <c r="Y26" i="8"/>
  <c r="Y3" i="16"/>
  <c r="Z23" i="149"/>
  <c r="Z2" i="158"/>
  <c r="Y95" i="149"/>
  <c r="Y62" i="149"/>
  <c r="Z3" i="16"/>
  <c r="Z74" i="149"/>
  <c r="Y27" i="116"/>
  <c r="Z26" i="8"/>
  <c r="Z4" i="102"/>
  <c r="Z5" i="93"/>
  <c r="Y26" i="10"/>
  <c r="Y3" i="10"/>
  <c r="Z3" i="111"/>
  <c r="Z76" i="149"/>
  <c r="Y2" i="194"/>
  <c r="Y78" i="149"/>
  <c r="Y45" i="93"/>
  <c r="Y45" i="11" s="1"/>
  <c r="Y45" i="9" s="1"/>
  <c r="Y45" i="7" s="1"/>
  <c r="Z26" i="75"/>
  <c r="Z2" i="75" s="1"/>
  <c r="Z2" i="86"/>
  <c r="Y18" i="93"/>
  <c r="Y17" i="102"/>
  <c r="Y33" i="149"/>
  <c r="Z11" i="116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Y18" i="149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Y64" i="149"/>
  <c r="Z2" i="160"/>
  <c r="Z55" i="149"/>
  <c r="Z94" i="149"/>
  <c r="Y5" i="93"/>
  <c r="Y4" i="102"/>
  <c r="Y68" i="149"/>
  <c r="Y26" i="75"/>
  <c r="Y26" i="149"/>
  <c r="Z62" i="93"/>
  <c r="Z61" i="102"/>
  <c r="Z61" i="123"/>
  <c r="Z26" i="103"/>
  <c r="Y6" i="149"/>
  <c r="Y61" i="149"/>
  <c r="Z36" i="93"/>
  <c r="Z36" i="11" s="1"/>
  <c r="Z36" i="9" s="1"/>
  <c r="Z36" i="7" s="1"/>
  <c r="Y46" i="149"/>
  <c r="Z21" i="149"/>
  <c r="Z26" i="105"/>
  <c r="Z70" i="149"/>
  <c r="Z93" i="149"/>
  <c r="Y33" i="116"/>
  <c r="Z24" i="149"/>
  <c r="Y61" i="123"/>
  <c r="Z3" i="10"/>
  <c r="Y88" i="149"/>
  <c r="Z12" i="93"/>
  <c r="Z11" i="102"/>
  <c r="Z2" i="155"/>
  <c r="Y74" i="149"/>
  <c r="Z59" i="149"/>
  <c r="Y3" i="120"/>
  <c r="Z3" i="117"/>
  <c r="Z2" i="117" s="1"/>
  <c r="Y3" i="75"/>
  <c r="Z26" i="125"/>
  <c r="Y26" i="111"/>
  <c r="Y2" i="111" s="1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26" i="116" l="1"/>
  <c r="Y93" i="149"/>
  <c r="Y30" i="149"/>
  <c r="Z2" i="104"/>
  <c r="Z11" i="149"/>
  <c r="Z18" i="149"/>
  <c r="Z73" i="149"/>
  <c r="Y22" i="149"/>
  <c r="Y26" i="123"/>
  <c r="Z2" i="120"/>
  <c r="Y2" i="120"/>
  <c r="Y60" i="149"/>
  <c r="Z62" i="149"/>
  <c r="Y47" i="149"/>
  <c r="Y57" i="149"/>
  <c r="Y86" i="149"/>
  <c r="Y54" i="149"/>
  <c r="Z34" i="149"/>
  <c r="Z26" i="149"/>
  <c r="Z22" i="149"/>
  <c r="Z57" i="149"/>
  <c r="Z52" i="149"/>
  <c r="Z58" i="149"/>
  <c r="Z50" i="149"/>
  <c r="Z95" i="149"/>
  <c r="Y2" i="104"/>
  <c r="Z64" i="149"/>
  <c r="Y2" i="119"/>
  <c r="Y17" i="149"/>
  <c r="Z82" i="149"/>
  <c r="Z38" i="149"/>
  <c r="Y70" i="149"/>
  <c r="Z2" i="106"/>
  <c r="Y3" i="123"/>
  <c r="Z75" i="149"/>
  <c r="Y48" i="149"/>
  <c r="Y81" i="149"/>
  <c r="Y31" i="149"/>
  <c r="Y24" i="149"/>
  <c r="Y79" i="149"/>
  <c r="Y58" i="149"/>
  <c r="Y2" i="124"/>
  <c r="Y85" i="149" s="1"/>
  <c r="Z92" i="149"/>
  <c r="Y2" i="118"/>
  <c r="Y43" i="149"/>
  <c r="Z2" i="118"/>
  <c r="Y72" i="149"/>
  <c r="Z13" i="149"/>
  <c r="Y94" i="149"/>
  <c r="Y28" i="149"/>
  <c r="Z79" i="149"/>
  <c r="Y75" i="149"/>
  <c r="Z27" i="149"/>
  <c r="Z56" i="149"/>
  <c r="Z61" i="149"/>
  <c r="Z68" i="149"/>
  <c r="Z54" i="149"/>
  <c r="Z2" i="105"/>
  <c r="Z43" i="149"/>
  <c r="Z2" i="125"/>
  <c r="Y2" i="106"/>
  <c r="Z2" i="119"/>
  <c r="Y2" i="117"/>
  <c r="Y3" i="116"/>
  <c r="Z63" i="149"/>
  <c r="Z10" i="149"/>
  <c r="Z60" i="149"/>
  <c r="Z87" i="149"/>
  <c r="Z30" i="149"/>
  <c r="Z3" i="116"/>
  <c r="Z2" i="116" s="1"/>
  <c r="Y83" i="149"/>
  <c r="Y63" i="149"/>
  <c r="Y20" i="149"/>
  <c r="Z2" i="8"/>
  <c r="Y2" i="125"/>
  <c r="Z33" i="149"/>
  <c r="Y56" i="149"/>
  <c r="Y51" i="149"/>
  <c r="Z46" i="149"/>
  <c r="Z2" i="16"/>
  <c r="Z44" i="149"/>
  <c r="Z12" i="149"/>
  <c r="Y12" i="149"/>
  <c r="Z2" i="111"/>
  <c r="Y2" i="16"/>
  <c r="Y41" i="149"/>
  <c r="Z86" i="149"/>
  <c r="Z39" i="149"/>
  <c r="Z42" i="149"/>
  <c r="Y11" i="149"/>
  <c r="Y42" i="149"/>
  <c r="Z26" i="123"/>
  <c r="Y26" i="102"/>
  <c r="Z2" i="10"/>
  <c r="Z2" i="103"/>
  <c r="Z41" i="149"/>
  <c r="Z2" i="124"/>
  <c r="Z45" i="149"/>
  <c r="Z3" i="123"/>
  <c r="Y91" i="149"/>
  <c r="Z3" i="102"/>
  <c r="Y2" i="10"/>
  <c r="Z26" i="102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Z6" i="149"/>
  <c r="Z28" i="149"/>
  <c r="Z11" i="93"/>
  <c r="Z12" i="11"/>
  <c r="Y52" i="93"/>
  <c r="Y53" i="11"/>
  <c r="Y87" i="149"/>
  <c r="Y61" i="93"/>
  <c r="Y62" i="11"/>
  <c r="Y80" i="149"/>
  <c r="Y17" i="93"/>
  <c r="Y18" i="11"/>
  <c r="Z89" i="149"/>
  <c r="Z66" i="149"/>
  <c r="Y8" i="93"/>
  <c r="Y9" i="11"/>
  <c r="Y16" i="149"/>
  <c r="Z61" i="93"/>
  <c r="Z62" i="11"/>
  <c r="Z22" i="93"/>
  <c r="Z23" i="11"/>
  <c r="Z91" i="149"/>
  <c r="Z29" i="149"/>
  <c r="Y33" i="93"/>
  <c r="Y34" i="11"/>
  <c r="Z52" i="93"/>
  <c r="Z53" i="11"/>
  <c r="Y10" i="149"/>
  <c r="Y37" i="149"/>
  <c r="Y26" i="116"/>
  <c r="Z17" i="93"/>
  <c r="Z18" i="11"/>
  <c r="Y22" i="93"/>
  <c r="Y23" i="11"/>
  <c r="Y11" i="93"/>
  <c r="Y12" i="11"/>
  <c r="Y40" i="149"/>
  <c r="Y2" i="8"/>
  <c r="Z17" i="149"/>
  <c r="Z33" i="93"/>
  <c r="Z34" i="11"/>
  <c r="Z81" i="149"/>
  <c r="Z48" i="149"/>
  <c r="Z80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77" i="149" l="1"/>
  <c r="Y45" i="149"/>
  <c r="Y2" i="123"/>
  <c r="Z49" i="149"/>
  <c r="Z71" i="149"/>
  <c r="Z90" i="149"/>
  <c r="Y71" i="149"/>
  <c r="Y49" i="149"/>
  <c r="Z2" i="123"/>
  <c r="Z77" i="149"/>
  <c r="Y2" i="116"/>
  <c r="Y66" i="149"/>
  <c r="Z40" i="149"/>
  <c r="Z5" i="149"/>
  <c r="Y90" i="149"/>
  <c r="Z15" i="149"/>
  <c r="Z53" i="149"/>
  <c r="Z65" i="149"/>
  <c r="Y2" i="102"/>
  <c r="Z37" i="149"/>
  <c r="Y15" i="149"/>
  <c r="Z9" i="149"/>
  <c r="Y26" i="93"/>
  <c r="Z85" i="149"/>
  <c r="Y84" i="149"/>
  <c r="Z2" i="102"/>
  <c r="Z3" i="93"/>
  <c r="Y9" i="149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36" i="149" l="1"/>
  <c r="Y65" i="149"/>
  <c r="Z84" i="149"/>
  <c r="Z36" i="149"/>
  <c r="Y2" i="93"/>
  <c r="Z2" i="93"/>
  <c r="Y26" i="11"/>
  <c r="Y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35" i="149" l="1"/>
  <c r="Y2" i="11"/>
  <c r="Z2" i="11"/>
  <c r="Y3" i="9"/>
  <c r="Z26" i="9"/>
  <c r="Y26" i="7"/>
  <c r="Y26" i="9"/>
  <c r="Z26" i="7"/>
  <c r="Z3" i="7"/>
  <c r="Z3" i="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Y14" i="149" l="1"/>
  <c r="Z14" i="149"/>
  <c r="Z2" i="9"/>
  <c r="Y2" i="7"/>
  <c r="Y4" i="149" s="1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M19" i="116" s="1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S41" i="102" s="1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Q68" i="102" s="1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X21" i="102" s="1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X32" i="102" s="1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F40" i="102" s="1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P65" i="102" s="1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R70" i="102" s="1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N38" i="123" s="1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I70" i="123" s="1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S29" i="123" s="1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F51" i="123" s="1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P14" i="123" s="1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J44" i="123" s="1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I45" i="102" s="1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R69" i="102" s="1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E42" i="102"/>
  <c r="Q44" i="102"/>
  <c r="C45" i="102"/>
  <c r="S45" i="102"/>
  <c r="M50" i="102"/>
  <c r="U50" i="102"/>
  <c r="I61" i="185"/>
  <c r="Q61" i="185"/>
  <c r="U62" i="102"/>
  <c r="K65" i="102"/>
  <c r="S65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T47" i="123"/>
  <c r="F48" i="123"/>
  <c r="P49" i="123"/>
  <c r="X49" i="123"/>
  <c r="R50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J17" i="185"/>
  <c r="J18" i="103"/>
  <c r="R17" i="185"/>
  <c r="R18" i="103"/>
  <c r="T19" i="102"/>
  <c r="P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J33" i="185"/>
  <c r="J34" i="103"/>
  <c r="R33" i="185"/>
  <c r="R34" i="103"/>
  <c r="D35" i="102"/>
  <c r="V36" i="102"/>
  <c r="P37" i="102"/>
  <c r="X37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X65" i="102"/>
  <c r="N68" i="102"/>
  <c r="V68" i="102"/>
  <c r="H69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P40" i="123"/>
  <c r="D42" i="123"/>
  <c r="L42" i="123"/>
  <c r="N43" i="123"/>
  <c r="X44" i="123"/>
  <c r="J45" i="123"/>
  <c r="L46" i="123"/>
  <c r="V47" i="123"/>
  <c r="H48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H44" i="102"/>
  <c r="P44" i="102"/>
  <c r="R45" i="102"/>
  <c r="F47" i="102"/>
  <c r="N47" i="102"/>
  <c r="P48" i="102"/>
  <c r="D50" i="102"/>
  <c r="L50" i="102"/>
  <c r="H61" i="185"/>
  <c r="P61" i="185"/>
  <c r="X61" i="185"/>
  <c r="T62" i="102"/>
  <c r="T66" i="102"/>
  <c r="F67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L26" i="107" l="1"/>
  <c r="F72" i="123"/>
  <c r="O3" i="190"/>
  <c r="T26" i="78"/>
  <c r="I26" i="89"/>
  <c r="R26" i="191"/>
  <c r="S8" i="111"/>
  <c r="Q26" i="188"/>
  <c r="C8" i="111"/>
  <c r="L26" i="114"/>
  <c r="F46" i="123"/>
  <c r="L16" i="123"/>
  <c r="H52" i="105"/>
  <c r="I3" i="121"/>
  <c r="H3" i="19"/>
  <c r="L32" i="123"/>
  <c r="K17" i="111"/>
  <c r="S46" i="116"/>
  <c r="U68" i="102"/>
  <c r="Q26" i="195"/>
  <c r="D26" i="86"/>
  <c r="V11" i="104"/>
  <c r="N26" i="81"/>
  <c r="K27" i="111"/>
  <c r="N17" i="105"/>
  <c r="V26" i="203"/>
  <c r="L4" i="106"/>
  <c r="K26" i="85"/>
  <c r="N3" i="186"/>
  <c r="U44" i="102"/>
  <c r="D27" i="106"/>
  <c r="C26" i="17"/>
  <c r="R52" i="104"/>
  <c r="G16" i="102"/>
  <c r="G16" i="93" s="1"/>
  <c r="G16" i="11" s="1"/>
  <c r="G16" i="9" s="1"/>
  <c r="G16" i="7" s="1"/>
  <c r="L41" i="123"/>
  <c r="L41" i="93" s="1"/>
  <c r="L41" i="11" s="1"/>
  <c r="L41" i="9" s="1"/>
  <c r="L41" i="7" s="1"/>
  <c r="V26" i="81"/>
  <c r="C27" i="111"/>
  <c r="K8" i="111"/>
  <c r="K3" i="111" s="1"/>
  <c r="S26" i="17"/>
  <c r="P3" i="192"/>
  <c r="K51" i="116"/>
  <c r="S26" i="191"/>
  <c r="M3" i="17"/>
  <c r="R7" i="102"/>
  <c r="H17" i="125"/>
  <c r="O4" i="16"/>
  <c r="U4" i="106"/>
  <c r="U7" i="102"/>
  <c r="L26" i="187"/>
  <c r="W26" i="194"/>
  <c r="N3" i="86"/>
  <c r="K2" i="119"/>
  <c r="D26" i="187"/>
  <c r="F26" i="108"/>
  <c r="I4" i="105"/>
  <c r="O26" i="17"/>
  <c r="D50" i="123"/>
  <c r="O26" i="85"/>
  <c r="M26" i="17"/>
  <c r="Q50" i="102"/>
  <c r="W26" i="19"/>
  <c r="T26" i="86"/>
  <c r="X16" i="102"/>
  <c r="X16" i="93" s="1"/>
  <c r="X16" i="11" s="1"/>
  <c r="X16" i="9" s="1"/>
  <c r="X16" i="7" s="1"/>
  <c r="S26" i="203"/>
  <c r="H3" i="201"/>
  <c r="K3" i="203"/>
  <c r="F26" i="81"/>
  <c r="L3" i="163"/>
  <c r="O66" i="116"/>
  <c r="S3" i="85"/>
  <c r="F3" i="183"/>
  <c r="N3" i="19"/>
  <c r="D17" i="106"/>
  <c r="S22" i="16"/>
  <c r="J22" i="16"/>
  <c r="R26" i="91"/>
  <c r="H14" i="102"/>
  <c r="T3" i="83"/>
  <c r="T2" i="83" s="1"/>
  <c r="R22" i="16"/>
  <c r="F66" i="116"/>
  <c r="M25" i="102"/>
  <c r="M25" i="93" s="1"/>
  <c r="M25" i="11" s="1"/>
  <c r="M25" i="9" s="1"/>
  <c r="M25" i="7" s="1"/>
  <c r="N27" i="125"/>
  <c r="H11" i="105"/>
  <c r="H3" i="112"/>
  <c r="U3" i="91"/>
  <c r="K71" i="102"/>
  <c r="K3" i="190"/>
  <c r="K26" i="191"/>
  <c r="W26" i="201"/>
  <c r="L17" i="106"/>
  <c r="H26" i="185"/>
  <c r="X51" i="123"/>
  <c r="N29" i="123"/>
  <c r="N29" i="93" s="1"/>
  <c r="N29" i="11" s="1"/>
  <c r="N29" i="9" s="1"/>
  <c r="N29" i="7" s="1"/>
  <c r="N26" i="187"/>
  <c r="D71" i="123"/>
  <c r="D71" i="93" s="1"/>
  <c r="D71" i="11" s="1"/>
  <c r="D71" i="9" s="1"/>
  <c r="D71" i="7" s="1"/>
  <c r="N26" i="108"/>
  <c r="R70" i="123"/>
  <c r="R70" i="93" s="1"/>
  <c r="R70" i="11" s="1"/>
  <c r="R70" i="9" s="1"/>
  <c r="R70" i="7" s="1"/>
  <c r="J40" i="123"/>
  <c r="L6" i="123"/>
  <c r="J70" i="123"/>
  <c r="X69" i="123"/>
  <c r="T26" i="191"/>
  <c r="E36" i="102"/>
  <c r="P69" i="123"/>
  <c r="J26" i="86"/>
  <c r="R27" i="104"/>
  <c r="H69" i="123"/>
  <c r="D49" i="123"/>
  <c r="L21" i="123"/>
  <c r="J3" i="107"/>
  <c r="S26" i="186"/>
  <c r="N68" i="123"/>
  <c r="N68" i="93" s="1"/>
  <c r="N68" i="11" s="1"/>
  <c r="N68" i="9" s="1"/>
  <c r="N68" i="7" s="1"/>
  <c r="X26" i="193"/>
  <c r="K26" i="186"/>
  <c r="F68" i="123"/>
  <c r="P26" i="193"/>
  <c r="L37" i="123"/>
  <c r="L37" i="93" s="1"/>
  <c r="L37" i="11" s="1"/>
  <c r="L37" i="9" s="1"/>
  <c r="L37" i="7" s="1"/>
  <c r="T3" i="186"/>
  <c r="D3" i="83"/>
  <c r="H26" i="193"/>
  <c r="D67" i="123"/>
  <c r="D67" i="93" s="1"/>
  <c r="D67" i="11" s="1"/>
  <c r="D67" i="9" s="1"/>
  <c r="D67" i="7" s="1"/>
  <c r="P17" i="16"/>
  <c r="P27" i="105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V3" i="88"/>
  <c r="K20" i="102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7" i="93" s="1"/>
  <c r="D37" i="11" s="1"/>
  <c r="D37" i="9" s="1"/>
  <c r="D37" i="7" s="1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R49" i="93" s="1"/>
  <c r="R49" i="11" s="1"/>
  <c r="R49" i="9" s="1"/>
  <c r="R49" i="7" s="1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Q32" i="93" s="1"/>
  <c r="Q32" i="11" s="1"/>
  <c r="Q32" i="9" s="1"/>
  <c r="Q32" i="7" s="1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F14" i="93" s="1"/>
  <c r="F14" i="11" s="1"/>
  <c r="F14" i="9" s="1"/>
  <c r="F14" i="7" s="1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E3" i="111" s="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C26" i="125" s="1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K46" i="116"/>
  <c r="L26" i="194"/>
  <c r="L69" i="93"/>
  <c r="L69" i="11" s="1"/>
  <c r="L69" i="9" s="1"/>
  <c r="L69" i="7" s="1"/>
  <c r="N3" i="111"/>
  <c r="J26" i="185"/>
  <c r="I26" i="185"/>
  <c r="C3" i="110"/>
  <c r="N26" i="197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Q7" i="93"/>
  <c r="Q7" i="11" s="1"/>
  <c r="Q7" i="9" s="1"/>
  <c r="Q7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V26" i="11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3" i="149"/>
  <c r="U10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S61" i="103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H2" i="112" l="1"/>
  <c r="K2" i="165"/>
  <c r="N24" i="93"/>
  <c r="N24" i="11" s="1"/>
  <c r="N24" i="9" s="1"/>
  <c r="N24" i="7" s="1"/>
  <c r="H26" i="104"/>
  <c r="P2" i="114"/>
  <c r="J2" i="196"/>
  <c r="E2" i="85"/>
  <c r="I51" i="93"/>
  <c r="I51" i="11" s="1"/>
  <c r="I51" i="9" s="1"/>
  <c r="I51" i="7" s="1"/>
  <c r="I3" i="105"/>
  <c r="M2" i="17"/>
  <c r="P39" i="149"/>
  <c r="U41" i="93"/>
  <c r="U41" i="11" s="1"/>
  <c r="U41" i="9" s="1"/>
  <c r="U41" i="7" s="1"/>
  <c r="V3" i="104"/>
  <c r="V2" i="198"/>
  <c r="O87" i="149"/>
  <c r="R2" i="108"/>
  <c r="W15" i="93"/>
  <c r="W15" i="11" s="1"/>
  <c r="W15" i="9" s="1"/>
  <c r="W15" i="7" s="1"/>
  <c r="J26" i="125"/>
  <c r="R2" i="198"/>
  <c r="D3" i="106"/>
  <c r="L2" i="113"/>
  <c r="T2" i="186"/>
  <c r="D4" i="123"/>
  <c r="W17" i="123"/>
  <c r="X2" i="121"/>
  <c r="M3" i="111"/>
  <c r="X17" i="123"/>
  <c r="O26" i="16"/>
  <c r="K2" i="112"/>
  <c r="J2" i="107"/>
  <c r="N61" i="102"/>
  <c r="P3" i="16"/>
  <c r="S13" i="93"/>
  <c r="S13" i="11" s="1"/>
  <c r="S13" i="9" s="1"/>
  <c r="S13" i="7" s="1"/>
  <c r="I2" i="121"/>
  <c r="F2" i="108"/>
  <c r="C2" i="192"/>
  <c r="Q10" i="149"/>
  <c r="K51" i="93"/>
  <c r="K51" i="11" s="1"/>
  <c r="K51" i="9" s="1"/>
  <c r="K51" i="7" s="1"/>
  <c r="G10" i="93"/>
  <c r="G10" i="11" s="1"/>
  <c r="G10" i="9" s="1"/>
  <c r="G10" i="7" s="1"/>
  <c r="J10" i="93"/>
  <c r="J10" i="11" s="1"/>
  <c r="J10" i="9" s="1"/>
  <c r="J10" i="7" s="1"/>
  <c r="N2" i="187"/>
  <c r="G78" i="149"/>
  <c r="G3" i="104"/>
  <c r="O3" i="16"/>
  <c r="K3" i="106"/>
  <c r="W2" i="201"/>
  <c r="I25" i="149"/>
  <c r="T7" i="149"/>
  <c r="K10" i="149"/>
  <c r="N65" i="93"/>
  <c r="N65" i="11" s="1"/>
  <c r="N65" i="9" s="1"/>
  <c r="N65" i="7" s="1"/>
  <c r="H2" i="197"/>
  <c r="W2" i="18"/>
  <c r="H79" i="149"/>
  <c r="E41" i="93"/>
  <c r="E41" i="11" s="1"/>
  <c r="E41" i="9" s="1"/>
  <c r="E41" i="7" s="1"/>
  <c r="Q4" i="123"/>
  <c r="E27" i="123"/>
  <c r="T2" i="188"/>
  <c r="G2" i="110"/>
  <c r="M2" i="114"/>
  <c r="O26" i="104"/>
  <c r="H2" i="185"/>
  <c r="V2" i="81"/>
  <c r="K2" i="203"/>
  <c r="D26" i="149"/>
  <c r="R2" i="18"/>
  <c r="J3" i="106"/>
  <c r="J2" i="106" s="1"/>
  <c r="L2" i="191"/>
  <c r="I49" i="93"/>
  <c r="I49" i="11" s="1"/>
  <c r="I49" i="9" s="1"/>
  <c r="I49" i="7" s="1"/>
  <c r="D16" i="93"/>
  <c r="D16" i="11" s="1"/>
  <c r="D16" i="9" s="1"/>
  <c r="D16" i="7" s="1"/>
  <c r="L6" i="149"/>
  <c r="K2" i="85"/>
  <c r="V2" i="19"/>
  <c r="G3" i="125"/>
  <c r="E2" i="173"/>
  <c r="V2" i="115"/>
  <c r="O27" i="123"/>
  <c r="N27" i="123"/>
  <c r="X26" i="75"/>
  <c r="X51" i="93"/>
  <c r="X51" i="11" s="1"/>
  <c r="X51" i="9" s="1"/>
  <c r="X51" i="7" s="1"/>
  <c r="Q26" i="111"/>
  <c r="I2" i="195"/>
  <c r="E26" i="105"/>
  <c r="K46" i="93"/>
  <c r="K46" i="11" s="1"/>
  <c r="K46" i="9" s="1"/>
  <c r="K46" i="7" s="1"/>
  <c r="S2" i="203"/>
  <c r="H2" i="201"/>
  <c r="M14" i="93"/>
  <c r="M14" i="11" s="1"/>
  <c r="M14" i="9" s="1"/>
  <c r="M14" i="7" s="1"/>
  <c r="P26" i="105"/>
  <c r="C2" i="78"/>
  <c r="P80" i="149"/>
  <c r="W2" i="115"/>
  <c r="C26" i="117"/>
  <c r="M26" i="103"/>
  <c r="S26" i="104"/>
  <c r="M11" i="123"/>
  <c r="K26" i="117"/>
  <c r="W2" i="80"/>
  <c r="V3" i="106"/>
  <c r="Q27" i="123"/>
  <c r="J2" i="194"/>
  <c r="I2" i="91"/>
  <c r="O17" i="123"/>
  <c r="U26" i="111"/>
  <c r="N89" i="149"/>
  <c r="W25" i="93"/>
  <c r="W25" i="11" s="1"/>
  <c r="W25" i="9" s="1"/>
  <c r="W25" i="7" s="1"/>
  <c r="H27" i="123"/>
  <c r="E2" i="201"/>
  <c r="D6" i="93"/>
  <c r="D6" i="11" s="1"/>
  <c r="D6" i="9" s="1"/>
  <c r="D6" i="7" s="1"/>
  <c r="W2" i="171"/>
  <c r="J2" i="189"/>
  <c r="L2" i="19"/>
  <c r="T26" i="125"/>
  <c r="O2" i="80"/>
  <c r="N2" i="108"/>
  <c r="U2" i="81"/>
  <c r="T11" i="123"/>
  <c r="G2" i="190"/>
  <c r="N26" i="104"/>
  <c r="X24" i="93"/>
  <c r="X24" i="11" s="1"/>
  <c r="X24" i="9" s="1"/>
  <c r="X24" i="7" s="1"/>
  <c r="R66" i="93"/>
  <c r="R66" i="11" s="1"/>
  <c r="R66" i="9" s="1"/>
  <c r="R66" i="7" s="1"/>
  <c r="T2" i="163"/>
  <c r="M72" i="93"/>
  <c r="M72" i="11" s="1"/>
  <c r="M72" i="9" s="1"/>
  <c r="M72" i="7" s="1"/>
  <c r="C26" i="16"/>
  <c r="E47" i="93"/>
  <c r="E47" i="11" s="1"/>
  <c r="E47" i="9" s="1"/>
  <c r="E47" i="7" s="1"/>
  <c r="M26" i="125"/>
  <c r="J2" i="192"/>
  <c r="D2" i="114"/>
  <c r="N3" i="105"/>
  <c r="M2" i="186"/>
  <c r="X3" i="16"/>
  <c r="X2" i="16" s="1"/>
  <c r="F2" i="109"/>
  <c r="R26" i="105"/>
  <c r="R2" i="105" s="1"/>
  <c r="G2" i="81"/>
  <c r="D2" i="108"/>
  <c r="T61" i="149"/>
  <c r="G2" i="108"/>
  <c r="I12" i="149"/>
  <c r="N2" i="112"/>
  <c r="G48" i="93"/>
  <c r="G48" i="11" s="1"/>
  <c r="G48" i="9" s="1"/>
  <c r="G48" i="7" s="1"/>
  <c r="T2" i="113"/>
  <c r="W2" i="108"/>
  <c r="F2" i="17"/>
  <c r="W3" i="16"/>
  <c r="V26" i="106"/>
  <c r="M47" i="93"/>
  <c r="M47" i="11" s="1"/>
  <c r="M47" i="9" s="1"/>
  <c r="M47" i="7" s="1"/>
  <c r="C11" i="123"/>
  <c r="T6" i="93"/>
  <c r="T6" i="11" s="1"/>
  <c r="T6" i="9" s="1"/>
  <c r="T6" i="7" s="1"/>
  <c r="G26" i="103"/>
  <c r="O3" i="125"/>
  <c r="X2" i="183"/>
  <c r="H3" i="16"/>
  <c r="M26" i="16"/>
  <c r="S40" i="93"/>
  <c r="S40" i="11" s="1"/>
  <c r="S40" i="9" s="1"/>
  <c r="S40" i="7" s="1"/>
  <c r="J3" i="16"/>
  <c r="M26" i="111"/>
  <c r="U24" i="93"/>
  <c r="U24" i="11" s="1"/>
  <c r="U24" i="9" s="1"/>
  <c r="U24" i="7" s="1"/>
  <c r="G2" i="19"/>
  <c r="M2" i="81"/>
  <c r="H2" i="203"/>
  <c r="V2" i="193"/>
  <c r="N2" i="109"/>
  <c r="S26" i="103"/>
  <c r="V2" i="163"/>
  <c r="H2" i="183"/>
  <c r="D2" i="91"/>
  <c r="N2" i="188"/>
  <c r="W37" i="93"/>
  <c r="W37" i="11" s="1"/>
  <c r="W37" i="9" s="1"/>
  <c r="W37" i="7" s="1"/>
  <c r="X22" i="123"/>
  <c r="M3" i="106"/>
  <c r="K26" i="125"/>
  <c r="K2" i="125" s="1"/>
  <c r="C2" i="86"/>
  <c r="E3" i="105"/>
  <c r="S11" i="123"/>
  <c r="M74" i="149"/>
  <c r="N3" i="16"/>
  <c r="P64" i="93"/>
  <c r="P64" i="11" s="1"/>
  <c r="P64" i="9" s="1"/>
  <c r="K2" i="189"/>
  <c r="Q2" i="19"/>
  <c r="O2" i="186"/>
  <c r="W65" i="93"/>
  <c r="W65" i="11" s="1"/>
  <c r="W65" i="9" s="1"/>
  <c r="W65" i="7" s="1"/>
  <c r="J26" i="105"/>
  <c r="J2" i="105" s="1"/>
  <c r="S26" i="105"/>
  <c r="I2" i="109"/>
  <c r="G15" i="93"/>
  <c r="G15" i="11" s="1"/>
  <c r="G15" i="9" s="1"/>
  <c r="G1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N2" i="16" s="1"/>
  <c r="V26" i="104"/>
  <c r="D89" i="149"/>
  <c r="O61" i="102"/>
  <c r="H2" i="113"/>
  <c r="R26" i="16"/>
  <c r="R2" i="16" s="1"/>
  <c r="T3" i="16"/>
  <c r="X3" i="106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J2" i="125" s="1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I2" i="194"/>
  <c r="V94" i="149"/>
  <c r="J51" i="149"/>
  <c r="I30" i="149"/>
  <c r="I2" i="188"/>
  <c r="E33" i="123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L2" i="16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C2" i="18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U77" i="149"/>
  <c r="P77" i="149"/>
  <c r="F77" i="149"/>
  <c r="N94" i="149"/>
  <c r="K42" i="149"/>
  <c r="X28" i="149"/>
  <c r="O80" i="149"/>
  <c r="D30" i="149"/>
  <c r="R26" i="106"/>
  <c r="R2" i="106" s="1"/>
  <c r="T57" i="149"/>
  <c r="T3" i="125"/>
  <c r="T2" i="125" s="1"/>
  <c r="T21" i="149"/>
  <c r="P56" i="149"/>
  <c r="L63" i="149"/>
  <c r="I57" i="149"/>
  <c r="P21" i="149"/>
  <c r="L57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O7" i="149"/>
  <c r="J62" i="93"/>
  <c r="J62" i="11" s="1"/>
  <c r="J62" i="9" s="1"/>
  <c r="J62" i="7" s="1"/>
  <c r="U3" i="103"/>
  <c r="W61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R17" i="149"/>
  <c r="J27" i="149"/>
  <c r="K70" i="149"/>
  <c r="O76" i="149"/>
  <c r="H28" i="149"/>
  <c r="I75" i="149"/>
  <c r="L24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T32" i="149"/>
  <c r="X47" i="149"/>
  <c r="K56" i="149"/>
  <c r="V44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X39" i="149"/>
  <c r="H24" i="149"/>
  <c r="V29" i="149"/>
  <c r="X29" i="149"/>
  <c r="J23" i="149"/>
  <c r="X75" i="149"/>
  <c r="P48" i="149"/>
  <c r="U56" i="149"/>
  <c r="O56" i="149"/>
  <c r="U26" i="104"/>
  <c r="H47" i="149"/>
  <c r="R55" i="149"/>
  <c r="P27" i="149"/>
  <c r="F29" i="149"/>
  <c r="K62" i="149"/>
  <c r="G89" i="149"/>
  <c r="H76" i="149"/>
  <c r="D31" i="149"/>
  <c r="T31" i="149"/>
  <c r="I47" i="149"/>
  <c r="J58" i="149"/>
  <c r="V21" i="149"/>
  <c r="K48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I21" i="149"/>
  <c r="N5" i="149"/>
  <c r="K72" i="149"/>
  <c r="V34" i="93"/>
  <c r="V33" i="102"/>
  <c r="U54" i="149"/>
  <c r="K28" i="93"/>
  <c r="K27" i="102"/>
  <c r="R5" i="93"/>
  <c r="R4" i="102"/>
  <c r="L80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W6" i="149"/>
  <c r="K78" i="149"/>
  <c r="F23" i="93"/>
  <c r="F22" i="102"/>
  <c r="L72" i="149"/>
  <c r="F80" i="149"/>
  <c r="R23" i="93"/>
  <c r="R22" i="102"/>
  <c r="U8" i="102"/>
  <c r="W9" i="93"/>
  <c r="W8" i="102"/>
  <c r="P54" i="9"/>
  <c r="P54" i="7" s="1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K77" i="149"/>
  <c r="V72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E28" i="93"/>
  <c r="E27" i="102"/>
  <c r="G3" i="117"/>
  <c r="F81" i="149"/>
  <c r="J64" i="149"/>
  <c r="S6" i="9"/>
  <c r="S6" i="7" s="1"/>
  <c r="L81" i="149"/>
  <c r="H28" i="93"/>
  <c r="H27" i="102"/>
  <c r="T41" i="149"/>
  <c r="H90" i="149"/>
  <c r="Q3" i="75"/>
  <c r="W5" i="149"/>
  <c r="P10" i="149"/>
  <c r="N81" i="149"/>
  <c r="N59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E9" i="93"/>
  <c r="G60" i="149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S10" i="9"/>
  <c r="S10" i="7" s="1"/>
  <c r="O34" i="93"/>
  <c r="O33" i="102"/>
  <c r="U72" i="149"/>
  <c r="P53" i="93"/>
  <c r="P52" i="102"/>
  <c r="L53" i="93"/>
  <c r="L52" i="102"/>
  <c r="I5" i="93"/>
  <c r="I4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R2" i="103" l="1"/>
  <c r="T63" i="149"/>
  <c r="W28" i="149"/>
  <c r="J16" i="149"/>
  <c r="N2" i="104"/>
  <c r="O23" i="149"/>
  <c r="E26" i="123"/>
  <c r="T39" i="149"/>
  <c r="D86" i="149"/>
  <c r="V2" i="106"/>
  <c r="W63" i="149"/>
  <c r="L70" i="149"/>
  <c r="V2" i="104"/>
  <c r="V45" i="149" s="1"/>
  <c r="H38" i="149"/>
  <c r="E46" i="149"/>
  <c r="T70" i="149"/>
  <c r="S88" i="149"/>
  <c r="K2" i="106"/>
  <c r="O2" i="16"/>
  <c r="M2" i="111"/>
  <c r="N2" i="105"/>
  <c r="W2" i="105"/>
  <c r="M61" i="149"/>
  <c r="I62" i="149"/>
  <c r="M39" i="149"/>
  <c r="O41" i="149"/>
  <c r="J50" i="149"/>
  <c r="I34" i="149"/>
  <c r="W86" i="149"/>
  <c r="U61" i="93"/>
  <c r="M24" i="149"/>
  <c r="D54" i="149"/>
  <c r="G32" i="149"/>
  <c r="E2" i="105"/>
  <c r="N52" i="149"/>
  <c r="N53" i="149"/>
  <c r="G2" i="104"/>
  <c r="U2" i="111"/>
  <c r="W41" i="149"/>
  <c r="S2" i="75"/>
  <c r="J83" i="149"/>
  <c r="K91" i="149"/>
  <c r="Q26" i="149"/>
  <c r="C86" i="149"/>
  <c r="T50" i="149"/>
  <c r="X41" i="149"/>
  <c r="U5" i="149"/>
  <c r="P90" i="149"/>
  <c r="G64" i="149"/>
  <c r="C2" i="16"/>
  <c r="E93" i="149"/>
  <c r="N41" i="149"/>
  <c r="G57" i="149"/>
  <c r="P20" i="149"/>
  <c r="U68" i="149"/>
  <c r="P61" i="93"/>
  <c r="O9" i="93"/>
  <c r="O8" i="93" s="1"/>
  <c r="H59" i="149"/>
  <c r="G2" i="125"/>
  <c r="F38" i="149"/>
  <c r="T42" i="149"/>
  <c r="I38" i="149"/>
  <c r="W32" i="149"/>
  <c r="I42" i="149"/>
  <c r="F2" i="116"/>
  <c r="I51" i="149"/>
  <c r="I83" i="149"/>
  <c r="N83" i="149"/>
  <c r="G39" i="149"/>
  <c r="D2" i="125"/>
  <c r="F53" i="149"/>
  <c r="R62" i="149"/>
  <c r="L62" i="149"/>
  <c r="F62" i="149"/>
  <c r="R26" i="123"/>
  <c r="W64" i="149"/>
  <c r="G95" i="149"/>
  <c r="O95" i="149"/>
  <c r="U91" i="149"/>
  <c r="P41" i="149"/>
  <c r="O22" i="102"/>
  <c r="D48" i="149"/>
  <c r="H63" i="149"/>
  <c r="J47" i="149"/>
  <c r="W22" i="149"/>
  <c r="U32" i="149"/>
  <c r="P93" i="149"/>
  <c r="V18" i="149"/>
  <c r="C3" i="123"/>
  <c r="J48" i="149"/>
  <c r="G47" i="149"/>
  <c r="H26" i="123"/>
  <c r="H2" i="123" s="1"/>
  <c r="H91" i="149"/>
  <c r="W68" i="149"/>
  <c r="Q27" i="149"/>
  <c r="S33" i="149"/>
  <c r="G2" i="111"/>
  <c r="O26" i="123"/>
  <c r="O2" i="123" s="1"/>
  <c r="M46" i="149"/>
  <c r="V48" i="149"/>
  <c r="H30" i="149"/>
  <c r="D88" i="149"/>
  <c r="K88" i="149"/>
  <c r="V64" i="149"/>
  <c r="G50" i="149"/>
  <c r="C30" i="149"/>
  <c r="R25" i="149"/>
  <c r="M70" i="149"/>
  <c r="E2" i="124"/>
  <c r="X45" i="149"/>
  <c r="W24" i="149"/>
  <c r="O31" i="149"/>
  <c r="Q52" i="149"/>
  <c r="I22" i="149"/>
  <c r="N26" i="123"/>
  <c r="N2" i="123" s="1"/>
  <c r="K28" i="149"/>
  <c r="O70" i="149"/>
  <c r="G24" i="149"/>
  <c r="R46" i="149"/>
  <c r="H64" i="149"/>
  <c r="M2" i="106"/>
  <c r="O57" i="149"/>
  <c r="N47" i="149"/>
  <c r="D26" i="102"/>
  <c r="J93" i="149"/>
  <c r="I18" i="149"/>
  <c r="Q88" i="149"/>
  <c r="I59" i="149"/>
  <c r="L68" i="149"/>
  <c r="T47" i="149"/>
  <c r="G18" i="149"/>
  <c r="X88" i="149"/>
  <c r="C33" i="149"/>
  <c r="D28" i="149"/>
  <c r="V59" i="149"/>
  <c r="C80" i="149"/>
  <c r="P9" i="149"/>
  <c r="H53" i="149"/>
  <c r="C54" i="149"/>
  <c r="M2" i="16"/>
  <c r="O2" i="125"/>
  <c r="Q26" i="123"/>
  <c r="Q2" i="123" s="1"/>
  <c r="R3" i="123"/>
  <c r="J5" i="149"/>
  <c r="C2" i="104"/>
  <c r="X9" i="149"/>
  <c r="F16" i="149"/>
  <c r="H83" i="149"/>
  <c r="X43" i="149"/>
  <c r="J28" i="149"/>
  <c r="D2" i="105"/>
  <c r="K83" i="149"/>
  <c r="C70" i="149"/>
  <c r="G54" i="149"/>
  <c r="S70" i="149"/>
  <c r="D2" i="104"/>
  <c r="U24" i="149"/>
  <c r="D51" i="149"/>
  <c r="D17" i="149"/>
  <c r="G26" i="149"/>
  <c r="I9" i="149"/>
  <c r="G40" i="149"/>
  <c r="F2" i="16"/>
  <c r="F26" i="123"/>
  <c r="Q2" i="106"/>
  <c r="K2" i="16"/>
  <c r="J2" i="75"/>
  <c r="E47" i="149"/>
  <c r="U18" i="149"/>
  <c r="S3" i="123"/>
  <c r="S2" i="123" s="1"/>
  <c r="K26" i="149"/>
  <c r="M18" i="149"/>
  <c r="J33" i="149"/>
  <c r="G5" i="149"/>
  <c r="E33" i="149"/>
  <c r="P55" i="149"/>
  <c r="D52" i="149"/>
  <c r="E44" i="149"/>
  <c r="X19" i="149"/>
  <c r="S26" i="149"/>
  <c r="J22" i="149"/>
  <c r="J61" i="149"/>
  <c r="Q59" i="149"/>
  <c r="W42" i="149"/>
  <c r="F43" i="149"/>
  <c r="I64" i="149"/>
  <c r="O59" i="149"/>
  <c r="J30" i="149"/>
  <c r="D59" i="149"/>
  <c r="D60" i="149"/>
  <c r="T2" i="16"/>
  <c r="K2" i="105"/>
  <c r="G3" i="123"/>
  <c r="G2" i="123" s="1"/>
  <c r="H42" i="149"/>
  <c r="S2" i="105"/>
  <c r="L50" i="149"/>
  <c r="P2" i="117"/>
  <c r="R34" i="149"/>
  <c r="C16" i="149"/>
  <c r="U46" i="149"/>
  <c r="U2" i="105"/>
  <c r="F91" i="149"/>
  <c r="N32" i="149"/>
  <c r="U26" i="123"/>
  <c r="U2" i="123" s="1"/>
  <c r="I17" i="149"/>
  <c r="F2" i="75"/>
  <c r="Q28" i="149"/>
  <c r="I2" i="124"/>
  <c r="H88" i="149"/>
  <c r="O30" i="149"/>
  <c r="T83" i="149"/>
  <c r="R18" i="149"/>
  <c r="S2" i="125"/>
  <c r="W30" i="149"/>
  <c r="Q2" i="104"/>
  <c r="U33" i="149"/>
  <c r="K17" i="149"/>
  <c r="J2" i="16"/>
  <c r="K43" i="149"/>
  <c r="C38" i="149"/>
  <c r="N3" i="102"/>
  <c r="R60" i="149"/>
  <c r="M86" i="149"/>
  <c r="S83" i="149"/>
  <c r="S42" i="149"/>
  <c r="P91" i="149"/>
  <c r="K68" i="149"/>
  <c r="N62" i="149"/>
  <c r="H95" i="149"/>
  <c r="S29" i="149"/>
  <c r="X53" i="149"/>
  <c r="V68" i="149"/>
  <c r="C31" i="149"/>
  <c r="P83" i="149"/>
  <c r="I61" i="149"/>
  <c r="V54" i="149"/>
  <c r="M29" i="149"/>
  <c r="F24" i="149"/>
  <c r="Q22" i="149"/>
  <c r="F42" i="149"/>
  <c r="J68" i="149"/>
  <c r="C29" i="149"/>
  <c r="U44" i="149"/>
  <c r="G88" i="149"/>
  <c r="D83" i="149"/>
  <c r="T17" i="149"/>
  <c r="O39" i="149"/>
  <c r="X91" i="149"/>
  <c r="K33" i="149"/>
  <c r="L59" i="149"/>
  <c r="F86" i="149"/>
  <c r="K26" i="123"/>
  <c r="K2" i="123" s="1"/>
  <c r="Q18" i="149"/>
  <c r="S2" i="16"/>
  <c r="F32" i="149"/>
  <c r="J24" i="149"/>
  <c r="J25" i="149"/>
  <c r="C2" i="105"/>
  <c r="V58" i="149"/>
  <c r="O93" i="149"/>
  <c r="M41" i="149"/>
  <c r="P61" i="149"/>
  <c r="J3" i="123"/>
  <c r="J2" i="123" s="1"/>
  <c r="V2" i="75"/>
  <c r="R2" i="116"/>
  <c r="J34" i="149"/>
  <c r="D39" i="149"/>
  <c r="I2" i="106"/>
  <c r="S2" i="116"/>
  <c r="U2" i="117"/>
  <c r="O2" i="103"/>
  <c r="E2" i="16"/>
  <c r="P2" i="104"/>
  <c r="K32" i="149"/>
  <c r="X42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D45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J90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O2" i="117"/>
  <c r="D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K49" i="149" l="1"/>
  <c r="E40" i="149"/>
  <c r="R2" i="123"/>
  <c r="G53" i="149"/>
  <c r="M45" i="149"/>
  <c r="C15" i="149"/>
  <c r="G45" i="149"/>
  <c r="C45" i="149"/>
  <c r="G90" i="149"/>
  <c r="V19" i="149"/>
  <c r="E15" i="149"/>
  <c r="I85" i="149"/>
  <c r="E85" i="149"/>
  <c r="Q49" i="149"/>
  <c r="O90" i="149"/>
  <c r="F19" i="149"/>
  <c r="D40" i="149"/>
  <c r="F2" i="123"/>
  <c r="K15" i="149"/>
  <c r="K40" i="149"/>
  <c r="I19" i="149"/>
  <c r="T15" i="149"/>
  <c r="X37" i="149"/>
  <c r="S90" i="149"/>
  <c r="S40" i="149"/>
  <c r="J19" i="149"/>
  <c r="H84" i="149"/>
  <c r="N19" i="149"/>
  <c r="C40" i="149"/>
  <c r="P45" i="149"/>
  <c r="W2" i="123"/>
  <c r="J15" i="149"/>
  <c r="Q45" i="149"/>
  <c r="P84" i="149"/>
  <c r="I49" i="149"/>
  <c r="U66" i="149"/>
  <c r="U40" i="149"/>
  <c r="I45" i="149"/>
  <c r="O37" i="149"/>
  <c r="H65" i="149"/>
  <c r="S15" i="149"/>
  <c r="W85" i="149"/>
  <c r="T45" i="149"/>
  <c r="W53" i="149"/>
  <c r="P49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84" i="149" l="1"/>
  <c r="K2" i="93"/>
  <c r="F36" i="149"/>
  <c r="I36" i="149"/>
  <c r="W36" i="149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I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Q14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<sst xmlns="http://schemas.openxmlformats.org/spreadsheetml/2006/main" count="12477" uniqueCount="330">
  <si>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</si>
  <si>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</si>
  <si>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</si>
  <si>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</si>
  <si>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</si>
  <si>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</si>
  <si>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</si>
  <si>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</si>
  <si>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</si>
  <si>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</si>
  <si>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</si>
  <si>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</si>
  <si>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</si>
  <si>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</si>
  <si>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</si>
  <si>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</si>
  <si>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</si>
  <si>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</si>
  <si>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</si>
  <si>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</si>
  <si>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</si>
  <si>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</si>
  <si>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</si>
  <si>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</si>
  <si>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</si>
  <si>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</si>
  <si>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</si>
  <si>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</si>
  <si>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</si>
  <si>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</si>
  <si>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</si>
  <si>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</si>
  <si>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</si>
  <si>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</si>
  <si>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</si>
  <si>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</si>
  <si>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</si>
  <si>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</si>
  <si>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</si>
  <si>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</si>
  <si>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</si>
  <si>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</si>
  <si>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</si>
  <si>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</si>
  <si>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</si>
  <si>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</si>
  <si>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</si>
  <si>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</si>
  <si>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</si>
  <si>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</si>
  <si>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</si>
  <si>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</si>
  <si>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</si>
  <si>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</si>
  <si>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</si>
  <si>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</si>
  <si>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</si>
  <si>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</si>
  <si>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</si>
  <si>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</si>
  <si>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</si>
  <si>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</si>
  <si>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</si>
  <si>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</si>
  <si>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</si>
  <si>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</si>
  <si>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</si>
  <si>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</si>
  <si>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</si>
  <si>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</si>
  <si>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</si>
  <si>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</si>
  <si>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</si>
  <si>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</si>
  <si>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</si>
  <si>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</si>
  <si>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</si>
  <si>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</si>
  <si>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</si>
  <si>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</si>
  <si>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</si>
  <si>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</si>
  <si>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</si>
  <si>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</si>
  <si>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</si>
  <si>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</si>
  <si>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</si>
  <si>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</si>
  <si>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</si>
  <si>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</si>
  <si>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</si>
  <si>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</si>
  <si>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</si>
  <si>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</si>
  <si>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</si>
  <si>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</si>
  <si>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</si>
  <si>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</si>
  <si>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</si>
  <si>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</si>
  <si>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</si>
  <si>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</si>
  <si>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</si>
  <si>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</si>
  <si>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</si>
  <si>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</si>
  <si>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</si>
  <si>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</si>
  <si>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</si>
  <si>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</si>
  <si>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</si>
  <si>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</si>
  <si>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</si>
  <si>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</si>
  <si>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</si>
  <si>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</si>
  <si>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</si>
  <si>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</si>
  <si>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</si>
  <si>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</si>
  <si>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</si>
  <si>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</si>
  <si>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</si>
  <si>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</si>
  <si>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</si>
  <si>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</si>
  <si>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</si>
  <si>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</si>
  <si>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</si>
  <si>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</si>
  <si>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</si>
  <si>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</si>
  <si>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</si>
  <si>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</si>
  <si>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</si>
  <si>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</si>
  <si>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</si>
  <si>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</si>
  <si>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</si>
  <si>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</si>
  <si>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</si>
  <si>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</si>
  <si>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</si>
  <si>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</si>
  <si>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</si>
  <si>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</si>
  <si>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</si>
  <si>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</si>
  <si>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</si>
  <si>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</si>
  <si>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</si>
  <si>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</si>
  <si>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</si>
  <si>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</si>
  <si>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</si>
  <si>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</si>
  <si>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</si>
  <si>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</si>
  <si>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</si>
  <si>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</si>
  <si>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</si>
  <si>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</si>
  <si>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</si>
  <si>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</si>
  <si>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</si>
  <si>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</si>
  <si>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</si>
  <si>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</si>
  <si>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</si>
  <si>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</si>
  <si>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</si>
  <si>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</si>
  <si>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</si>
  <si>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</si>
  <si>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</si>
  <si>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</si>
  <si>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</si>
  <si>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</si>
  <si>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</si>
  <si>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</si>
  <si>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</si>
  <si>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</si>
  <si>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</si>
  <si>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</si>
  <si>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</si>
  <si>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</si>
  <si>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</si>
  <si>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</si>
  <si>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</si>
  <si>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</si>
  <si>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</si>
  <si>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</si>
  <si>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</si>
  <si>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</si>
  <si>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</si>
  <si>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</si>
  <si>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</si>
  <si>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</si>
  <si>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</si>
  <si>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</si>
  <si>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</si>
  <si>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</si>
  <si>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</si>
  <si>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</si>
  <si>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</si>
  <si>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</si>
  <si>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</si>
  <si>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</si>
  <si>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</si>
  <si>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</si>
  <si>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</si>
  <si>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</si>
  <si>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</si>
  <si>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</si>
  <si>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</si>
  <si>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</si>
  <si>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</si>
  <si>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</si>
  <si>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</si>
  <si>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</si>
  <si>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</si>
  <si>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</si>
  <si>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</si>
  <si>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</si>
  <si>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</si>
  <si>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</si>
  <si>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</si>
  <si>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</si>
  <si>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</si>
  <si>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</si>
  <si>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</si>
  <si>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</si>
  <si>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</si>
  <si>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</si>
  <si>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</si>
  <si>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</si>
  <si>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</si>
  <si>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</si>
  <si>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</si>
  <si>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</si>
  <si>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</si>
  <si>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</si>
  <si>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</si>
  <si>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</si>
  <si>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</si>
  <si>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</si>
  <si>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</si>
  <si>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</si>
  <si>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</si>
  <si>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</si>
  <si>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</si>
  <si>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</si>
  <si>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</si>
  <si>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</si>
  <si>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</si>
  <si>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</si>
  <si>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</si>
  <si>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</si>
  <si>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</si>
  <si>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</si>
  <si>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</si>
  <si>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</si>
  <si>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</si>
  <si>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</si>
  <si>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</si>
  <si>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</si>
  <si>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</si>
  <si>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</si>
  <si>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</si>
  <si>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</si>
  <si>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</si>
  <si>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</si>
  <si>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</si>
  <si>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</si>
  <si>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</si>
  <si>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</si>
  <si>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</si>
  <si>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</si>
  <si>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</si>
  <si>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</si>
  <si>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</si>
  <si>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</si>
  <si>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</si>
  <si>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</si>
  <si>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</si>
  <si>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</si>
  <si>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</si>
  <si>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</si>
  <si>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</si>
  <si>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</si>
  <si>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</si>
  <si>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</si>
  <si>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</si>
  <si>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</si>
  <si>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</si>
  <si>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</si>
  <si>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</si>
  <si>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</si>
  <si>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</si>
  <si>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</si>
  <si>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</si>
  <si>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</si>
  <si>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</si>
  <si>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</si>
  <si>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</si>
  <si>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</si>
  <si>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</si>
  <si>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</si>
  <si>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</si>
  <si>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</si>
  <si>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</si>
  <si>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</si>
  <si>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</si>
  <si>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</si>
  <si>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</si>
  <si>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</si>
  <si>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</si>
  <si>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</si>
  <si>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</si>
  <si>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</si>
  <si>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</si>
  <si>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</si>
  <si>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</si>
  <si>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</si>
  <si>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</si>
  <si>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</si>
  <si>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</si>
  <si>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</si>
  <si>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Belgium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</si>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</sst>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45967.471944444442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130955.61339456386</v>
      </c>
      <c r="D4" s="8">
        <f>GAE!D$2</f>
        <v>130134.3697808471</v>
      </c>
      <c r="E4" s="8">
        <f>GAE!E$2</f>
        <v>132070.31147918751</v>
      </c>
      <c r="F4" s="8">
        <f>GAE!F$2</f>
        <v>139179.44405999602</v>
      </c>
      <c r="G4" s="8">
        <f>GAE!G$2</f>
        <v>138201.97928803868</v>
      </c>
      <c r="H4" s="8">
        <f>GAE!H$2</f>
        <v>135134.88243149815</v>
      </c>
      <c r="I4" s="8">
        <f>GAE!I$2</f>
        <v>134538.88085512558</v>
      </c>
      <c r="J4" s="8">
        <f>GAE!J$2</f>
        <v>133730.76577154009</v>
      </c>
      <c r="K4" s="8">
        <f>GAE!K$2</f>
        <v>137186.41200668464</v>
      </c>
      <c r="L4" s="8">
        <f>GAE!L$2</f>
        <v>124002.11984723997</v>
      </c>
      <c r="M4" s="8">
        <f>GAE!M$2</f>
        <v>132450.19433138549</v>
      </c>
      <c r="N4" s="8">
        <f>GAE!N$2</f>
        <v>119932.85196265324</v>
      </c>
      <c r="O4" s="8">
        <f>GAE!O$2</f>
        <v>116359.6889657592</v>
      </c>
      <c r="P4" s="8">
        <f>GAE!P$2</f>
        <v>116949.2239877941</v>
      </c>
      <c r="Q4" s="8">
        <f>GAE!Q$2</f>
        <v>107964.20954240716</v>
      </c>
      <c r="R4" s="8">
        <f>GAE!R$2</f>
        <v>114891.59209848361</v>
      </c>
      <c r="S4" s="8">
        <f>GAE!S$2</f>
        <v>116054.95581144356</v>
      </c>
      <c r="T4" s="8">
        <f>GAE!T$2</f>
        <v>117895.63181817587</v>
      </c>
      <c r="U4" s="8">
        <f>GAE!U$2</f>
        <v>124643.86523450774</v>
      </c>
      <c r="V4" s="8">
        <f>GAE!V$2</f>
        <v>120135.34914998829</v>
      </c>
      <c r="W4" s="8">
        <f>GAE!W$2</f>
        <v>106144.2299131176</v>
      </c>
      <c r="X4" s="8">
        <f>GAE!X$2</f>
        <v>114641.85504540151</v>
      </c>
      <c r="Y4" s="8">
        <f>GAE!Y$2</f>
        <v>109386.06352915373</v>
      </c>
      <c r="Z4" s="8">
        <f>GAE!Z$2</f>
        <v>103693.50196291126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17196.483331079999</v>
      </c>
      <c r="D5" s="10">
        <f>INTMARB!D$2</f>
        <v>16808.634361799999</v>
      </c>
      <c r="E5" s="10">
        <f>INTMARB!E$2</f>
        <v>21962.98902384</v>
      </c>
      <c r="F5" s="10">
        <f>INTMARB!F$2</f>
        <v>24018.859081800005</v>
      </c>
      <c r="G5" s="10">
        <f>INTMARB!G$2</f>
        <v>24912.639302040003</v>
      </c>
      <c r="H5" s="10">
        <f>INTMARB!H$2</f>
        <v>24653.909937960008</v>
      </c>
      <c r="I5" s="10">
        <f>INTMARB!I$2</f>
        <v>26680.145252759998</v>
      </c>
      <c r="J5" s="10">
        <f>INTMARB!J$2</f>
        <v>29852.640001800006</v>
      </c>
      <c r="K5" s="10">
        <f>INTMARB!K$2</f>
        <v>30811.860865080009</v>
      </c>
      <c r="L5" s="10">
        <f>INTMARB!L$2</f>
        <v>22588.043604120008</v>
      </c>
      <c r="M5" s="10">
        <f>INTMARB!M$2</f>
        <v>24546.999269880009</v>
      </c>
      <c r="N5" s="10">
        <f>INTMARB!N$2</f>
        <v>21812.817753000003</v>
      </c>
      <c r="O5" s="10">
        <f>INTMARB!O$2</f>
        <v>19516.554150840002</v>
      </c>
      <c r="P5" s="10">
        <f>INTMARB!P$2</f>
        <v>19879.089149160001</v>
      </c>
      <c r="Q5" s="10">
        <f>INTMARB!Q$2</f>
        <v>17352.324061920001</v>
      </c>
      <c r="R5" s="10">
        <f>INTMARB!R$2</f>
        <v>18652.116418200003</v>
      </c>
      <c r="S5" s="10">
        <f>INTMARB!S$2</f>
        <v>21391.985307240004</v>
      </c>
      <c r="T5" s="10">
        <f>INTMARB!T$2</f>
        <v>24128.797683959998</v>
      </c>
      <c r="U5" s="10">
        <f>INTMARB!U$2</f>
        <v>29890.82068157741</v>
      </c>
      <c r="V5" s="10">
        <f>INTMARB!V$2</f>
        <v>26393.514647214652</v>
      </c>
      <c r="W5" s="10">
        <f>INTMARB!W$2</f>
        <v>20470.491176278916</v>
      </c>
      <c r="X5" s="10">
        <f>INTMARB!X$2</f>
        <v>24329.989871456895</v>
      </c>
      <c r="Y5" s="10">
        <f>INTMARB!Y$2</f>
        <v>24572.379583270918</v>
      </c>
      <c r="Z5" s="10">
        <f>INTMARB!Z$2</f>
        <v>22236.739374236866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5168.1812580858641</v>
      </c>
      <c r="D6" s="12">
        <f>INTMARB_IN!D$2</f>
        <v>5192.2676787055261</v>
      </c>
      <c r="E6" s="12">
        <f>INTMARB_IN!E$2</f>
        <v>6394.3664416703796</v>
      </c>
      <c r="F6" s="12">
        <f>INTMARB_IN!F$2</f>
        <v>6972.9497696521894</v>
      </c>
      <c r="G6" s="12">
        <f>INTMARB_IN!G$2</f>
        <v>6496.9571758745533</v>
      </c>
      <c r="H6" s="12">
        <f>INTMARB_IN!H$2</f>
        <v>5773.8717234800488</v>
      </c>
      <c r="I6" s="12">
        <f>INTMARB_IN!I$2</f>
        <v>6102.0714308016677</v>
      </c>
      <c r="J6" s="12">
        <f>INTMARB_IN!J$2</f>
        <v>6620.1827305169172</v>
      </c>
      <c r="K6" s="12">
        <f>INTMARB_IN!K$2</f>
        <v>6772.6276595712943</v>
      </c>
      <c r="L6" s="12">
        <f>INTMARB_IN!L$2</f>
        <v>4893.2177526330534</v>
      </c>
      <c r="M6" s="12">
        <f>INTMARB_IN!M$2</f>
        <v>5793.420820864565</v>
      </c>
      <c r="N6" s="12">
        <f>INTMARB_IN!N$2</f>
        <v>4854.6472115296765</v>
      </c>
      <c r="O6" s="12">
        <f>INTMARB_IN!O$2</f>
        <v>4697.3024967115307</v>
      </c>
      <c r="P6" s="12">
        <f>INTMARB_IN!P$2</f>
        <v>4987.1427360505877</v>
      </c>
      <c r="Q6" s="12">
        <f>INTMARB_IN!Q$2</f>
        <v>4499.5120796366173</v>
      </c>
      <c r="R6" s="12">
        <f>INTMARB_IN!R$2</f>
        <v>4989.7799722606933</v>
      </c>
      <c r="S6" s="12">
        <f>INTMARB_IN!S$2</f>
        <v>6524.525425751106</v>
      </c>
      <c r="T6" s="12">
        <f>INTMARB_IN!T$2</f>
        <v>6781.1460755169746</v>
      </c>
      <c r="U6" s="12">
        <f>INTMARB_IN!U$2</f>
        <v>7960.6051299295186</v>
      </c>
      <c r="V6" s="12">
        <f>INTMARB_IN!V$2</f>
        <v>7313.4914846857355</v>
      </c>
      <c r="W6" s="12">
        <f>INTMARB_IN!W$2</f>
        <v>4942.9771733208236</v>
      </c>
      <c r="X6" s="12">
        <f>INTMARB_IN!X$2</f>
        <v>6142.3893295697899</v>
      </c>
      <c r="Y6" s="12">
        <f>INTMARB_IN!Y$2</f>
        <v>6739.304117736101</v>
      </c>
      <c r="Z6" s="12">
        <f>INTMARB_IN!Z$2</f>
        <v>6611.0260600388892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12028.302072994136</v>
      </c>
      <c r="D7" s="12">
        <f>INTMARB_EX!D$2</f>
        <v>11616.366683094475</v>
      </c>
      <c r="E7" s="12">
        <f>INTMARB_EX!E$2</f>
        <v>15568.622582169621</v>
      </c>
      <c r="F7" s="12">
        <f>INTMARB_EX!F$2</f>
        <v>17045.909312147814</v>
      </c>
      <c r="G7" s="12">
        <f>INTMARB_EX!G$2</f>
        <v>18415.682126165451</v>
      </c>
      <c r="H7" s="12">
        <f>INTMARB_EX!H$2</f>
        <v>18880.038214479959</v>
      </c>
      <c r="I7" s="12">
        <f>INTMARB_EX!I$2</f>
        <v>20578.073821958329</v>
      </c>
      <c r="J7" s="12">
        <f>INTMARB_EX!J$2</f>
        <v>23232.457271283089</v>
      </c>
      <c r="K7" s="12">
        <f>INTMARB_EX!K$2</f>
        <v>24039.23320550871</v>
      </c>
      <c r="L7" s="12">
        <f>INTMARB_EX!L$2</f>
        <v>17694.825851486952</v>
      </c>
      <c r="M7" s="12">
        <f>INTMARB_EX!M$2</f>
        <v>18753.57844901544</v>
      </c>
      <c r="N7" s="12">
        <f>INTMARB_EX!N$2</f>
        <v>16958.170541470328</v>
      </c>
      <c r="O7" s="12">
        <f>INTMARB_EX!O$2</f>
        <v>14819.251654128469</v>
      </c>
      <c r="P7" s="12">
        <f>INTMARB_EX!P$2</f>
        <v>14891.946413109414</v>
      </c>
      <c r="Q7" s="12">
        <f>INTMARB_EX!Q$2</f>
        <v>12852.811982283383</v>
      </c>
      <c r="R7" s="12">
        <f>INTMARB_EX!R$2</f>
        <v>13662.336445939309</v>
      </c>
      <c r="S7" s="12">
        <f>INTMARB_EX!S$2</f>
        <v>14867.459881488898</v>
      </c>
      <c r="T7" s="12">
        <f>INTMARB_EX!T$2</f>
        <v>17347.651608443022</v>
      </c>
      <c r="U7" s="12">
        <f>INTMARB_EX!U$2</f>
        <v>21930.215551647889</v>
      </c>
      <c r="V7" s="12">
        <f>INTMARB_EX!V$2</f>
        <v>19080.023162528913</v>
      </c>
      <c r="W7" s="12">
        <f>INTMARB_EX!W$2</f>
        <v>15527.514002958094</v>
      </c>
      <c r="X7" s="12">
        <f>INTMARB_EX!X$2</f>
        <v>18187.60054188711</v>
      </c>
      <c r="Y7" s="12">
        <f>INTMARB_EX!Y$2</f>
        <v>17833.075465534814</v>
      </c>
      <c r="Z7" s="12">
        <f>INTMARB_EX!Z$2</f>
        <v>15625.713314197978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113759.13006348386</v>
      </c>
      <c r="D8" s="8">
        <f>GIC!D$2</f>
        <v>113325.73541904711</v>
      </c>
      <c r="E8" s="8">
        <f>GIC!E$2</f>
        <v>110107.32245534753</v>
      </c>
      <c r="F8" s="8">
        <f>GIC!F$2</f>
        <v>115160.58497819601</v>
      </c>
      <c r="G8" s="8">
        <f>GIC!G$2</f>
        <v>113289.33998599868</v>
      </c>
      <c r="H8" s="8">
        <f>GIC!H$2</f>
        <v>110480.97249353814</v>
      </c>
      <c r="I8" s="8">
        <f>GIC!I$2</f>
        <v>107858.73560236559</v>
      </c>
      <c r="J8" s="8">
        <f>GIC!J$2</f>
        <v>103878.12576974006</v>
      </c>
      <c r="K8" s="8">
        <f>GIC!K$2</f>
        <v>106374.55114160462</v>
      </c>
      <c r="L8" s="8">
        <f>GIC!L$2</f>
        <v>101414.07624311997</v>
      </c>
      <c r="M8" s="8">
        <f>GIC!M$2</f>
        <v>107903.19506150545</v>
      </c>
      <c r="N8" s="8">
        <f>GIC!N$2</f>
        <v>98120.034209653255</v>
      </c>
      <c r="O8" s="8">
        <f>GIC!O$2</f>
        <v>96843.134814919191</v>
      </c>
      <c r="P8" s="8">
        <f>GIC!P$2</f>
        <v>97070.134838634083</v>
      </c>
      <c r="Q8" s="8">
        <f>GIC!Q$2</f>
        <v>90611.885480487137</v>
      </c>
      <c r="R8" s="8">
        <f>GIC!R$2</f>
        <v>96239.47568028362</v>
      </c>
      <c r="S8" s="8">
        <f>GIC!S$2</f>
        <v>94662.970504203549</v>
      </c>
      <c r="T8" s="8">
        <f>GIC!T$2</f>
        <v>93766.834134215867</v>
      </c>
      <c r="U8" s="8">
        <f>GIC!U$2</f>
        <v>94753.04455293034</v>
      </c>
      <c r="V8" s="8">
        <f>GIC!V$2</f>
        <v>93741.83450277365</v>
      </c>
      <c r="W8" s="8">
        <f>GIC!W$2</f>
        <v>85673.738736838684</v>
      </c>
      <c r="X8" s="8">
        <f>GIC!X$2</f>
        <v>90311.865173944607</v>
      </c>
      <c r="Y8" s="8">
        <f>GIC!Y$2</f>
        <v>84813.683945882833</v>
      </c>
      <c r="Z8" s="8">
        <f>GIC!Z$2</f>
        <v>81456.762588674406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4545.4172824800007</v>
      </c>
      <c r="D9" s="10">
        <f>INTAVI!D$2</f>
        <v>4142.2597462799995</v>
      </c>
      <c r="E9" s="10">
        <f>INTAVI!E$2</f>
        <v>3433.640909040002</v>
      </c>
      <c r="F9" s="10">
        <f>INTAVI!F$2</f>
        <v>3747.4484302799988</v>
      </c>
      <c r="G9" s="10">
        <f>INTAVI!G$2</f>
        <v>3668.611277519999</v>
      </c>
      <c r="H9" s="10">
        <f>INTAVI!H$2</f>
        <v>3488.9835650400009</v>
      </c>
      <c r="I9" s="10">
        <f>INTAVI!I$2</f>
        <v>3640.4766637199996</v>
      </c>
      <c r="J9" s="10">
        <f>INTAVI!J$2</f>
        <v>3953.9751300000025</v>
      </c>
      <c r="K9" s="10">
        <f>INTAVI!K$2</f>
        <v>4275.5118724800004</v>
      </c>
      <c r="L9" s="10">
        <f>INTAVI!L$2</f>
        <v>3895.2329450400011</v>
      </c>
      <c r="M9" s="10">
        <f>INTAVI!M$2</f>
        <v>4140.0955850400014</v>
      </c>
      <c r="N9" s="10">
        <f>INTAVI!N$2</f>
        <v>4398.2525062799996</v>
      </c>
      <c r="O9" s="10">
        <f>INTAVI!O$2</f>
        <v>4048.8902049600019</v>
      </c>
      <c r="P9" s="10">
        <f>INTAVI!P$2</f>
        <v>3832.1621787600006</v>
      </c>
      <c r="Q9" s="10">
        <f>INTAVI!Q$2</f>
        <v>4004.9880937200014</v>
      </c>
      <c r="R9" s="10">
        <f>INTAVI!R$2</f>
        <v>4352.4952887599975</v>
      </c>
      <c r="S9" s="10">
        <f>INTAVI!S$2</f>
        <v>4332.0901550400004</v>
      </c>
      <c r="T9" s="10">
        <f>INTAVI!T$2</f>
        <v>4760.2904612399998</v>
      </c>
      <c r="U9" s="10">
        <f>INTAVI!U$2</f>
        <v>5075.0256650399997</v>
      </c>
      <c r="V9" s="10">
        <f>INTAVI!V$2</f>
        <v>5130.6762650399996</v>
      </c>
      <c r="W9" s="10">
        <f>INTAVI!W$2</f>
        <v>3607.0907040000011</v>
      </c>
      <c r="X9" s="10">
        <f>INTAVI!X$2</f>
        <v>4551.6690450000024</v>
      </c>
      <c r="Y9" s="10">
        <f>INTAVI!Y$2</f>
        <v>5272.0725330000005</v>
      </c>
      <c r="Z9" s="10">
        <f>INTAVI!Z$2</f>
        <v>5282.5361400000002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2128.4020833238033</v>
      </c>
      <c r="D10" s="12">
        <f>INTAVI_PA_IN!D$2</f>
        <v>1997.8184562948147</v>
      </c>
      <c r="E10" s="12">
        <f>INTAVI_PA_IN!E$2</f>
        <v>1708.8386647304101</v>
      </c>
      <c r="F10" s="12">
        <f>INTAVI_PA_IN!F$2</f>
        <v>1798.9369304141426</v>
      </c>
      <c r="G10" s="12">
        <f>INTAVI_PA_IN!G$2</f>
        <v>1671.7708659118216</v>
      </c>
      <c r="H10" s="12">
        <f>INTAVI_PA_IN!H$2</f>
        <v>1565.2752585575201</v>
      </c>
      <c r="I10" s="12">
        <f>INTAVI_PA_IN!I$2</f>
        <v>1499.3149853209711</v>
      </c>
      <c r="J10" s="12">
        <f>INTAVI_PA_IN!J$2</f>
        <v>1597.9042117099364</v>
      </c>
      <c r="K10" s="12">
        <f>INTAVI_PA_IN!K$2</f>
        <v>1775.0110333638142</v>
      </c>
      <c r="L10" s="12">
        <f>INTAVI_PA_IN!L$2</f>
        <v>1686.7414384397139</v>
      </c>
      <c r="M10" s="12">
        <f>INTAVI_PA_IN!M$2</f>
        <v>1732.0404556457001</v>
      </c>
      <c r="N10" s="12">
        <f>INTAVI_PA_IN!N$2</f>
        <v>1868.3834014801832</v>
      </c>
      <c r="O10" s="12">
        <f>INTAVI_PA_IN!O$2</f>
        <v>1752.3768056521892</v>
      </c>
      <c r="P10" s="12">
        <f>INTAVI_PA_IN!P$2</f>
        <v>1665.2397589538136</v>
      </c>
      <c r="Q10" s="12">
        <f>INTAVI_PA_IN!Q$2</f>
        <v>1770.7925366847005</v>
      </c>
      <c r="R10" s="12">
        <f>INTAVI_PA_IN!R$2</f>
        <v>1879.3966457613278</v>
      </c>
      <c r="S10" s="12">
        <f>INTAVI_PA_IN!S$2</f>
        <v>1946.1502454785484</v>
      </c>
      <c r="T10" s="12">
        <f>INTAVI_PA_IN!T$2</f>
        <v>2163.9918054538894</v>
      </c>
      <c r="U10" s="12">
        <f>INTAVI_PA_IN!U$2</f>
        <v>2280.1587320495796</v>
      </c>
      <c r="V10" s="12">
        <f>INTAVI_PA_IN!V$2</f>
        <v>2285.696418814503</v>
      </c>
      <c r="W10" s="12">
        <f>INTAVI_PA_IN!W$2</f>
        <v>911.80812788088906</v>
      </c>
      <c r="X10" s="12">
        <f>INTAVI_PA_IN!X$2</f>
        <v>1367.4925752066933</v>
      </c>
      <c r="Y10" s="12">
        <f>INTAVI_PA_IN!Y$2</f>
        <v>2106.8602109389312</v>
      </c>
      <c r="Z10" s="12">
        <f>INTAVI_PA_IN!Z$2</f>
        <v>2140.1845388081947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1820.4380756084361</v>
      </c>
      <c r="D11" s="12">
        <f>INTAVI_PA_EX!D$2</f>
        <v>1626.6718324640074</v>
      </c>
      <c r="E11" s="12">
        <f>INTAVI_PA_EX!E$2</f>
        <v>1201.0748213166542</v>
      </c>
      <c r="F11" s="12">
        <f>INTAVI_PA_EX!F$2</f>
        <v>1299.0229203281262</v>
      </c>
      <c r="G11" s="12">
        <f>INTAVI_PA_EX!G$2</f>
        <v>1347.4473158040262</v>
      </c>
      <c r="H11" s="12">
        <f>INTAVI_PA_EX!H$2</f>
        <v>1262.0707714835044</v>
      </c>
      <c r="I11" s="12">
        <f>INTAVI_PA_EX!I$2</f>
        <v>1183.2657434023483</v>
      </c>
      <c r="J11" s="12">
        <f>INTAVI_PA_EX!J$2</f>
        <v>1221.8137742619831</v>
      </c>
      <c r="K11" s="12">
        <f>INTAVI_PA_EX!K$2</f>
        <v>1406.1665890562799</v>
      </c>
      <c r="L11" s="12">
        <f>INTAVI_PA_EX!L$2</f>
        <v>1426.6714739199142</v>
      </c>
      <c r="M11" s="12">
        <f>INTAVI_PA_EX!M$2</f>
        <v>1471.3302931357548</v>
      </c>
      <c r="N11" s="12">
        <f>INTAVI_PA_EX!N$2</f>
        <v>1592.010933685131</v>
      </c>
      <c r="O11" s="12">
        <f>INTAVI_PA_EX!O$2</f>
        <v>1532.8136434417313</v>
      </c>
      <c r="P11" s="12">
        <f>INTAVI_PA_EX!P$2</f>
        <v>1474.2160893378707</v>
      </c>
      <c r="Q11" s="12">
        <f>INTAVI_PA_EX!Q$2</f>
        <v>1552.3570914017271</v>
      </c>
      <c r="R11" s="12">
        <f>INTAVI_PA_EX!R$2</f>
        <v>1624.2111146452817</v>
      </c>
      <c r="S11" s="12">
        <f>INTAVI_PA_EX!S$2</f>
        <v>1594.1342438113061</v>
      </c>
      <c r="T11" s="12">
        <f>INTAVI_PA_EX!T$2</f>
        <v>1700.2330796750696</v>
      </c>
      <c r="U11" s="12">
        <f>INTAVI_PA_EX!U$2</f>
        <v>1819.4698128002105</v>
      </c>
      <c r="V11" s="12">
        <f>INTAVI_PA_EX!V$2</f>
        <v>1920.6715647855906</v>
      </c>
      <c r="W11" s="12">
        <f>INTAVI_PA_EX!W$2</f>
        <v>930.21926202520058</v>
      </c>
      <c r="X11" s="12">
        <f>INTAVI_PA_EX!X$2</f>
        <v>1174.1753416671108</v>
      </c>
      <c r="Y11" s="12">
        <f>INTAVI_PA_EX!Y$2</f>
        <v>1546.9169287979219</v>
      </c>
      <c r="Z11" s="12">
        <f>INTAVI_PA_EX!Z$2</f>
        <v>1660.2798089469165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175.25141640749376</v>
      </c>
      <c r="D12" s="12">
        <f>INTAVI_FR_IN!D$2</f>
        <v>133.32710571382174</v>
      </c>
      <c r="E12" s="12">
        <f>INTAVI_FR_IN!E$2</f>
        <v>128.11696029036847</v>
      </c>
      <c r="F12" s="12">
        <f>INTAVI_FR_IN!F$2</f>
        <v>129.07369310250297</v>
      </c>
      <c r="G12" s="12">
        <f>INTAVI_FR_IN!G$2</f>
        <v>130.69390921628442</v>
      </c>
      <c r="H12" s="12">
        <f>INTAVI_FR_IN!H$2</f>
        <v>143.55788583482564</v>
      </c>
      <c r="I12" s="12">
        <f>INTAVI_FR_IN!I$2</f>
        <v>272.62885413705976</v>
      </c>
      <c r="J12" s="12">
        <f>INTAVI_FR_IN!J$2</f>
        <v>297.24408826232718</v>
      </c>
      <c r="K12" s="12">
        <f>INTAVI_FR_IN!K$2</f>
        <v>240.88720235995297</v>
      </c>
      <c r="L12" s="12">
        <f>INTAVI_FR_IN!L$2</f>
        <v>170.90553734852568</v>
      </c>
      <c r="M12" s="12">
        <f>INTAVI_FR_IN!M$2</f>
        <v>174.61219183046722</v>
      </c>
      <c r="N12" s="12">
        <f>INTAVI_FR_IN!N$2</f>
        <v>168.2868887090946</v>
      </c>
      <c r="O12" s="12">
        <f>INTAVI_FR_IN!O$2</f>
        <v>158.11471457931535</v>
      </c>
      <c r="P12" s="12">
        <f>INTAVI_FR_IN!P$2</f>
        <v>155.70711718991379</v>
      </c>
      <c r="Q12" s="12">
        <f>INTAVI_FR_IN!Q$2</f>
        <v>151.85702435227293</v>
      </c>
      <c r="R12" s="12">
        <f>INTAVI_FR_IN!R$2</f>
        <v>169.26660295211209</v>
      </c>
      <c r="S12" s="12">
        <f>INTAVI_FR_IN!S$2</f>
        <v>154.74384438480666</v>
      </c>
      <c r="T12" s="12">
        <f>INTAVI_FR_IN!T$2</f>
        <v>188.17446577759088</v>
      </c>
      <c r="U12" s="12">
        <f>INTAVI_FR_IN!U$2</f>
        <v>228.78788013591026</v>
      </c>
      <c r="V12" s="12">
        <f>INTAVI_FR_IN!V$2</f>
        <v>222.31252069866494</v>
      </c>
      <c r="W12" s="12">
        <f>INTAVI_FR_IN!W$2</f>
        <v>296.27863835144962</v>
      </c>
      <c r="X12" s="12">
        <f>INTAVI_FR_IN!X$2</f>
        <v>400.66001171698241</v>
      </c>
      <c r="Y12" s="12">
        <f>INTAVI_FR_IN!Y$2</f>
        <v>225.35653074977495</v>
      </c>
      <c r="Z12" s="12">
        <f>INTAVI_FR_IN!Z$2</f>
        <v>220.91639683896153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421.32570714026798</v>
      </c>
      <c r="D13" s="12">
        <f>INTAVI_FR_EX!D$2</f>
        <v>384.44235180735501</v>
      </c>
      <c r="E13" s="12">
        <f>INTAVI_FR_EX!E$2</f>
        <v>395.61046270256929</v>
      </c>
      <c r="F13" s="12">
        <f>INTAVI_FR_EX!F$2</f>
        <v>520.41488643522712</v>
      </c>
      <c r="G13" s="12">
        <f>INTAVI_FR_EX!G$2</f>
        <v>518.69918658786696</v>
      </c>
      <c r="H13" s="12">
        <f>INTAVI_FR_EX!H$2</f>
        <v>518.07964916415108</v>
      </c>
      <c r="I13" s="12">
        <f>INTAVI_FR_EX!I$2</f>
        <v>685.26708085962071</v>
      </c>
      <c r="J13" s="12">
        <f>INTAVI_FR_EX!J$2</f>
        <v>837.01305576575555</v>
      </c>
      <c r="K13" s="12">
        <f>INTAVI_FR_EX!K$2</f>
        <v>853.44704769995337</v>
      </c>
      <c r="L13" s="12">
        <f>INTAVI_FR_EX!L$2</f>
        <v>610.91449533184732</v>
      </c>
      <c r="M13" s="12">
        <f>INTAVI_FR_EX!M$2</f>
        <v>762.11264442807942</v>
      </c>
      <c r="N13" s="12">
        <f>INTAVI_FR_EX!N$2</f>
        <v>769.57128240559121</v>
      </c>
      <c r="O13" s="12">
        <f>INTAVI_FR_EX!O$2</f>
        <v>605.585041286766</v>
      </c>
      <c r="P13" s="12">
        <f>INTAVI_FR_EX!P$2</f>
        <v>536.99921327840229</v>
      </c>
      <c r="Q13" s="12">
        <f>INTAVI_FR_EX!Q$2</f>
        <v>529.98144128130048</v>
      </c>
      <c r="R13" s="12">
        <f>INTAVI_FR_EX!R$2</f>
        <v>679.62092540127628</v>
      </c>
      <c r="S13" s="12">
        <f>INTAVI_FR_EX!S$2</f>
        <v>637.06182136533857</v>
      </c>
      <c r="T13" s="12">
        <f>INTAVI_FR_EX!T$2</f>
        <v>707.8911103334508</v>
      </c>
      <c r="U13" s="12">
        <f>INTAVI_FR_EX!U$2</f>
        <v>746.60924005429899</v>
      </c>
      <c r="V13" s="12">
        <f>INTAVI_FR_EX!V$2</f>
        <v>701.9957607412407</v>
      </c>
      <c r="W13" s="12">
        <f>INTAVI_FR_EX!W$2</f>
        <v>1468.784675742462</v>
      </c>
      <c r="X13" s="12">
        <f>INTAVI_FR_EX!X$2</f>
        <v>1609.3411164092154</v>
      </c>
      <c r="Y13" s="12">
        <f>INTAVI_FR_EX!Y$2</f>
        <v>1392.9388625133724</v>
      </c>
      <c r="Z13" s="12">
        <f>INTAVI_FR_EX!Z$2</f>
        <v>1261.1553954059273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109213.71278100387</v>
      </c>
      <c r="D14" s="8">
        <f>NRGSUP!D$2</f>
        <v>109183.4756727671</v>
      </c>
      <c r="E14" s="8">
        <f>NRGSUP!E$2</f>
        <v>106673.68154630753</v>
      </c>
      <c r="F14" s="8">
        <f>NRGSUP!F$2</f>
        <v>111413.13654791602</v>
      </c>
      <c r="G14" s="8">
        <f>NRGSUP!G$2</f>
        <v>109620.72870847869</v>
      </c>
      <c r="H14" s="8">
        <f>NRGSUP!H$2</f>
        <v>106991.98892849815</v>
      </c>
      <c r="I14" s="8">
        <f>NRGSUP!I$2</f>
        <v>104218.25893864559</v>
      </c>
      <c r="J14" s="8">
        <f>NRGSUP!J$2</f>
        <v>99924.150639740052</v>
      </c>
      <c r="K14" s="8">
        <f>NRGSUP!K$2</f>
        <v>102099.03926912462</v>
      </c>
      <c r="L14" s="8">
        <f>NRGSUP!L$2</f>
        <v>97518.84329807997</v>
      </c>
      <c r="M14" s="8">
        <f>NRGSUP!M$2</f>
        <v>103763.09947646546</v>
      </c>
      <c r="N14" s="8">
        <f>NRGSUP!N$2</f>
        <v>93721.781703373257</v>
      </c>
      <c r="O14" s="8">
        <f>NRGSUP!O$2</f>
        <v>92794.244609959191</v>
      </c>
      <c r="P14" s="8">
        <f>NRGSUP!P$2</f>
        <v>93237.972659874082</v>
      </c>
      <c r="Q14" s="8">
        <f>NRGSUP!Q$2</f>
        <v>86606.897386767145</v>
      </c>
      <c r="R14" s="8">
        <f>NRGSUP!R$2</f>
        <v>91886.980391523626</v>
      </c>
      <c r="S14" s="8">
        <f>NRGSUP!S$2</f>
        <v>90330.880349163548</v>
      </c>
      <c r="T14" s="8">
        <f>NRGSUP!T$2</f>
        <v>89006.543672975866</v>
      </c>
      <c r="U14" s="8">
        <f>NRGSUP!U$2</f>
        <v>89678.018887890343</v>
      </c>
      <c r="V14" s="8">
        <f>NRGSUP!V$2</f>
        <v>88611.15823773366</v>
      </c>
      <c r="W14" s="8">
        <f>NRGSUP!W$2</f>
        <v>82066.648032838682</v>
      </c>
      <c r="X14" s="8">
        <f>NRGSUP!X$2</f>
        <v>85760.196128944619</v>
      </c>
      <c r="Y14" s="8">
        <f>NRGSUP!Y$2</f>
        <v>79541.611412882834</v>
      </c>
      <c r="Z14" s="8">
        <f>NRGSUP!Z$2</f>
        <v>76174.22644867441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26320.669628163676</v>
      </c>
      <c r="D15" s="10">
        <f>TI_EHG_E!D$2</f>
        <v>24306.848249887116</v>
      </c>
      <c r="E15" s="10">
        <f>TI_EHG_E!E$2</f>
        <v>24366.856743747529</v>
      </c>
      <c r="F15" s="10">
        <f>TI_EHG_E!F$2</f>
        <v>25389.309713396033</v>
      </c>
      <c r="G15" s="10">
        <f>TI_EHG_E!G$2</f>
        <v>25560.552281958699</v>
      </c>
      <c r="H15" s="10">
        <f>TI_EHG_E!H$2</f>
        <v>25904.84136569815</v>
      </c>
      <c r="I15" s="10">
        <f>TI_EHG_E!I$2</f>
        <v>25831.17734572558</v>
      </c>
      <c r="J15" s="10">
        <f>TI_EHG_E!J$2</f>
        <v>25443.752569220062</v>
      </c>
      <c r="K15" s="10">
        <f>TI_EHG_E!K$2</f>
        <v>24037.37125844464</v>
      </c>
      <c r="L15" s="10">
        <f>TI_EHG_E!L$2</f>
        <v>22531.119632879963</v>
      </c>
      <c r="M15" s="10">
        <f>TI_EHG_E!M$2</f>
        <v>23474.001220465449</v>
      </c>
      <c r="N15" s="10">
        <f>TI_EHG_E!N$2</f>
        <v>20734.791543013267</v>
      </c>
      <c r="O15" s="10">
        <f>TI_EHG_E!O$2</f>
        <v>19845.007654279172</v>
      </c>
      <c r="P15" s="10">
        <f>TI_EHG_E!P$2</f>
        <v>18011.375628594105</v>
      </c>
      <c r="Q15" s="10">
        <f>TI_EHG_E!Q$2</f>
        <v>16795.597869316753</v>
      </c>
      <c r="R15" s="10">
        <f>TI_EHG_E!R$2</f>
        <v>17641.990681997926</v>
      </c>
      <c r="S15" s="10">
        <f>TI_EHG_E!S$2</f>
        <v>16364.399773636575</v>
      </c>
      <c r="T15" s="10">
        <f>TI_EHG_E!T$2</f>
        <v>16221.293162390457</v>
      </c>
      <c r="U15" s="10">
        <f>TI_EHG_E!U$2</f>
        <v>16467.242194585971</v>
      </c>
      <c r="V15" s="10">
        <f>TI_EHG_E!V$2</f>
        <v>16968.398028444102</v>
      </c>
      <c r="W15" s="10">
        <f>TI_EHG_E!W$2</f>
        <v>15987.038304741161</v>
      </c>
      <c r="X15" s="10">
        <f>TI_EHG_E!X$2</f>
        <v>15001.097780660155</v>
      </c>
      <c r="Y15" s="10">
        <f>TI_EHG_E!Y$2</f>
        <v>15303.354395594006</v>
      </c>
      <c r="Z15" s="10">
        <f>TI_EHG_E!Z$2</f>
        <v>12808.804702393081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23084.79579937665</v>
      </c>
      <c r="D16" s="12">
        <f>TI_EHG_E_E!D$2</f>
        <v>20647.891310446543</v>
      </c>
      <c r="E16" s="12">
        <f>TI_EHG_E_E!E$2</f>
        <v>20971.640002909156</v>
      </c>
      <c r="F16" s="12">
        <f>TI_EHG_E_E!F$2</f>
        <v>20774.856322887936</v>
      </c>
      <c r="G16" s="12">
        <f>TI_EHG_E_E!G$2</f>
        <v>19772.574148491989</v>
      </c>
      <c r="H16" s="12">
        <f>TI_EHG_E_E!H$2</f>
        <v>20345.624891248564</v>
      </c>
      <c r="I16" s="12">
        <f>TI_EHG_E_E!I$2</f>
        <v>18847.409395042981</v>
      </c>
      <c r="J16" s="12">
        <f>TI_EHG_E_E!J$2</f>
        <v>18863.453491138986</v>
      </c>
      <c r="K16" s="12">
        <f>TI_EHG_E_E!K$2</f>
        <v>16249.005371853145</v>
      </c>
      <c r="L16" s="12">
        <f>TI_EHG_E_E!L$2</f>
        <v>16192.676535984225</v>
      </c>
      <c r="M16" s="12">
        <f>TI_EHG_E_E!M$2</f>
        <v>17168.926636616023</v>
      </c>
      <c r="N16" s="12">
        <f>TI_EHG_E_E!N$2</f>
        <v>14540.691675084032</v>
      </c>
      <c r="O16" s="12">
        <f>TI_EHG_E_E!O$2</f>
        <v>13748.043689143786</v>
      </c>
      <c r="P16" s="12">
        <f>TI_EHG_E_E!P$2</f>
        <v>11896.699680771728</v>
      </c>
      <c r="Q16" s="12">
        <f>TI_EHG_E_E!Q$2</f>
        <v>11181.050715155707</v>
      </c>
      <c r="R16" s="12">
        <f>TI_EHG_E_E!R$2</f>
        <v>11639.79611927469</v>
      </c>
      <c r="S16" s="12">
        <f>TI_EHG_E_E!S$2</f>
        <v>10356.246816497489</v>
      </c>
      <c r="T16" s="12">
        <f>TI_EHG_E_E!T$2</f>
        <v>10460.955610021581</v>
      </c>
      <c r="U16" s="12">
        <f>TI_EHG_E_E!U$2</f>
        <v>10467.032033363805</v>
      </c>
      <c r="V16" s="12">
        <f>TI_EHG_E_E!V$2</f>
        <v>11211.561316228897</v>
      </c>
      <c r="W16" s="12">
        <f>TI_EHG_E_E!W$2</f>
        <v>10146.113979069723</v>
      </c>
      <c r="X16" s="12">
        <f>TI_EHG_E_E!X$2</f>
        <v>9387.2476276680427</v>
      </c>
      <c r="Y16" s="12">
        <f>TI_EHG_E_E!Y$2</f>
        <v>10154.806937346772</v>
      </c>
      <c r="Z16" s="12">
        <f>TI_EHG_E_E!Z$2</f>
        <v>7857.7404852530508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3131.3586141627152</v>
      </c>
      <c r="D17" s="12">
        <f>TI_EHG_CHP_E!D$2</f>
        <v>3551.8961817832578</v>
      </c>
      <c r="E17" s="12">
        <f>TI_EHG_CHP_E!E$2</f>
        <v>3346.9995792322084</v>
      </c>
      <c r="F17" s="12">
        <f>TI_EHG_CHP_E!F$2</f>
        <v>4515.0151585203994</v>
      </c>
      <c r="G17" s="12">
        <f>TI_EHG_CHP_E!G$2</f>
        <v>5665.9331547211868</v>
      </c>
      <c r="H17" s="12">
        <f>TI_EHG_CHP_E!H$2</f>
        <v>5484.9567592947933</v>
      </c>
      <c r="I17" s="12">
        <f>TI_EHG_CHP_E!I$2</f>
        <v>6908.7635017396415</v>
      </c>
      <c r="J17" s="12">
        <f>TI_EHG_CHP_E!J$2</f>
        <v>6575.557461201076</v>
      </c>
      <c r="K17" s="12">
        <f>TI_EHG_CHP_E!K$2</f>
        <v>7785.3871785514948</v>
      </c>
      <c r="L17" s="12">
        <f>TI_EHG_CHP_E!L$2</f>
        <v>6334.3194776157343</v>
      </c>
      <c r="M17" s="12">
        <f>TI_EHG_CHP_E!M$2</f>
        <v>6282.5162238524845</v>
      </c>
      <c r="N17" s="12">
        <f>TI_EHG_CHP_E!N$2</f>
        <v>6131.7321825296549</v>
      </c>
      <c r="O17" s="12">
        <f>TI_EHG_CHP_E!O$2</f>
        <v>6067.4892798844066</v>
      </c>
      <c r="P17" s="12">
        <f>TI_EHG_CHP_E!P$2</f>
        <v>6088.0317569946528</v>
      </c>
      <c r="Q17" s="12">
        <f>TI_EHG_CHP_E!Q$2</f>
        <v>5584.1823380215483</v>
      </c>
      <c r="R17" s="12">
        <f>TI_EHG_CHP_E!R$2</f>
        <v>5980.9359945702281</v>
      </c>
      <c r="S17" s="12">
        <f>TI_EHG_CHP_E!S$2</f>
        <v>6000.8908195874037</v>
      </c>
      <c r="T17" s="12">
        <f>TI_EHG_CHP_E!T$2</f>
        <v>5753.1913141015411</v>
      </c>
      <c r="U17" s="12">
        <f>TI_EHG_CHP_E!U$2</f>
        <v>5992.2363779866473</v>
      </c>
      <c r="V17" s="12">
        <f>TI_EHG_CHP_E!V$2</f>
        <v>5752.063355334456</v>
      </c>
      <c r="W17" s="12">
        <f>TI_EHG_CHP_E!W$2</f>
        <v>5836.2164715223344</v>
      </c>
      <c r="X17" s="12">
        <f>TI_EHG_CHP_E!X$2</f>
        <v>5606.7708396965054</v>
      </c>
      <c r="Y17" s="12">
        <f>TI_EHG_CHP_E!Y$2</f>
        <v>5142.5029217251413</v>
      </c>
      <c r="Z17" s="12">
        <f>TI_EHG_CHP_E!Z$2</f>
        <v>4945.3063241271984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104.51521462431407</v>
      </c>
      <c r="D18" s="12">
        <f>TI_EHG_H_E!D$2</f>
        <v>107.06075765731779</v>
      </c>
      <c r="E18" s="12">
        <f>TI_EHG_H_E!E$2</f>
        <v>48.217161606162271</v>
      </c>
      <c r="F18" s="12">
        <f>TI_EHG_H_E!F$2</f>
        <v>99.438231987693854</v>
      </c>
      <c r="G18" s="12">
        <f>TI_EHG_H_E!G$2</f>
        <v>122.04497874551929</v>
      </c>
      <c r="H18" s="12">
        <f>TI_EHG_H_E!H$2</f>
        <v>74.259715154794534</v>
      </c>
      <c r="I18" s="12">
        <f>TI_EHG_H_E!I$2</f>
        <v>75.004448942961162</v>
      </c>
      <c r="J18" s="12">
        <f>TI_EHG_H_E!J$2</f>
        <v>4.7416168800000005</v>
      </c>
      <c r="K18" s="12">
        <f>TI_EHG_H_E!K$2</f>
        <v>2.9787080400000017</v>
      </c>
      <c r="L18" s="12">
        <f>TI_EHG_H_E!L$2</f>
        <v>4.1236192799999998</v>
      </c>
      <c r="M18" s="12">
        <f>TI_EHG_H_E!M$2</f>
        <v>22.558359996942471</v>
      </c>
      <c r="N18" s="12">
        <f>TI_EHG_H_E!N$2</f>
        <v>62.36768539957815</v>
      </c>
      <c r="O18" s="12">
        <f>TI_EHG_H_E!O$2</f>
        <v>29.474685250977977</v>
      </c>
      <c r="P18" s="12">
        <f>TI_EHG_H_E!P$2</f>
        <v>26.644190827723314</v>
      </c>
      <c r="Q18" s="12">
        <f>TI_EHG_H_E!Q$2</f>
        <v>30.364816139495538</v>
      </c>
      <c r="R18" s="12">
        <f>TI_EHG_H_E!R$2</f>
        <v>21.258568153008607</v>
      </c>
      <c r="S18" s="12">
        <f>TI_EHG_H_E!S$2</f>
        <v>7.2621375516821098</v>
      </c>
      <c r="T18" s="12">
        <f>TI_EHG_H_E!T$2</f>
        <v>7.1462382673358249</v>
      </c>
      <c r="U18" s="12">
        <f>TI_EHG_H_E!U$2</f>
        <v>7.9737832355191198</v>
      </c>
      <c r="V18" s="12">
        <f>TI_EHG_H_E!V$2</f>
        <v>4.7733568807476106</v>
      </c>
      <c r="W18" s="12">
        <f>TI_EHG_H_E!W$2</f>
        <v>4.7078541491061223</v>
      </c>
      <c r="X18" s="12">
        <f>TI_EHG_H_E!X$2</f>
        <v>7.0793132956065676</v>
      </c>
      <c r="Y18" s="12">
        <f>TI_EHG_H_E!Y$2</f>
        <v>6.0445365220928338</v>
      </c>
      <c r="Z18" s="12">
        <f>TI_EHG_H_E!Z$2</f>
        <v>5.7578930128312589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5187.5304451200009</v>
      </c>
      <c r="D19" s="8">
        <f>NRG_E!D$2</f>
        <v>5224.3368530400003</v>
      </c>
      <c r="E19" s="8">
        <f>NRG_E!E$2</f>
        <v>5350.14969948</v>
      </c>
      <c r="F19" s="8">
        <f>NRG_E!F$2</f>
        <v>5421.0197570399996</v>
      </c>
      <c r="G19" s="8">
        <f>NRG_E!G$2</f>
        <v>5141.774533320001</v>
      </c>
      <c r="H19" s="8">
        <f>NRG_E!H$2</f>
        <v>4719.1293558000016</v>
      </c>
      <c r="I19" s="8">
        <f>NRG_E!I$2</f>
        <v>4784.2034778000007</v>
      </c>
      <c r="J19" s="8">
        <f>NRG_E!J$2</f>
        <v>4908.62386728</v>
      </c>
      <c r="K19" s="8">
        <f>NRG_E!K$2</f>
        <v>4942.6814512799992</v>
      </c>
      <c r="L19" s="8">
        <f>NRG_E!L$2</f>
        <v>4780.5381392400004</v>
      </c>
      <c r="M19" s="8">
        <f>NRG_E!M$2</f>
        <v>6873.2899005600011</v>
      </c>
      <c r="N19" s="8">
        <f>NRG_E!N$2</f>
        <v>6212.4859630799992</v>
      </c>
      <c r="O19" s="8">
        <f>NRG_E!O$2</f>
        <v>5863.2577038000018</v>
      </c>
      <c r="P19" s="8">
        <f>NRG_E!P$2</f>
        <v>5647.0244493600003</v>
      </c>
      <c r="Q19" s="8">
        <f>NRG_E!Q$2</f>
        <v>5932.0256454</v>
      </c>
      <c r="R19" s="8">
        <f>NRG_E!R$2</f>
        <v>5947.4926346399998</v>
      </c>
      <c r="S19" s="8">
        <f>NRG_E!S$2</f>
        <v>5969.83392</v>
      </c>
      <c r="T19" s="8">
        <f>NRG_E!T$2</f>
        <v>6206.9608699200016</v>
      </c>
      <c r="U19" s="8">
        <f>NRG_E!U$2</f>
        <v>6293.7124834259193</v>
      </c>
      <c r="V19" s="8">
        <f>NRG_E!V$2</f>
        <v>6662.6945147644519</v>
      </c>
      <c r="W19" s="8">
        <f>NRG_E!W$2</f>
        <v>5510.1617396894835</v>
      </c>
      <c r="X19" s="8">
        <f>NRG_E!X$2</f>
        <v>5739.7680585296375</v>
      </c>
      <c r="Y19" s="8">
        <f>NRG_E!Y$2</f>
        <v>5392.7284399101645</v>
      </c>
      <c r="Z19" s="8">
        <f>NRG_E!Z$2</f>
        <v>5451.6448718735373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8.707724279999999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  <c r="Y21" s="12">
        <f>NRG_OIL_NG_E!Y$2</f>
        <v>0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508.20553295999991</v>
      </c>
      <c r="D23" s="12">
        <f>NRG_CO_E!D$2</f>
        <v>557.02529171999993</v>
      </c>
      <c r="E23" s="12">
        <f>NRG_CO_E!E$2</f>
        <v>671.67394523999997</v>
      </c>
      <c r="F23" s="12">
        <f>NRG_CO_E!F$2</f>
        <v>569.48031612</v>
      </c>
      <c r="G23" s="12">
        <f>NRG_CO_E!G$2</f>
        <v>499.96845936</v>
      </c>
      <c r="H23" s="12">
        <f>NRG_CO_E!H$2</f>
        <v>493.42213079999999</v>
      </c>
      <c r="I23" s="12">
        <f>NRG_CO_E!I$2</f>
        <v>353.31017507999991</v>
      </c>
      <c r="J23" s="12">
        <f>NRG_CO_E!J$2</f>
        <v>407.64599604</v>
      </c>
      <c r="K23" s="12">
        <f>NRG_CO_E!K$2</f>
        <v>269.15441507999986</v>
      </c>
      <c r="L23" s="12">
        <f>NRG_CO_E!L$2</f>
        <v>170.57309508</v>
      </c>
      <c r="M23" s="12">
        <f>NRG_CO_E!M$2</f>
        <v>295.68785507999996</v>
      </c>
      <c r="N23" s="12">
        <f>NRG_CO_E!N$2</f>
        <v>285.13841508000002</v>
      </c>
      <c r="O23" s="12">
        <f>NRG_CO_E!O$2</f>
        <v>254.68889507999992</v>
      </c>
      <c r="P23" s="12">
        <f>NRG_CO_E!P$2</f>
        <v>232.67093507999999</v>
      </c>
      <c r="Q23" s="12">
        <f>NRG_CO_E!Q$2</f>
        <v>200.34329507999996</v>
      </c>
      <c r="R23" s="12">
        <f>NRG_CO_E!R$2</f>
        <v>174.13363799999999</v>
      </c>
      <c r="S23" s="12">
        <f>NRG_CO_E!S$2</f>
        <v>172.81495799999999</v>
      </c>
      <c r="T23" s="12">
        <f>NRG_CO_E!T$2</f>
        <v>168.22366092000001</v>
      </c>
      <c r="U23" s="12">
        <f>NRG_CO_E!U$2</f>
        <v>169.84603692000002</v>
      </c>
      <c r="V23" s="12">
        <f>NRG_CO_E!V$2</f>
        <v>170.33754491999997</v>
      </c>
      <c r="W23" s="12">
        <f>NRG_CO_E!W$2</f>
        <v>156.21755364000001</v>
      </c>
      <c r="X23" s="12">
        <f>NRG_CO_E!X$2</f>
        <v>177.43231764000001</v>
      </c>
      <c r="Y23" s="12">
        <f>NRG_CO_E!Y$2</f>
        <v>178.56718163999997</v>
      </c>
      <c r="Z23" s="12">
        <f>NRG_CO_E!Z$2</f>
        <v>176.04970163999999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1.8939959999999998</v>
      </c>
      <c r="G26" s="12">
        <f>NRG_BF_E!G$2</f>
        <v>1.8939959999999998</v>
      </c>
      <c r="H26" s="12">
        <f>NRG_BF_E!H$2</f>
        <v>1.8939959999999998</v>
      </c>
      <c r="I26" s="12">
        <f>NRG_BF_E!I$2</f>
        <v>1.8939959999999998</v>
      </c>
      <c r="J26" s="12">
        <f>NRG_BF_E!J$2</f>
        <v>1.8939959999999998</v>
      </c>
      <c r="K26" s="12">
        <f>NRG_BF_E!K$2</f>
        <v>4.7966464799999988</v>
      </c>
      <c r="L26" s="12">
        <f>NRG_BF_E!L$2</f>
        <v>1.8939959999999998</v>
      </c>
      <c r="M26" s="12">
        <f>NRG_BF_E!M$2</f>
        <v>1892.0235672000008</v>
      </c>
      <c r="N26" s="12">
        <f>NRG_BF_E!N$2</f>
        <v>1957.1920127999997</v>
      </c>
      <c r="O26" s="12">
        <f>NRG_BF_E!O$2</f>
        <v>1373.8406904000001</v>
      </c>
      <c r="P26" s="12">
        <f>NRG_BF_E!P$2</f>
        <v>1511.8695792000001</v>
      </c>
      <c r="Q26" s="12">
        <f>NRG_BF_E!Q$2</f>
        <v>1525.4121240000002</v>
      </c>
      <c r="R26" s="12">
        <f>NRG_BF_E!R$2</f>
        <v>1508.8615261200002</v>
      </c>
      <c r="S26" s="12">
        <f>NRG_BF_E!S$2</f>
        <v>1576.8156502799995</v>
      </c>
      <c r="T26" s="12">
        <f>NRG_BF_E!T$2</f>
        <v>1605.6608806800002</v>
      </c>
      <c r="U26" s="12">
        <f>NRG_BF_E!U$2</f>
        <v>1535.7906756000002</v>
      </c>
      <c r="V26" s="12">
        <f>NRG_BF_E!V$2</f>
        <v>1514.9618787599998</v>
      </c>
      <c r="W26" s="12">
        <f>NRG_BF_E!W$2</f>
        <v>1198.15616484</v>
      </c>
      <c r="X26" s="12">
        <f>NRG_BF_E!X$2</f>
        <v>1375.1783672399999</v>
      </c>
      <c r="Y26" s="12">
        <f>NRG_BF_E!Y$2</f>
        <v>1417.7229944400001</v>
      </c>
      <c r="Z26" s="12">
        <f>NRG_BF_E!Z$2</f>
        <v>1273.4963600399999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4679.3249121600011</v>
      </c>
      <c r="D27" s="12">
        <f>NRG_PR_E!D$2</f>
        <v>4667.3115613199998</v>
      </c>
      <c r="E27" s="12">
        <f>NRG_PR_E!E$2</f>
        <v>4669.7680299600006</v>
      </c>
      <c r="F27" s="12">
        <f>NRG_PR_E!F$2</f>
        <v>4849.64544492</v>
      </c>
      <c r="G27" s="12">
        <f>NRG_PR_E!G$2</f>
        <v>4611.2648598000005</v>
      </c>
      <c r="H27" s="12">
        <f>NRG_PR_E!H$2</f>
        <v>4191.4071313200011</v>
      </c>
      <c r="I27" s="12">
        <f>NRG_PR_E!I$2</f>
        <v>4386.6388026000013</v>
      </c>
      <c r="J27" s="12">
        <f>NRG_PR_E!J$2</f>
        <v>4472.4021317999996</v>
      </c>
      <c r="K27" s="12">
        <f>NRG_PR_E!K$2</f>
        <v>4638.3709546799992</v>
      </c>
      <c r="L27" s="12">
        <f>NRG_PR_E!L$2</f>
        <v>4520.3864788800001</v>
      </c>
      <c r="M27" s="12">
        <f>NRG_PR_E!M$2</f>
        <v>4616.0600090400003</v>
      </c>
      <c r="N27" s="12">
        <f>NRG_PR_E!N$2</f>
        <v>3907.6382113199998</v>
      </c>
      <c r="O27" s="12">
        <f>NRG_PR_E!O$2</f>
        <v>4218.5173950000008</v>
      </c>
      <c r="P27" s="12">
        <f>NRG_PR_E!P$2</f>
        <v>3879.7484900400004</v>
      </c>
      <c r="Q27" s="12">
        <f>NRG_PR_E!Q$2</f>
        <v>4203.1598403600001</v>
      </c>
      <c r="R27" s="12">
        <f>NRG_PR_E!R$2</f>
        <v>4234.82187204</v>
      </c>
      <c r="S27" s="12">
        <f>NRG_PR_E!S$2</f>
        <v>4217.4829105200006</v>
      </c>
      <c r="T27" s="12">
        <f>NRG_PR_E!T$2</f>
        <v>4428.501934320002</v>
      </c>
      <c r="U27" s="12">
        <f>NRG_PR_E!U$2</f>
        <v>4553.3647037459195</v>
      </c>
      <c r="V27" s="12">
        <f>NRG_PR_E!V$2</f>
        <v>4869.7461699244523</v>
      </c>
      <c r="W27" s="12">
        <f>NRG_PR_E!W$2</f>
        <v>4083.6454856894843</v>
      </c>
      <c r="X27" s="12">
        <f>NRG_PR_E!X$2</f>
        <v>4134.2903044496379</v>
      </c>
      <c r="Y27" s="12">
        <f>NRG_PR_E!Y$2</f>
        <v>3568.866100550164</v>
      </c>
      <c r="Z27" s="12">
        <f>NRG_PR_E!Z$2</f>
        <v>3823.8374024735367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28.647218159999994</v>
      </c>
      <c r="H30" s="12">
        <f>NRG_LNG_E!H$2</f>
        <v>32.406097680000009</v>
      </c>
      <c r="I30" s="12">
        <f>NRG_LNG_E!I$2</f>
        <v>42.360504120000002</v>
      </c>
      <c r="J30" s="12">
        <f>NRG_LNG_E!J$2</f>
        <v>26.681743440000005</v>
      </c>
      <c r="K30" s="12">
        <f>NRG_LNG_E!K$2</f>
        <v>30.359435040000001</v>
      </c>
      <c r="L30" s="12">
        <f>NRG_LNG_E!L$2</f>
        <v>87.684569280000034</v>
      </c>
      <c r="M30" s="12">
        <f>NRG_LNG_E!M$2</f>
        <v>69.518469240000002</v>
      </c>
      <c r="N30" s="12">
        <f>NRG_LNG_E!N$2</f>
        <v>62.517323880000006</v>
      </c>
      <c r="O30" s="12">
        <f>NRG_LNG_E!O$2</f>
        <v>16.21072332</v>
      </c>
      <c r="P30" s="12">
        <f>NRG_LNG_E!P$2</f>
        <v>22.735445040000002</v>
      </c>
      <c r="Q30" s="12">
        <f>NRG_LNG_E!Q$2</f>
        <v>3.1103859599999995</v>
      </c>
      <c r="R30" s="12">
        <f>NRG_LNG_E!R$2</f>
        <v>29.675598480000005</v>
      </c>
      <c r="S30" s="12">
        <f>NRG_LNG_E!S$2</f>
        <v>2.7204011999999995</v>
      </c>
      <c r="T30" s="12">
        <f>NRG_LNG_E!T$2</f>
        <v>4.5743940000000007</v>
      </c>
      <c r="U30" s="12">
        <f>NRG_LNG_E!U$2</f>
        <v>34.711067160000006</v>
      </c>
      <c r="V30" s="12">
        <f>NRG_LNG_E!V$2</f>
        <v>107.64892115999997</v>
      </c>
      <c r="W30" s="12">
        <f>NRG_LNG_E!W$2</f>
        <v>72.142535519999996</v>
      </c>
      <c r="X30" s="12">
        <f>NRG_LNG_E!X$2</f>
        <v>52.867069200000003</v>
      </c>
      <c r="Y30" s="12">
        <f>NRG_LNG_E!Y$2</f>
        <v>227.57216327999998</v>
      </c>
      <c r="Z30" s="12">
        <f>NRG_LNG_E!Z$2</f>
        <v>178.26140772000002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77705.512707720205</v>
      </c>
      <c r="D35" s="8">
        <f>FC_E!D$2</f>
        <v>79652.290569839999</v>
      </c>
      <c r="E35" s="8">
        <f>FC_E!E$2</f>
        <v>76956.675103080008</v>
      </c>
      <c r="F35" s="8">
        <f>FC_E!F$2</f>
        <v>80602.807077479985</v>
      </c>
      <c r="G35" s="8">
        <f>FC_E!G$2</f>
        <v>78918.401893199989</v>
      </c>
      <c r="H35" s="8">
        <f>FC_E!H$2</f>
        <v>76368.018207000001</v>
      </c>
      <c r="I35" s="8">
        <f>FC_E!I$2</f>
        <v>73602.878115119995</v>
      </c>
      <c r="J35" s="8">
        <f>FC_E!J$2</f>
        <v>69571.774203239998</v>
      </c>
      <c r="K35" s="8">
        <f>FC_E!K$2</f>
        <v>73118.986559399986</v>
      </c>
      <c r="L35" s="8">
        <f>FC_E!L$2</f>
        <v>70207.185525960012</v>
      </c>
      <c r="M35" s="8">
        <f>FC_E!M$2</f>
        <v>73415.808355439993</v>
      </c>
      <c r="N35" s="8">
        <f>FC_E!N$2</f>
        <v>66774.504197279995</v>
      </c>
      <c r="O35" s="8">
        <f>FC_E!O$2</f>
        <v>67085.979251879995</v>
      </c>
      <c r="P35" s="8">
        <f>FC_E!P$2</f>
        <v>69579.572581919987</v>
      </c>
      <c r="Q35" s="8">
        <f>FC_E!Q$2</f>
        <v>63879.273872050391</v>
      </c>
      <c r="R35" s="8">
        <f>FC_E!R$2</f>
        <v>68297.497074885701</v>
      </c>
      <c r="S35" s="8">
        <f>FC_E!S$2</f>
        <v>67996.646655527002</v>
      </c>
      <c r="T35" s="8">
        <f>FC_E!T$2</f>
        <v>66578.289640665404</v>
      </c>
      <c r="U35" s="8">
        <f>FC_E!U$2</f>
        <v>66917.06420987843</v>
      </c>
      <c r="V35" s="8">
        <f>FC_E!V$2</f>
        <v>64980.065694525096</v>
      </c>
      <c r="W35" s="8">
        <f>FC_E!W$2</f>
        <v>60569.447988408043</v>
      </c>
      <c r="X35" s="8">
        <f>FC_E!X$2</f>
        <v>65019.330289754813</v>
      </c>
      <c r="Y35" s="8">
        <f>FC_E!Y$2</f>
        <v>58845.528577378653</v>
      </c>
      <c r="Z35" s="8">
        <f>FC_E!Z$2</f>
        <v>57913.776874407791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24074.612407800199</v>
      </c>
      <c r="D36" s="12">
        <f>FC_IND_E!D$2</f>
        <v>24227.934970680002</v>
      </c>
      <c r="E36" s="12">
        <f>FC_IND_E!E$2</f>
        <v>23175.043030440003</v>
      </c>
      <c r="F36" s="12">
        <f>FC_IND_E!F$2</f>
        <v>23648.840955359999</v>
      </c>
      <c r="G36" s="12">
        <f>FC_IND_E!G$2</f>
        <v>20843.403015839998</v>
      </c>
      <c r="H36" s="12">
        <f>FC_IND_E!H$2</f>
        <v>19525.107337919999</v>
      </c>
      <c r="I36" s="12">
        <f>FC_IND_E!I$2</f>
        <v>18682.077615359998</v>
      </c>
      <c r="J36" s="12">
        <f>FC_IND_E!J$2</f>
        <v>17189.241899280001</v>
      </c>
      <c r="K36" s="12">
        <f>FC_IND_E!K$2</f>
        <v>16607.929086359996</v>
      </c>
      <c r="L36" s="12">
        <f>FC_IND_E!L$2</f>
        <v>16474.775077920003</v>
      </c>
      <c r="M36" s="12">
        <f>FC_IND_E!M$2</f>
        <v>18126.961779959998</v>
      </c>
      <c r="N36" s="12">
        <f>FC_IND_E!N$2</f>
        <v>17095.968448199998</v>
      </c>
      <c r="O36" s="12">
        <f>FC_IND_E!O$2</f>
        <v>16954.67443848</v>
      </c>
      <c r="P36" s="12">
        <f>FC_IND_E!P$2</f>
        <v>17633.684202960001</v>
      </c>
      <c r="Q36" s="12">
        <f>FC_IND_E!Q$2</f>
        <v>17312.800793520004</v>
      </c>
      <c r="R36" s="12">
        <f>FC_IND_E!R$2</f>
        <v>17224.788922320007</v>
      </c>
      <c r="S36" s="12">
        <f>FC_IND_E!S$2</f>
        <v>17381.921850120001</v>
      </c>
      <c r="T36" s="12">
        <f>FC_IND_E!T$2</f>
        <v>16704.849573960004</v>
      </c>
      <c r="U36" s="12">
        <f>FC_IND_E!U$2</f>
        <v>17234.033198332305</v>
      </c>
      <c r="V36" s="12">
        <f>FC_IND_E!V$2</f>
        <v>17551.015241058241</v>
      </c>
      <c r="W36" s="12">
        <f>FC_IND_E!W$2</f>
        <v>16937.583420274685</v>
      </c>
      <c r="X36" s="12">
        <f>FC_IND_E!X$2</f>
        <v>17938.937592262781</v>
      </c>
      <c r="Y36" s="12">
        <f>FC_IND_E!Y$2</f>
        <v>15629.075680998902</v>
      </c>
      <c r="Z36" s="12">
        <f>FC_IND_E!Z$2</f>
        <v>14903.486093352232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8153.0739770401997</v>
      </c>
      <c r="D37" s="14">
        <f>FC_IND_IS_E!D$2</f>
        <v>7394.3902013999996</v>
      </c>
      <c r="E37" s="14">
        <f>FC_IND_IS_E!E$2</f>
        <v>7853.1007601999991</v>
      </c>
      <c r="F37" s="14">
        <f>FC_IND_IS_E!F$2</f>
        <v>8849.4324920399995</v>
      </c>
      <c r="G37" s="14">
        <f>FC_IND_IS_E!G$2</f>
        <v>7810.8433653599996</v>
      </c>
      <c r="H37" s="14">
        <f>FC_IND_IS_E!H$2</f>
        <v>6173.7733977600001</v>
      </c>
      <c r="I37" s="14">
        <f>FC_IND_IS_E!I$2</f>
        <v>5119.5848507999999</v>
      </c>
      <c r="J37" s="14">
        <f>FC_IND_IS_E!J$2</f>
        <v>4721.5680980400002</v>
      </c>
      <c r="K37" s="14">
        <f>FC_IND_IS_E!K$2</f>
        <v>4680.7088900399995</v>
      </c>
      <c r="L37" s="14">
        <f>FC_IND_IS_E!L$2</f>
        <v>2482.1293712400006</v>
      </c>
      <c r="M37" s="14">
        <f>FC_IND_IS_E!M$2</f>
        <v>2323.6032776399998</v>
      </c>
      <c r="N37" s="14">
        <f>FC_IND_IS_E!N$2</f>
        <v>2185.4275246799998</v>
      </c>
      <c r="O37" s="14">
        <f>FC_IND_IS_E!O$2</f>
        <v>1830.4397611200002</v>
      </c>
      <c r="P37" s="14">
        <f>FC_IND_IS_E!P$2</f>
        <v>1730.8059393599997</v>
      </c>
      <c r="Q37" s="14">
        <f>FC_IND_IS_E!Q$2</f>
        <v>1724.1919843200001</v>
      </c>
      <c r="R37" s="14">
        <f>FC_IND_IS_E!R$2</f>
        <v>1800.1851240000001</v>
      </c>
      <c r="S37" s="14">
        <f>FC_IND_IS_E!S$2</f>
        <v>1934.6168472000002</v>
      </c>
      <c r="T37" s="14">
        <f>FC_IND_IS_E!T$2</f>
        <v>2004.2899628400003</v>
      </c>
      <c r="U37" s="14">
        <f>FC_IND_IS_E!U$2</f>
        <v>2097.5901057970809</v>
      </c>
      <c r="V37" s="14">
        <f>FC_IND_IS_E!V$2</f>
        <v>1997.6094019694649</v>
      </c>
      <c r="W37" s="14">
        <f>FC_IND_IS_E!W$2</f>
        <v>1887.8569926940334</v>
      </c>
      <c r="X37" s="14">
        <f>FC_IND_IS_E!X$2</f>
        <v>2000.4127000825131</v>
      </c>
      <c r="Y37" s="14">
        <f>FC_IND_IS_E!Y$2</f>
        <v>1346.8336336178174</v>
      </c>
      <c r="Z37" s="14">
        <f>FC_IND_IS_E!Z$2</f>
        <v>1477.8389344010341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7656.6214920479269</v>
      </c>
      <c r="D38" s="16">
        <f>FC_IND_IS_BF_E!D$2</f>
        <v>6917.262132881966</v>
      </c>
      <c r="E38" s="16">
        <f>FC_IND_IS_BF_E!E$2</f>
        <v>7333.4900065406036</v>
      </c>
      <c r="F38" s="16">
        <f>FC_IND_IS_BF_E!F$2</f>
        <v>8290.0088430695614</v>
      </c>
      <c r="G38" s="16">
        <f>FC_IND_IS_BF_E!G$2</f>
        <v>7321.0985507025325</v>
      </c>
      <c r="H38" s="16">
        <f>FC_IND_IS_BF_E!H$2</f>
        <v>5765.9047364484777</v>
      </c>
      <c r="I38" s="16">
        <f>FC_IND_IS_BF_E!I$2</f>
        <v>4703.504930039222</v>
      </c>
      <c r="J38" s="16">
        <f>FC_IND_IS_BF_E!J$2</f>
        <v>4272.7426252226578</v>
      </c>
      <c r="K38" s="16">
        <f>FC_IND_IS_BF_E!K$2</f>
        <v>4275.567974567557</v>
      </c>
      <c r="L38" s="16">
        <f>FC_IND_IS_BF_E!L$2</f>
        <v>2156.6040399724516</v>
      </c>
      <c r="M38" s="16">
        <f>FC_IND_IS_BF_E!M$2</f>
        <v>2057.2125731611723</v>
      </c>
      <c r="N38" s="16">
        <f>FC_IND_IS_BF_E!N$2</f>
        <v>1934.4047403345908</v>
      </c>
      <c r="O38" s="16">
        <f>FC_IND_IS_BF_E!O$2</f>
        <v>1598.0272217491768</v>
      </c>
      <c r="P38" s="16">
        <f>FC_IND_IS_BF_E!P$2</f>
        <v>1535.9436113147356</v>
      </c>
      <c r="Q38" s="16">
        <f>FC_IND_IS_BF_E!Q$2</f>
        <v>1535.7096482730003</v>
      </c>
      <c r="R38" s="16">
        <f>FC_IND_IS_BF_E!R$2</f>
        <v>1593.0925648121399</v>
      </c>
      <c r="S38" s="16">
        <f>FC_IND_IS_BF_E!S$2</f>
        <v>1740.32024887493</v>
      </c>
      <c r="T38" s="16">
        <f>FC_IND_IS_BF_E!T$2</f>
        <v>1796.5571361292346</v>
      </c>
      <c r="U38" s="16">
        <f>FC_IND_IS_BF_E!U$2</f>
        <v>1858.3937333520723</v>
      </c>
      <c r="V38" s="16">
        <f>FC_IND_IS_BF_E!V$2</f>
        <v>1774.4880777369001</v>
      </c>
      <c r="W38" s="16">
        <f>FC_IND_IS_BF_E!W$2</f>
        <v>1687.3741885986112</v>
      </c>
      <c r="X38" s="16">
        <f>FC_IND_IS_BF_E!X$2</f>
        <v>1792.1740867005442</v>
      </c>
      <c r="Y38" s="16">
        <f>FC_IND_IS_BF_E!Y$2</f>
        <v>1203.0261948276257</v>
      </c>
      <c r="Z38" s="16">
        <f>FC_IND_IS_BF_E!Z$2</f>
        <v>1329.2133064859404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496.45248499227159</v>
      </c>
      <c r="D39" s="16">
        <f>FC_IND_IS_EA_E!D$2</f>
        <v>477.12806851803464</v>
      </c>
      <c r="E39" s="16">
        <f>FC_IND_IS_EA_E!E$2</f>
        <v>519.61075365939473</v>
      </c>
      <c r="F39" s="16">
        <f>FC_IND_IS_EA_E!F$2</f>
        <v>559.42364897043819</v>
      </c>
      <c r="G39" s="16">
        <f>FC_IND_IS_EA_E!G$2</f>
        <v>489.7448146574668</v>
      </c>
      <c r="H39" s="16">
        <f>FC_IND_IS_EA_E!H$2</f>
        <v>407.86866131152215</v>
      </c>
      <c r="I39" s="16">
        <f>FC_IND_IS_EA_E!I$2</f>
        <v>416.07992076077767</v>
      </c>
      <c r="J39" s="16">
        <f>FC_IND_IS_EA_E!J$2</f>
        <v>448.82547281734219</v>
      </c>
      <c r="K39" s="16">
        <f>FC_IND_IS_EA_E!K$2</f>
        <v>405.1409154724422</v>
      </c>
      <c r="L39" s="16">
        <f>FC_IND_IS_EA_E!L$2</f>
        <v>325.52533126754906</v>
      </c>
      <c r="M39" s="16">
        <f>FC_IND_IS_EA_E!M$2</f>
        <v>266.39070447882796</v>
      </c>
      <c r="N39" s="16">
        <f>FC_IND_IS_EA_E!N$2</f>
        <v>251.02278434540926</v>
      </c>
      <c r="O39" s="16">
        <f>FC_IND_IS_EA_E!O$2</f>
        <v>232.41253937082359</v>
      </c>
      <c r="P39" s="16">
        <f>FC_IND_IS_EA_E!P$2</f>
        <v>194.86232804526418</v>
      </c>
      <c r="Q39" s="16">
        <f>FC_IND_IS_EA_E!Q$2</f>
        <v>188.48233604700002</v>
      </c>
      <c r="R39" s="16">
        <f>FC_IND_IS_EA_E!R$2</f>
        <v>207.09255918786033</v>
      </c>
      <c r="S39" s="16">
        <f>FC_IND_IS_EA_E!S$2</f>
        <v>194.29659832507022</v>
      </c>
      <c r="T39" s="16">
        <f>FC_IND_IS_EA_E!T$2</f>
        <v>207.73282671076561</v>
      </c>
      <c r="U39" s="16">
        <f>FC_IND_IS_EA_E!U$2</f>
        <v>239.19637244500828</v>
      </c>
      <c r="V39" s="16">
        <f>FC_IND_IS_EA_E!V$2</f>
        <v>223.12132423256497</v>
      </c>
      <c r="W39" s="16">
        <f>FC_IND_IS_EA_E!W$2</f>
        <v>200.48280409542249</v>
      </c>
      <c r="X39" s="16">
        <f>FC_IND_IS_EA_E!X$2</f>
        <v>208.23861338196903</v>
      </c>
      <c r="Y39" s="16">
        <f>FC_IND_IS_EA_E!Y$2</f>
        <v>143.80743879019201</v>
      </c>
      <c r="Z39" s="16">
        <f>FC_IND_IS_EA_E!Z$2</f>
        <v>148.62562791509367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424.30294343999992</v>
      </c>
      <c r="D40" s="14">
        <f>FC_IND_NFM_E!D$2</f>
        <v>395.9737068</v>
      </c>
      <c r="E40" s="14">
        <f>FC_IND_NFM_E!E$2</f>
        <v>424.504029</v>
      </c>
      <c r="F40" s="14">
        <f>FC_IND_NFM_E!F$2</f>
        <v>491.93952960000013</v>
      </c>
      <c r="G40" s="14">
        <f>FC_IND_NFM_E!G$2</f>
        <v>494.55573168000006</v>
      </c>
      <c r="H40" s="14">
        <f>FC_IND_NFM_E!H$2</f>
        <v>500.83994267999998</v>
      </c>
      <c r="I40" s="14">
        <f>FC_IND_NFM_E!I$2</f>
        <v>498.16506180000016</v>
      </c>
      <c r="J40" s="14">
        <f>FC_IND_NFM_E!J$2</f>
        <v>487.72757232000015</v>
      </c>
      <c r="K40" s="14">
        <f>FC_IND_NFM_E!K$2</f>
        <v>466.75123296000015</v>
      </c>
      <c r="L40" s="14">
        <f>FC_IND_NFM_E!L$2</f>
        <v>366.47482739999992</v>
      </c>
      <c r="M40" s="14">
        <f>FC_IND_NFM_E!M$2</f>
        <v>321.61504284</v>
      </c>
      <c r="N40" s="14">
        <f>FC_IND_NFM_E!N$2</f>
        <v>288.59700240000018</v>
      </c>
      <c r="O40" s="14">
        <f>FC_IND_NFM_E!O$2</f>
        <v>320.92928508</v>
      </c>
      <c r="P40" s="14">
        <f>FC_IND_NFM_E!P$2</f>
        <v>311.33075184000012</v>
      </c>
      <c r="Q40" s="14">
        <f>FC_IND_NFM_E!Q$2</f>
        <v>283.61800476000013</v>
      </c>
      <c r="R40" s="14">
        <f>FC_IND_NFM_E!R$2</f>
        <v>282.88240308000013</v>
      </c>
      <c r="S40" s="14">
        <f>FC_IND_NFM_E!S$2</f>
        <v>290.09075939999991</v>
      </c>
      <c r="T40" s="14">
        <f>FC_IND_NFM_E!T$2</f>
        <v>278.94157055999995</v>
      </c>
      <c r="U40" s="14">
        <f>FC_IND_NFM_E!U$2</f>
        <v>281.93091009546873</v>
      </c>
      <c r="V40" s="14">
        <f>FC_IND_NFM_E!V$2</f>
        <v>289.60631132998481</v>
      </c>
      <c r="W40" s="14">
        <f>FC_IND_NFM_E!W$2</f>
        <v>271.34093563104591</v>
      </c>
      <c r="X40" s="14">
        <f>FC_IND_NFM_E!X$2</f>
        <v>290.32971550825687</v>
      </c>
      <c r="Y40" s="14">
        <f>FC_IND_NFM_E!Y$2</f>
        <v>278.32189148483963</v>
      </c>
      <c r="Z40" s="14">
        <f>FC_IND_NFM_E!Z$2</f>
        <v>254.30919414574328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424.30294343999992</v>
      </c>
      <c r="D44" s="16">
        <f>FC_IND_NFM_OM_E!D$2</f>
        <v>395.9737068</v>
      </c>
      <c r="E44" s="16">
        <f>FC_IND_NFM_OM_E!E$2</f>
        <v>424.504029</v>
      </c>
      <c r="F44" s="16">
        <f>FC_IND_NFM_OM_E!F$2</f>
        <v>491.93952960000013</v>
      </c>
      <c r="G44" s="16">
        <f>FC_IND_NFM_OM_E!G$2</f>
        <v>494.55573168000006</v>
      </c>
      <c r="H44" s="16">
        <f>FC_IND_NFM_OM_E!H$2</f>
        <v>500.83994267999998</v>
      </c>
      <c r="I44" s="16">
        <f>FC_IND_NFM_OM_E!I$2</f>
        <v>498.16506180000016</v>
      </c>
      <c r="J44" s="16">
        <f>FC_IND_NFM_OM_E!J$2</f>
        <v>487.72757232000015</v>
      </c>
      <c r="K44" s="16">
        <f>FC_IND_NFM_OM_E!K$2</f>
        <v>466.75123296000015</v>
      </c>
      <c r="L44" s="16">
        <f>FC_IND_NFM_OM_E!L$2</f>
        <v>366.47482739999992</v>
      </c>
      <c r="M44" s="16">
        <f>FC_IND_NFM_OM_E!M$2</f>
        <v>321.61504284</v>
      </c>
      <c r="N44" s="16">
        <f>FC_IND_NFM_OM_E!N$2</f>
        <v>288.59700240000018</v>
      </c>
      <c r="O44" s="16">
        <f>FC_IND_NFM_OM_E!O$2</f>
        <v>320.92928508</v>
      </c>
      <c r="P44" s="16">
        <f>FC_IND_NFM_OM_E!P$2</f>
        <v>311.33075184000012</v>
      </c>
      <c r="Q44" s="16">
        <f>FC_IND_NFM_OM_E!Q$2</f>
        <v>283.61800476000013</v>
      </c>
      <c r="R44" s="16">
        <f>FC_IND_NFM_OM_E!R$2</f>
        <v>282.88240308000013</v>
      </c>
      <c r="S44" s="16">
        <f>FC_IND_NFM_OM_E!S$2</f>
        <v>290.09075939999991</v>
      </c>
      <c r="T44" s="16">
        <f>FC_IND_NFM_OM_E!T$2</f>
        <v>278.94157055999995</v>
      </c>
      <c r="U44" s="16">
        <f>FC_IND_NFM_OM_E!U$2</f>
        <v>281.93091009546873</v>
      </c>
      <c r="V44" s="16">
        <f>FC_IND_NFM_OM_E!V$2</f>
        <v>289.60631132998481</v>
      </c>
      <c r="W44" s="16">
        <f>FC_IND_NFM_OM_E!W$2</f>
        <v>271.34093563104591</v>
      </c>
      <c r="X44" s="16">
        <f>FC_IND_NFM_OM_E!X$2</f>
        <v>290.32971550825687</v>
      </c>
      <c r="Y44" s="16">
        <f>FC_IND_NFM_OM_E!Y$2</f>
        <v>278.32189148483963</v>
      </c>
      <c r="Z44" s="16">
        <f>FC_IND_NFM_OM_E!Z$2</f>
        <v>254.30919414574328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4515.0420519599993</v>
      </c>
      <c r="D45" s="14">
        <f>FC_IND_CPC_E!D$2</f>
        <v>4558.2361853999982</v>
      </c>
      <c r="E45" s="14">
        <f>FC_IND_CPC_E!E$2</f>
        <v>4537.4594756400011</v>
      </c>
      <c r="F45" s="14">
        <f>FC_IND_CPC_E!F$2</f>
        <v>4579.8614305199999</v>
      </c>
      <c r="G45" s="14">
        <f>FC_IND_CPC_E!G$2</f>
        <v>3345.5414702400012</v>
      </c>
      <c r="H45" s="14">
        <f>FC_IND_CPC_E!H$2</f>
        <v>3632.3904262800015</v>
      </c>
      <c r="I45" s="14">
        <f>FC_IND_CPC_E!I$2</f>
        <v>3632.7325730399994</v>
      </c>
      <c r="J45" s="14">
        <f>FC_IND_CPC_E!J$2</f>
        <v>3655.8227199599992</v>
      </c>
      <c r="K45" s="14">
        <f>FC_IND_CPC_E!K$2</f>
        <v>3274.0255058399994</v>
      </c>
      <c r="L45" s="14">
        <f>FC_IND_CPC_E!L$2</f>
        <v>5940.3213516000014</v>
      </c>
      <c r="M45" s="14">
        <f>FC_IND_CPC_E!M$2</f>
        <v>6721.2274701599981</v>
      </c>
      <c r="N45" s="14">
        <f>FC_IND_CPC_E!N$2</f>
        <v>6337.2978165600007</v>
      </c>
      <c r="O45" s="14">
        <f>FC_IND_CPC_E!O$2</f>
        <v>6604.6259247600001</v>
      </c>
      <c r="P45" s="14">
        <f>FC_IND_CPC_E!P$2</f>
        <v>7244.3869322400014</v>
      </c>
      <c r="Q45" s="14">
        <f>FC_IND_CPC_E!Q$2</f>
        <v>7502.7484461600015</v>
      </c>
      <c r="R45" s="14">
        <f>FC_IND_CPC_E!R$2</f>
        <v>7460.4376263600034</v>
      </c>
      <c r="S45" s="14">
        <f>FC_IND_CPC_E!S$2</f>
        <v>7434.46073772</v>
      </c>
      <c r="T45" s="14">
        <f>FC_IND_CPC_E!T$2</f>
        <v>6901.443352440001</v>
      </c>
      <c r="U45" s="14">
        <f>FC_IND_CPC_E!U$2</f>
        <v>7000.7098743425604</v>
      </c>
      <c r="V45" s="14">
        <f>FC_IND_CPC_E!V$2</f>
        <v>6306.4517157127293</v>
      </c>
      <c r="W45" s="14">
        <f>FC_IND_CPC_E!W$2</f>
        <v>6573.6663710527464</v>
      </c>
      <c r="X45" s="14">
        <f>FC_IND_CPC_E!X$2</f>
        <v>6981.7775138935103</v>
      </c>
      <c r="Y45" s="14">
        <f>FC_IND_CPC_E!Y$2</f>
        <v>5949.1251513235038</v>
      </c>
      <c r="Z45" s="14">
        <f>FC_IND_CPC_E!Z$2</f>
        <v>5585.0046820920043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2271.6062031334209</v>
      </c>
      <c r="D46" s="16">
        <f>FC_IND_CPC_BC_E!D$2</f>
        <v>2295.3179081189919</v>
      </c>
      <c r="E46" s="16">
        <f>FC_IND_CPC_BC_E!E$2</f>
        <v>2395.6429846994242</v>
      </c>
      <c r="F46" s="16">
        <f>FC_IND_CPC_BC_E!F$2</f>
        <v>2577.9454057518269</v>
      </c>
      <c r="G46" s="16">
        <f>FC_IND_CPC_BC_E!G$2</f>
        <v>1882.883191108187</v>
      </c>
      <c r="H46" s="16">
        <f>FC_IND_CPC_BC_E!H$2</f>
        <v>2026.1569107609273</v>
      </c>
      <c r="I46" s="16">
        <f>FC_IND_CPC_BC_E!I$2</f>
        <v>2485.5049197127128</v>
      </c>
      <c r="J46" s="16">
        <f>FC_IND_CPC_BC_E!J$2</f>
        <v>2811.2075481699771</v>
      </c>
      <c r="K46" s="16">
        <f>FC_IND_CPC_BC_E!K$2</f>
        <v>2738.5880903809284</v>
      </c>
      <c r="L46" s="16">
        <f>FC_IND_CPC_BC_E!L$2</f>
        <v>4320.1437371255506</v>
      </c>
      <c r="M46" s="16">
        <f>FC_IND_CPC_BC_E!M$2</f>
        <v>4972.8448279796567</v>
      </c>
      <c r="N46" s="16">
        <f>FC_IND_CPC_BC_E!N$2</f>
        <v>4771.3856910439481</v>
      </c>
      <c r="O46" s="16">
        <f>FC_IND_CPC_BC_E!O$2</f>
        <v>5120.8458659162106</v>
      </c>
      <c r="P46" s="16">
        <f>FC_IND_CPC_BC_E!P$2</f>
        <v>5555.5387301092396</v>
      </c>
      <c r="Q46" s="16">
        <f>FC_IND_CPC_BC_E!Q$2</f>
        <v>5488.1540511473686</v>
      </c>
      <c r="R46" s="16">
        <f>FC_IND_CPC_BC_E!R$2</f>
        <v>5797.7620450722652</v>
      </c>
      <c r="S46" s="16">
        <f>FC_IND_CPC_BC_E!S$2</f>
        <v>6316.2983405418381</v>
      </c>
      <c r="T46" s="16">
        <f>FC_IND_CPC_BC_E!T$2</f>
        <v>5774.91640445555</v>
      </c>
      <c r="U46" s="16">
        <f>FC_IND_CPC_BC_E!U$2</f>
        <v>5099.224866751053</v>
      </c>
      <c r="V46" s="16">
        <f>FC_IND_CPC_BC_E!V$2</f>
        <v>4659.9260432741539</v>
      </c>
      <c r="W46" s="16">
        <f>FC_IND_CPC_BC_E!W$2</f>
        <v>5456.0800220064148</v>
      </c>
      <c r="X46" s="16">
        <f>FC_IND_CPC_BC_E!X$2</f>
        <v>5785.8832995692273</v>
      </c>
      <c r="Y46" s="16">
        <f>FC_IND_CPC_BC_E!Y$2</f>
        <v>4692.1879163494432</v>
      </c>
      <c r="Z46" s="16">
        <f>FC_IND_CPC_BC_E!Z$2</f>
        <v>4102.7154042345346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2035.0644212710793</v>
      </c>
      <c r="D47" s="16">
        <f>FC_IND_CPC_OC_E!D$2</f>
        <v>2027.2222188855455</v>
      </c>
      <c r="E47" s="16">
        <f>FC_IND_CPC_OC_E!E$2</f>
        <v>1895.2955460801593</v>
      </c>
      <c r="F47" s="16">
        <f>FC_IND_CPC_OC_E!F$2</f>
        <v>1745.5793733301907</v>
      </c>
      <c r="G47" s="16">
        <f>FC_IND_CPC_OC_E!G$2</f>
        <v>1264.5801858823224</v>
      </c>
      <c r="H47" s="16">
        <f>FC_IND_CPC_OC_E!H$2</f>
        <v>1358.1138167453812</v>
      </c>
      <c r="I47" s="16">
        <f>FC_IND_CPC_OC_E!I$2</f>
        <v>957.50532609680715</v>
      </c>
      <c r="J47" s="16">
        <f>FC_IND_CPC_OC_E!J$2</f>
        <v>601.13883474514</v>
      </c>
      <c r="K47" s="16">
        <f>FC_IND_CPC_OC_E!K$2</f>
        <v>334.26990940264443</v>
      </c>
      <c r="L47" s="16">
        <f>FC_IND_CPC_OC_E!L$2</f>
        <v>1364.9357685323444</v>
      </c>
      <c r="M47" s="16">
        <f>FC_IND_CPC_OC_E!M$2</f>
        <v>1471.6420767646434</v>
      </c>
      <c r="N47" s="16">
        <f>FC_IND_CPC_OC_E!N$2</f>
        <v>1317.4723532462247</v>
      </c>
      <c r="O47" s="16">
        <f>FC_IND_CPC_OC_E!O$2</f>
        <v>1210.4432203697299</v>
      </c>
      <c r="P47" s="16">
        <f>FC_IND_CPC_OC_E!P$2</f>
        <v>1389.8633577381947</v>
      </c>
      <c r="Q47" s="16">
        <f>FC_IND_CPC_OC_E!Q$2</f>
        <v>1726.4826852519298</v>
      </c>
      <c r="R47" s="16">
        <f>FC_IND_CPC_OC_E!R$2</f>
        <v>1355.9385044488677</v>
      </c>
      <c r="S47" s="16">
        <f>FC_IND_CPC_OC_E!S$2</f>
        <v>790.97633837299713</v>
      </c>
      <c r="T47" s="16">
        <f>FC_IND_CPC_OC_E!T$2</f>
        <v>824.0087994990115</v>
      </c>
      <c r="U47" s="16">
        <f>FC_IND_CPC_OC_E!U$2</f>
        <v>1590.2758011226715</v>
      </c>
      <c r="V47" s="16">
        <f>FC_IND_CPC_OC_E!V$2</f>
        <v>1329.0873006224333</v>
      </c>
      <c r="W47" s="16">
        <f>FC_IND_CPC_OC_E!W$2</f>
        <v>829.14874481497304</v>
      </c>
      <c r="X47" s="16">
        <f>FC_IND_CPC_OC_E!X$2</f>
        <v>921.47007753888897</v>
      </c>
      <c r="Y47" s="16">
        <f>FC_IND_CPC_OC_E!Y$2</f>
        <v>1007.5770263459736</v>
      </c>
      <c r="Z47" s="16">
        <f>FC_IND_CPC_OC_E!Z$2</f>
        <v>1224.5862287681323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208.37142755549968</v>
      </c>
      <c r="D48" s="16">
        <f>FC_IND_CPC_PH_E!D$2</f>
        <v>235.69605839546122</v>
      </c>
      <c r="E48" s="16">
        <f>FC_IND_CPC_PH_E!E$2</f>
        <v>246.52094486041688</v>
      </c>
      <c r="F48" s="16">
        <f>FC_IND_CPC_PH_E!F$2</f>
        <v>256.33665143798254</v>
      </c>
      <c r="G48" s="16">
        <f>FC_IND_CPC_PH_E!G$2</f>
        <v>198.07809324949181</v>
      </c>
      <c r="H48" s="16">
        <f>FC_IND_CPC_PH_E!H$2</f>
        <v>248.11969877369313</v>
      </c>
      <c r="I48" s="16">
        <f>FC_IND_CPC_PH_E!I$2</f>
        <v>189.72232723047955</v>
      </c>
      <c r="J48" s="16">
        <f>FC_IND_CPC_PH_E!J$2</f>
        <v>243.47633704488234</v>
      </c>
      <c r="K48" s="16">
        <f>FC_IND_CPC_PH_E!K$2</f>
        <v>201.16750605642673</v>
      </c>
      <c r="L48" s="16">
        <f>FC_IND_CPC_PH_E!L$2</f>
        <v>255.24184594210641</v>
      </c>
      <c r="M48" s="16">
        <f>FC_IND_CPC_PH_E!M$2</f>
        <v>276.74056541569769</v>
      </c>
      <c r="N48" s="16">
        <f>FC_IND_CPC_PH_E!N$2</f>
        <v>248.4397722698279</v>
      </c>
      <c r="O48" s="16">
        <f>FC_IND_CPC_PH_E!O$2</f>
        <v>273.33683847405945</v>
      </c>
      <c r="P48" s="16">
        <f>FC_IND_CPC_PH_E!P$2</f>
        <v>298.9848443925668</v>
      </c>
      <c r="Q48" s="16">
        <f>FC_IND_CPC_PH_E!Q$2</f>
        <v>288.11170976070298</v>
      </c>
      <c r="R48" s="16">
        <f>FC_IND_CPC_PH_E!R$2</f>
        <v>306.73707683887102</v>
      </c>
      <c r="S48" s="16">
        <f>FC_IND_CPC_PH_E!S$2</f>
        <v>327.18605880516554</v>
      </c>
      <c r="T48" s="16">
        <f>FC_IND_CPC_PH_E!T$2</f>
        <v>302.51814848543995</v>
      </c>
      <c r="U48" s="16">
        <f>FC_IND_CPC_PH_E!U$2</f>
        <v>311.20920646883627</v>
      </c>
      <c r="V48" s="16">
        <f>FC_IND_CPC_PH_E!V$2</f>
        <v>317.43837181614094</v>
      </c>
      <c r="W48" s="16">
        <f>FC_IND_CPC_PH_E!W$2</f>
        <v>288.43760423135814</v>
      </c>
      <c r="X48" s="16">
        <f>FC_IND_CPC_PH_E!X$2</f>
        <v>274.4241367853939</v>
      </c>
      <c r="Y48" s="16">
        <f>FC_IND_CPC_PH_E!Y$2</f>
        <v>249.36020862808778</v>
      </c>
      <c r="Z48" s="16">
        <f>FC_IND_CPC_PH_E!Z$2</f>
        <v>257.70304908933707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4177.2043651200001</v>
      </c>
      <c r="D49" s="14">
        <f>FC_IND_NMM_E!D$2</f>
        <v>3790.5356809200002</v>
      </c>
      <c r="E49" s="14">
        <f>FC_IND_NMM_E!E$2</f>
        <v>3661.2005702399997</v>
      </c>
      <c r="F49" s="14">
        <f>FC_IND_NMM_E!F$2</f>
        <v>4083.7377184800002</v>
      </c>
      <c r="G49" s="14">
        <f>FC_IND_NMM_E!G$2</f>
        <v>3853.4130333600006</v>
      </c>
      <c r="H49" s="14">
        <f>FC_IND_NMM_E!H$2</f>
        <v>3838.4084038800002</v>
      </c>
      <c r="I49" s="14">
        <f>FC_IND_NMM_E!I$2</f>
        <v>4120.6649989199996</v>
      </c>
      <c r="J49" s="14">
        <f>FC_IND_NMM_E!J$2</f>
        <v>3802.6552415999995</v>
      </c>
      <c r="K49" s="14">
        <f>FC_IND_NMM_E!K$2</f>
        <v>3898.8640642800001</v>
      </c>
      <c r="L49" s="14">
        <f>FC_IND_NMM_E!L$2</f>
        <v>3305.4486511200002</v>
      </c>
      <c r="M49" s="14">
        <f>FC_IND_NMM_E!M$2</f>
        <v>3576.9295491599996</v>
      </c>
      <c r="N49" s="14">
        <f>FC_IND_NMM_E!N$2</f>
        <v>3886.8151371600002</v>
      </c>
      <c r="O49" s="14">
        <f>FC_IND_NMM_E!O$2</f>
        <v>3543.2277066000006</v>
      </c>
      <c r="P49" s="14">
        <f>FC_IND_NMM_E!P$2</f>
        <v>3625.0654851599998</v>
      </c>
      <c r="Q49" s="14">
        <f>FC_IND_NMM_E!Q$2</f>
        <v>3661.6501228799998</v>
      </c>
      <c r="R49" s="14">
        <f>FC_IND_NMM_E!R$2</f>
        <v>3525.81045696</v>
      </c>
      <c r="S49" s="14">
        <f>FC_IND_NMM_E!S$2</f>
        <v>3565.5204978000002</v>
      </c>
      <c r="T49" s="14">
        <f>FC_IND_NMM_E!T$2</f>
        <v>3178.25156328</v>
      </c>
      <c r="U49" s="14">
        <f>FC_IND_NMM_E!U$2</f>
        <v>3415.169331188737</v>
      </c>
      <c r="V49" s="14">
        <f>FC_IND_NMM_E!V$2</f>
        <v>3556.5240178083909</v>
      </c>
      <c r="W49" s="14">
        <f>FC_IND_NMM_E!W$2</f>
        <v>3154.5339875662175</v>
      </c>
      <c r="X49" s="14">
        <f>FC_IND_NMM_E!X$2</f>
        <v>3381.0602886830502</v>
      </c>
      <c r="Y49" s="14">
        <f>FC_IND_NMM_E!Y$2</f>
        <v>3055.6726983591138</v>
      </c>
      <c r="Z49" s="14">
        <f>FC_IND_NMM_E!Z$2</f>
        <v>2797.5789484547186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1833.1561672634289</v>
      </c>
      <c r="D50" s="16">
        <f>FC_IND_NMM_CM_E!D$2</f>
        <v>1633.1372081617474</v>
      </c>
      <c r="E50" s="16">
        <f>FC_IND_NMM_CM_E!E$2</f>
        <v>1594.6687818216747</v>
      </c>
      <c r="F50" s="16">
        <f>FC_IND_NMM_CM_E!F$2</f>
        <v>1556.8940341447203</v>
      </c>
      <c r="G50" s="16">
        <f>FC_IND_NMM_CM_E!G$2</f>
        <v>1602.6607862908302</v>
      </c>
      <c r="H50" s="16">
        <f>FC_IND_NMM_CM_E!H$2</f>
        <v>1705.6292948357654</v>
      </c>
      <c r="I50" s="16">
        <f>FC_IND_NMM_CM_E!I$2</f>
        <v>1687.3545742543215</v>
      </c>
      <c r="J50" s="16">
        <f>FC_IND_NMM_CM_E!J$2</f>
        <v>1444.0975929629014</v>
      </c>
      <c r="K50" s="16">
        <f>FC_IND_NMM_CM_E!K$2</f>
        <v>1434.6204918311344</v>
      </c>
      <c r="L50" s="16">
        <f>FC_IND_NMM_CM_E!L$2</f>
        <v>1315.9578517882992</v>
      </c>
      <c r="M50" s="16">
        <f>FC_IND_NMM_CM_E!M$2</f>
        <v>1434.6496876392268</v>
      </c>
      <c r="N50" s="16">
        <f>FC_IND_NMM_CM_E!N$2</f>
        <v>1589.0147780007326</v>
      </c>
      <c r="O50" s="16">
        <f>FC_IND_NMM_CM_E!O$2</f>
        <v>1383.962540716469</v>
      </c>
      <c r="P50" s="16">
        <f>FC_IND_NMM_CM_E!P$2</f>
        <v>1416.9279792965081</v>
      </c>
      <c r="Q50" s="16">
        <f>FC_IND_NMM_CM_E!Q$2</f>
        <v>1382.757648291856</v>
      </c>
      <c r="R50" s="16">
        <f>FC_IND_NMM_CM_E!R$2</f>
        <v>1218.7618096439369</v>
      </c>
      <c r="S50" s="16">
        <f>FC_IND_NMM_CM_E!S$2</f>
        <v>1310.5304199589923</v>
      </c>
      <c r="T50" s="16">
        <f>FC_IND_NMM_CM_E!T$2</f>
        <v>1163.4569575645962</v>
      </c>
      <c r="U50" s="16">
        <f>FC_IND_NMM_CM_E!U$2</f>
        <v>1268.1600487040914</v>
      </c>
      <c r="V50" s="16">
        <f>FC_IND_NMM_CM_E!V$2</f>
        <v>1353.8677062172228</v>
      </c>
      <c r="W50" s="16">
        <f>FC_IND_NMM_CM_E!W$2</f>
        <v>1246.0784688194735</v>
      </c>
      <c r="X50" s="16">
        <f>FC_IND_NMM_CM_E!X$2</f>
        <v>1223.9768260870444</v>
      </c>
      <c r="Y50" s="16">
        <f>FC_IND_NMM_CM_E!Y$2</f>
        <v>1273.7681036471854</v>
      </c>
      <c r="Z50" s="16">
        <f>FC_IND_NMM_CM_E!Z$2</f>
        <v>1043.4951930987199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1420.0993746621486</v>
      </c>
      <c r="D51" s="16">
        <f>FC_IND_NMM_CR_E!D$2</f>
        <v>1306.2138094804322</v>
      </c>
      <c r="E51" s="16">
        <f>FC_IND_NMM_CR_E!E$2</f>
        <v>1208.9420778589952</v>
      </c>
      <c r="F51" s="16">
        <f>FC_IND_NMM_CR_E!F$2</f>
        <v>1608.4339269641673</v>
      </c>
      <c r="G51" s="16">
        <f>FC_IND_NMM_CR_E!G$2</f>
        <v>1290.3582315264284</v>
      </c>
      <c r="H51" s="16">
        <f>FC_IND_NMM_CR_E!H$2</f>
        <v>1194.0513930249062</v>
      </c>
      <c r="I51" s="16">
        <f>FC_IND_NMM_CR_E!I$2</f>
        <v>1341.0489685988484</v>
      </c>
      <c r="J51" s="16">
        <f>FC_IND_NMM_CR_E!J$2</f>
        <v>1354.8746430211081</v>
      </c>
      <c r="K51" s="16">
        <f>FC_IND_NMM_CR_E!K$2</f>
        <v>1396.1156288691814</v>
      </c>
      <c r="L51" s="16">
        <f>FC_IND_NMM_CR_E!L$2</f>
        <v>1156.135123473937</v>
      </c>
      <c r="M51" s="16">
        <f>FC_IND_NMM_CR_E!M$2</f>
        <v>1281.6792046684877</v>
      </c>
      <c r="N51" s="16">
        <f>FC_IND_NMM_CR_E!N$2</f>
        <v>1582.330267143805</v>
      </c>
      <c r="O51" s="16">
        <f>FC_IND_NMM_CR_E!O$2</f>
        <v>1573.0391018616851</v>
      </c>
      <c r="P51" s="16">
        <f>FC_IND_NMM_CR_E!P$2</f>
        <v>1661.7803446022019</v>
      </c>
      <c r="Q51" s="16">
        <f>FC_IND_NMM_CR_E!Q$2</f>
        <v>1693.2612832924287</v>
      </c>
      <c r="R51" s="16">
        <f>FC_IND_NMM_CR_E!R$2</f>
        <v>1790.7229460858803</v>
      </c>
      <c r="S51" s="16">
        <f>FC_IND_NMM_CR_E!S$2</f>
        <v>1640.2880299844901</v>
      </c>
      <c r="T51" s="16">
        <f>FC_IND_NMM_CR_E!T$2</f>
        <v>1335.7719424003503</v>
      </c>
      <c r="U51" s="16">
        <f>FC_IND_NMM_CR_E!U$2</f>
        <v>1476.3961284531561</v>
      </c>
      <c r="V51" s="16">
        <f>FC_IND_NMM_CR_E!V$2</f>
        <v>1591.4419420829761</v>
      </c>
      <c r="W51" s="16">
        <f>FC_IND_NMM_CR_E!W$2</f>
        <v>1439.9757529070419</v>
      </c>
      <c r="X51" s="16">
        <f>FC_IND_NMM_CR_E!X$2</f>
        <v>1535.0351237807968</v>
      </c>
      <c r="Y51" s="16">
        <f>FC_IND_NMM_CR_E!Y$2</f>
        <v>1207.1639089093583</v>
      </c>
      <c r="Z51" s="16">
        <f>FC_IND_NMM_CR_E!Z$2</f>
        <v>1251.1207824838348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923.94882319442308</v>
      </c>
      <c r="D52" s="16">
        <f>FC_IND_NMM_GL_E!D$2</f>
        <v>851.18466327782039</v>
      </c>
      <c r="E52" s="16">
        <f>FC_IND_NMM_GL_E!E$2</f>
        <v>857.58971055933023</v>
      </c>
      <c r="F52" s="16">
        <f>FC_IND_NMM_GL_E!F$2</f>
        <v>918.40975737111262</v>
      </c>
      <c r="G52" s="16">
        <f>FC_IND_NMM_GL_E!G$2</f>
        <v>960.3940155427415</v>
      </c>
      <c r="H52" s="16">
        <f>FC_IND_NMM_GL_E!H$2</f>
        <v>938.72771601932823</v>
      </c>
      <c r="I52" s="16">
        <f>FC_IND_NMM_GL_E!I$2</f>
        <v>1092.2614560668308</v>
      </c>
      <c r="J52" s="16">
        <f>FC_IND_NMM_GL_E!J$2</f>
        <v>1003.6830056159904</v>
      </c>
      <c r="K52" s="16">
        <f>FC_IND_NMM_GL_E!K$2</f>
        <v>1068.1279435796837</v>
      </c>
      <c r="L52" s="16">
        <f>FC_IND_NMM_GL_E!L$2</f>
        <v>833.3556758577638</v>
      </c>
      <c r="M52" s="16">
        <f>FC_IND_NMM_GL_E!M$2</f>
        <v>860.60065685228494</v>
      </c>
      <c r="N52" s="16">
        <f>FC_IND_NMM_GL_E!N$2</f>
        <v>715.47009201546246</v>
      </c>
      <c r="O52" s="16">
        <f>FC_IND_NMM_GL_E!O$2</f>
        <v>586.22606402184624</v>
      </c>
      <c r="P52" s="16">
        <f>FC_IND_NMM_GL_E!P$2</f>
        <v>546.35716126128978</v>
      </c>
      <c r="Q52" s="16">
        <f>FC_IND_NMM_GL_E!Q$2</f>
        <v>585.63119129571555</v>
      </c>
      <c r="R52" s="16">
        <f>FC_IND_NMM_GL_E!R$2</f>
        <v>516.32570123018297</v>
      </c>
      <c r="S52" s="16">
        <f>FC_IND_NMM_GL_E!S$2</f>
        <v>614.70204785651811</v>
      </c>
      <c r="T52" s="16">
        <f>FC_IND_NMM_GL_E!T$2</f>
        <v>679.02266331505348</v>
      </c>
      <c r="U52" s="16">
        <f>FC_IND_NMM_GL_E!U$2</f>
        <v>670.61315403149001</v>
      </c>
      <c r="V52" s="16">
        <f>FC_IND_NMM_GL_E!V$2</f>
        <v>611.21436950819225</v>
      </c>
      <c r="W52" s="16">
        <f>FC_IND_NMM_GL_E!W$2</f>
        <v>468.47976583970228</v>
      </c>
      <c r="X52" s="16">
        <f>FC_IND_NMM_GL_E!X$2</f>
        <v>622.04833881520926</v>
      </c>
      <c r="Y52" s="16">
        <f>FC_IND_NMM_GL_E!Y$2</f>
        <v>574.74068580257062</v>
      </c>
      <c r="Z52" s="16">
        <f>FC_IND_NMM_GL_E!Z$2</f>
        <v>502.96297287216396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518.82151427999997</v>
      </c>
      <c r="D53" s="14">
        <f>FC_IND_PPP_E!D$2</f>
        <v>498.47852556000009</v>
      </c>
      <c r="E53" s="14">
        <f>FC_IND_PPP_E!E$2</f>
        <v>556.48228247999987</v>
      </c>
      <c r="F53" s="14">
        <f>FC_IND_PPP_E!F$2</f>
        <v>603.30131867999989</v>
      </c>
      <c r="G53" s="14">
        <f>FC_IND_PPP_E!G$2</f>
        <v>573.08216760000005</v>
      </c>
      <c r="H53" s="14">
        <f>FC_IND_PPP_E!H$2</f>
        <v>558.83594412000014</v>
      </c>
      <c r="I53" s="14">
        <f>FC_IND_PPP_E!I$2</f>
        <v>454.13830332000009</v>
      </c>
      <c r="J53" s="14">
        <f>FC_IND_PPP_E!J$2</f>
        <v>491.73126479999985</v>
      </c>
      <c r="K53" s="14">
        <f>FC_IND_PPP_E!K$2</f>
        <v>469.61579376000009</v>
      </c>
      <c r="L53" s="14">
        <f>FC_IND_PPP_E!L$2</f>
        <v>411.25539924000003</v>
      </c>
      <c r="M53" s="14">
        <f>FC_IND_PPP_E!M$2</f>
        <v>563.4233330400001</v>
      </c>
      <c r="N53" s="14">
        <f>FC_IND_PPP_E!N$2</f>
        <v>438.49556963999999</v>
      </c>
      <c r="O53" s="14">
        <f>FC_IND_PPP_E!O$2</f>
        <v>447.87458592000007</v>
      </c>
      <c r="P53" s="14">
        <f>FC_IND_PPP_E!P$2</f>
        <v>491.9727438000001</v>
      </c>
      <c r="Q53" s="14">
        <f>FC_IND_PPP_E!Q$2</f>
        <v>465.17804591999999</v>
      </c>
      <c r="R53" s="14">
        <f>FC_IND_PPP_E!R$2</f>
        <v>536.75373083999989</v>
      </c>
      <c r="S53" s="14">
        <f>FC_IND_PPP_E!S$2</f>
        <v>529.28510999999992</v>
      </c>
      <c r="T53" s="14">
        <f>FC_IND_PPP_E!T$2</f>
        <v>545.69827980000002</v>
      </c>
      <c r="U53" s="14">
        <f>FC_IND_PPP_E!U$2</f>
        <v>504.29720534205819</v>
      </c>
      <c r="V53" s="14">
        <f>FC_IND_PPP_E!V$2</f>
        <v>503.20469005099056</v>
      </c>
      <c r="W53" s="14">
        <f>FC_IND_PPP_E!W$2</f>
        <v>481.46829578705297</v>
      </c>
      <c r="X53" s="14">
        <f>FC_IND_PPP_E!X$2</f>
        <v>499.03082508793324</v>
      </c>
      <c r="Y53" s="14">
        <f>FC_IND_PPP_E!Y$2</f>
        <v>484.06236035634572</v>
      </c>
      <c r="Z53" s="14">
        <f>FC_IND_PPP_E!Z$2</f>
        <v>466.16008651903724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81.399943590441808</v>
      </c>
      <c r="D54" s="16">
        <f>FC_IND_PPP_PU_E!D$2</f>
        <v>77.728048818328347</v>
      </c>
      <c r="E54" s="16">
        <f>FC_IND_PPP_PU_E!E$2</f>
        <v>98.90578688461315</v>
      </c>
      <c r="F54" s="16">
        <f>FC_IND_PPP_PU_E!F$2</f>
        <v>104.87427261922994</v>
      </c>
      <c r="G54" s="16">
        <f>FC_IND_PPP_PU_E!G$2</f>
        <v>107.75911043509606</v>
      </c>
      <c r="H54" s="16">
        <f>FC_IND_PPP_PU_E!H$2</f>
        <v>100.24787923146928</v>
      </c>
      <c r="I54" s="16">
        <f>FC_IND_PPP_PU_E!I$2</f>
        <v>84.20915529817259</v>
      </c>
      <c r="J54" s="16">
        <f>FC_IND_PPP_PU_E!J$2</f>
        <v>92.641987117872574</v>
      </c>
      <c r="K54" s="16">
        <f>FC_IND_PPP_PU_E!K$2</f>
        <v>106.46868355105801</v>
      </c>
      <c r="L54" s="16">
        <f>FC_IND_PPP_PU_E!L$2</f>
        <v>73.814597854193693</v>
      </c>
      <c r="M54" s="16">
        <f>FC_IND_PPP_PU_E!M$2</f>
        <v>75.268434337848902</v>
      </c>
      <c r="N54" s="16">
        <f>FC_IND_PPP_PU_E!N$2</f>
        <v>63.45744547430813</v>
      </c>
      <c r="O54" s="16">
        <f>FC_IND_PPP_PU_E!O$2</f>
        <v>66.343254380899111</v>
      </c>
      <c r="P54" s="16">
        <f>FC_IND_PPP_PU_E!P$2</f>
        <v>74.711544551678728</v>
      </c>
      <c r="Q54" s="16">
        <f>FC_IND_PPP_PU_E!Q$2</f>
        <v>71.134369461899212</v>
      </c>
      <c r="R54" s="16">
        <f>FC_IND_PPP_PU_E!R$2</f>
        <v>83.035464719077112</v>
      </c>
      <c r="S54" s="16">
        <f>FC_IND_PPP_PU_E!S$2</f>
        <v>82.624386473238914</v>
      </c>
      <c r="T54" s="16">
        <f>FC_IND_PPP_PU_E!T$2</f>
        <v>90.4632211060201</v>
      </c>
      <c r="U54" s="16">
        <f>FC_IND_PPP_PU_E!U$2</f>
        <v>87.413852487995953</v>
      </c>
      <c r="V54" s="16">
        <f>FC_IND_PPP_PU_E!V$2</f>
        <v>114.14502363134429</v>
      </c>
      <c r="W54" s="16">
        <f>FC_IND_PPP_PU_E!W$2</f>
        <v>107.50137090538146</v>
      </c>
      <c r="X54" s="16">
        <f>FC_IND_PPP_PU_E!X$2</f>
        <v>74.364414143996768</v>
      </c>
      <c r="Y54" s="16">
        <f>FC_IND_PPP_PU_E!Y$2</f>
        <v>36.148689902950366</v>
      </c>
      <c r="Z54" s="16">
        <f>FC_IND_PPP_PU_E!Z$2</f>
        <v>33.842461451224324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421.10186081296808</v>
      </c>
      <c r="D55" s="16">
        <f>FC_IND_PPP_PA_E!D$2</f>
        <v>407.95043152926524</v>
      </c>
      <c r="E55" s="16">
        <f>FC_IND_PPP_PA_E!E$2</f>
        <v>435.59862974079209</v>
      </c>
      <c r="F55" s="16">
        <f>FC_IND_PPP_PA_E!F$2</f>
        <v>464.88455642955233</v>
      </c>
      <c r="G55" s="16">
        <f>FC_IND_PPP_PA_E!G$2</f>
        <v>428.73308669800747</v>
      </c>
      <c r="H55" s="16">
        <f>FC_IND_PPP_PA_E!H$2</f>
        <v>418.18322581361576</v>
      </c>
      <c r="I55" s="16">
        <f>FC_IND_PPP_PA_E!I$2</f>
        <v>333.86969486335005</v>
      </c>
      <c r="J55" s="16">
        <f>FC_IND_PPP_PA_E!J$2</f>
        <v>358.6835715852697</v>
      </c>
      <c r="K55" s="16">
        <f>FC_IND_PPP_PA_E!K$2</f>
        <v>310.96509036424067</v>
      </c>
      <c r="L55" s="16">
        <f>FC_IND_PPP_PA_E!L$2</f>
        <v>280.87745590008865</v>
      </c>
      <c r="M55" s="16">
        <f>FC_IND_PPP_PA_E!M$2</f>
        <v>450.9022515861613</v>
      </c>
      <c r="N55" s="16">
        <f>FC_IND_PPP_PA_E!N$2</f>
        <v>339.7851435774337</v>
      </c>
      <c r="O55" s="16">
        <f>FC_IND_PPP_PA_E!O$2</f>
        <v>346.00722756845499</v>
      </c>
      <c r="P55" s="16">
        <f>FC_IND_PPP_PA_E!P$2</f>
        <v>360.78842899202311</v>
      </c>
      <c r="Q55" s="16">
        <f>FC_IND_PPP_PA_E!Q$2</f>
        <v>338.65488596083532</v>
      </c>
      <c r="R55" s="16">
        <f>FC_IND_PPP_PA_E!R$2</f>
        <v>391.77927324816341</v>
      </c>
      <c r="S55" s="16">
        <f>FC_IND_PPP_PA_E!S$2</f>
        <v>382.90677245645526</v>
      </c>
      <c r="T55" s="16">
        <f>FC_IND_PPP_PA_E!T$2</f>
        <v>371.86373319800418</v>
      </c>
      <c r="U55" s="16">
        <f>FC_IND_PPP_PA_E!U$2</f>
        <v>338.43767742148339</v>
      </c>
      <c r="V55" s="16">
        <f>FC_IND_PPP_PA_E!V$2</f>
        <v>306.04099056797611</v>
      </c>
      <c r="W55" s="16">
        <f>FC_IND_PPP_PA_E!W$2</f>
        <v>275.8580649338503</v>
      </c>
      <c r="X55" s="16">
        <f>FC_IND_PPP_PA_E!X$2</f>
        <v>339.03074652717902</v>
      </c>
      <c r="Y55" s="16">
        <f>FC_IND_PPP_PA_E!Y$2</f>
        <v>387.16856382251126</v>
      </c>
      <c r="Z55" s="16">
        <f>FC_IND_PPP_PA_E!Z$2</f>
        <v>366.21373760172384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16.319709876590188</v>
      </c>
      <c r="D56" s="16">
        <f>FC_IND_PPP_PR_E!D$2</f>
        <v>12.800045212406516</v>
      </c>
      <c r="E56" s="16">
        <f>FC_IND_PPP_PR_E!E$2</f>
        <v>21.977865854594718</v>
      </c>
      <c r="F56" s="16">
        <f>FC_IND_PPP_PR_E!F$2</f>
        <v>33.542489631217613</v>
      </c>
      <c r="G56" s="16">
        <f>FC_IND_PPP_PR_E!G$2</f>
        <v>36.589970466896546</v>
      </c>
      <c r="H56" s="16">
        <f>FC_IND_PPP_PR_E!H$2</f>
        <v>40.40483907491501</v>
      </c>
      <c r="I56" s="16">
        <f>FC_IND_PPP_PR_E!I$2</f>
        <v>36.059453158477474</v>
      </c>
      <c r="J56" s="16">
        <f>FC_IND_PPP_PR_E!J$2</f>
        <v>40.405706096857607</v>
      </c>
      <c r="K56" s="16">
        <f>FC_IND_PPP_PR_E!K$2</f>
        <v>52.182019844701415</v>
      </c>
      <c r="L56" s="16">
        <f>FC_IND_PPP_PR_E!L$2</f>
        <v>56.563345485717718</v>
      </c>
      <c r="M56" s="16">
        <f>FC_IND_PPP_PR_E!M$2</f>
        <v>37.25264711598988</v>
      </c>
      <c r="N56" s="16">
        <f>FC_IND_PPP_PR_E!N$2</f>
        <v>35.252980588258168</v>
      </c>
      <c r="O56" s="16">
        <f>FC_IND_PPP_PR_E!O$2</f>
        <v>35.524103970645932</v>
      </c>
      <c r="P56" s="16">
        <f>FC_IND_PPP_PR_E!P$2</f>
        <v>56.47277025629824</v>
      </c>
      <c r="Q56" s="16">
        <f>FC_IND_PPP_PR_E!Q$2</f>
        <v>55.38879049726539</v>
      </c>
      <c r="R56" s="16">
        <f>FC_IND_PPP_PR_E!R$2</f>
        <v>61.938992872759385</v>
      </c>
      <c r="S56" s="16">
        <f>FC_IND_PPP_PR_E!S$2</f>
        <v>63.753951070305796</v>
      </c>
      <c r="T56" s="16">
        <f>FC_IND_PPP_PR_E!T$2</f>
        <v>83.371325495975753</v>
      </c>
      <c r="U56" s="16">
        <f>FC_IND_PPP_PR_E!U$2</f>
        <v>78.445675432578852</v>
      </c>
      <c r="V56" s="16">
        <f>FC_IND_PPP_PR_E!V$2</f>
        <v>83.018675851670139</v>
      </c>
      <c r="W56" s="16">
        <f>FC_IND_PPP_PR_E!W$2</f>
        <v>98.108859947821173</v>
      </c>
      <c r="X56" s="16">
        <f>FC_IND_PPP_PR_E!X$2</f>
        <v>85.63566441675745</v>
      </c>
      <c r="Y56" s="16">
        <f>FC_IND_PPP_PR_E!Y$2</f>
        <v>60.745106630884138</v>
      </c>
      <c r="Z56" s="16">
        <f>FC_IND_PPP_PR_E!Z$2</f>
        <v>66.103887466089034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1115.5024695600002</v>
      </c>
      <c r="D57" s="14">
        <f>FC_IND_FBT_E!D$2</f>
        <v>1089.5097572400002</v>
      </c>
      <c r="E57" s="14">
        <f>FC_IND_FBT_E!E$2</f>
        <v>1088.9815638000002</v>
      </c>
      <c r="F57" s="14">
        <f>FC_IND_FBT_E!F$2</f>
        <v>1874.76721404</v>
      </c>
      <c r="G57" s="14">
        <f>FC_IND_FBT_E!G$2</f>
        <v>2066.4695774400002</v>
      </c>
      <c r="H57" s="14">
        <f>FC_IND_FBT_E!H$2</f>
        <v>1883.9716700400004</v>
      </c>
      <c r="I57" s="14">
        <f>FC_IND_FBT_E!I$2</f>
        <v>1691.14409892</v>
      </c>
      <c r="J57" s="14">
        <f>FC_IND_FBT_E!J$2</f>
        <v>1714.1033670000002</v>
      </c>
      <c r="K57" s="14">
        <f>FC_IND_FBT_E!K$2</f>
        <v>1747.2486265200002</v>
      </c>
      <c r="L57" s="14">
        <f>FC_IND_FBT_E!L$2</f>
        <v>1891.7654115599998</v>
      </c>
      <c r="M57" s="14">
        <f>FC_IND_FBT_E!M$2</f>
        <v>2195.0325703200001</v>
      </c>
      <c r="N57" s="14">
        <f>FC_IND_FBT_E!N$2</f>
        <v>1908.0724728000002</v>
      </c>
      <c r="O57" s="14">
        <f>FC_IND_FBT_E!O$2</f>
        <v>1899.8353951200002</v>
      </c>
      <c r="P57" s="14">
        <f>FC_IND_FBT_E!P$2</f>
        <v>1932.0231472800001</v>
      </c>
      <c r="Q57" s="14">
        <f>FC_IND_FBT_E!Q$2</f>
        <v>1999.1499748800002</v>
      </c>
      <c r="R57" s="14">
        <f>FC_IND_FBT_E!R$2</f>
        <v>2095.7510996400001</v>
      </c>
      <c r="S57" s="14">
        <f>FC_IND_FBT_E!S$2</f>
        <v>2103.8600865600006</v>
      </c>
      <c r="T57" s="14">
        <f>FC_IND_FBT_E!T$2</f>
        <v>2165.9170978800003</v>
      </c>
      <c r="U57" s="14">
        <f>FC_IND_FBT_E!U$2</f>
        <v>2318.9238881262722</v>
      </c>
      <c r="V57" s="14">
        <f>FC_IND_FBT_E!V$2</f>
        <v>2438.4865482708692</v>
      </c>
      <c r="W57" s="14">
        <f>FC_IND_FBT_E!W$2</f>
        <v>2238.7415820713327</v>
      </c>
      <c r="X57" s="14">
        <f>FC_IND_FBT_E!X$2</f>
        <v>2301.5881748828306</v>
      </c>
      <c r="Y57" s="14">
        <f>FC_IND_FBT_E!Y$2</f>
        <v>2272.7454948731288</v>
      </c>
      <c r="Z57" s="14">
        <f>FC_IND_FBT_E!Z$2</f>
        <v>2239.1719690798336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256.28582627999992</v>
      </c>
      <c r="D58" s="14">
        <f>FC_IND_TE_E!D$2</f>
        <v>292.73063148000006</v>
      </c>
      <c r="E58" s="14">
        <f>FC_IND_TE_E!E$2</f>
        <v>339.28977060000017</v>
      </c>
      <c r="F58" s="14">
        <f>FC_IND_TE_E!F$2</f>
        <v>330.60952979999996</v>
      </c>
      <c r="G58" s="14">
        <f>FC_IND_TE_E!G$2</f>
        <v>238.15486728000002</v>
      </c>
      <c r="H58" s="14">
        <f>FC_IND_TE_E!H$2</f>
        <v>249.62861880000008</v>
      </c>
      <c r="I58" s="14">
        <f>FC_IND_TE_E!I$2</f>
        <v>226.14895116</v>
      </c>
      <c r="J58" s="14">
        <f>FC_IND_TE_E!J$2</f>
        <v>213.18008976000004</v>
      </c>
      <c r="K58" s="14">
        <f>FC_IND_TE_E!K$2</f>
        <v>202.97767644000001</v>
      </c>
      <c r="L58" s="14">
        <f>FC_IND_TE_E!L$2</f>
        <v>197.58461220000004</v>
      </c>
      <c r="M58" s="14">
        <f>FC_IND_TE_E!M$2</f>
        <v>256.16223972</v>
      </c>
      <c r="N58" s="14">
        <f>FC_IND_TE_E!N$2</f>
        <v>254.45910995999998</v>
      </c>
      <c r="O58" s="14">
        <f>FC_IND_TE_E!O$2</f>
        <v>256.2571598400001</v>
      </c>
      <c r="P58" s="14">
        <f>FC_IND_TE_E!P$2</f>
        <v>275.88322979999992</v>
      </c>
      <c r="Q58" s="14">
        <f>FC_IND_TE_E!Q$2</f>
        <v>183.98470140000001</v>
      </c>
      <c r="R58" s="14">
        <f>FC_IND_TE_E!R$2</f>
        <v>125.91063575999999</v>
      </c>
      <c r="S58" s="14">
        <f>FC_IND_TE_E!S$2</f>
        <v>129.0805254</v>
      </c>
      <c r="T58" s="14">
        <f>FC_IND_TE_E!T$2</f>
        <v>122.92458911999998</v>
      </c>
      <c r="U58" s="14">
        <f>FC_IND_TE_E!U$2</f>
        <v>124.2717446499565</v>
      </c>
      <c r="V58" s="14">
        <f>FC_IND_TE_E!V$2</f>
        <v>119.6968547639535</v>
      </c>
      <c r="W58" s="14">
        <f>FC_IND_TE_E!W$2</f>
        <v>107.36767294853176</v>
      </c>
      <c r="X58" s="14">
        <f>FC_IND_TE_E!X$2</f>
        <v>119.90145597840026</v>
      </c>
      <c r="Y58" s="14">
        <f>FC_IND_TE_E!Y$2</f>
        <v>102.25462369404154</v>
      </c>
      <c r="Z58" s="14">
        <f>FC_IND_TE_E!Z$2</f>
        <v>95.233823134039014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231.29625863999999</v>
      </c>
      <c r="D59" s="14">
        <f>FC_IND_MAC_E!D$2</f>
        <v>207.70248431999997</v>
      </c>
      <c r="E59" s="14">
        <f>FC_IND_MAC_E!E$2</f>
        <v>291.36420887999998</v>
      </c>
      <c r="F59" s="14">
        <f>FC_IND_MAC_E!F$2</f>
        <v>422.56232940000001</v>
      </c>
      <c r="G59" s="14">
        <f>FC_IND_MAC_E!G$2</f>
        <v>447.2328229200001</v>
      </c>
      <c r="H59" s="14">
        <f>FC_IND_MAC_E!H$2</f>
        <v>535.0515216</v>
      </c>
      <c r="I59" s="14">
        <f>FC_IND_MAC_E!I$2</f>
        <v>491.40778668000007</v>
      </c>
      <c r="J59" s="14">
        <f>FC_IND_MAC_E!J$2</f>
        <v>449.28131460000009</v>
      </c>
      <c r="K59" s="14">
        <f>FC_IND_MAC_E!K$2</f>
        <v>357.89075964000006</v>
      </c>
      <c r="L59" s="14">
        <f>FC_IND_MAC_E!L$2</f>
        <v>342.51004668000013</v>
      </c>
      <c r="M59" s="14">
        <f>FC_IND_MAC_E!M$2</f>
        <v>412.3955829599999</v>
      </c>
      <c r="N59" s="14">
        <f>FC_IND_MAC_E!N$2</f>
        <v>413.68528320000007</v>
      </c>
      <c r="O59" s="14">
        <f>FC_IND_MAC_E!O$2</f>
        <v>406.41913511999996</v>
      </c>
      <c r="P59" s="14">
        <f>FC_IND_MAC_E!P$2</f>
        <v>424.50028451999992</v>
      </c>
      <c r="Q59" s="14">
        <f>FC_IND_MAC_E!Q$2</f>
        <v>303.90593148000005</v>
      </c>
      <c r="R59" s="14">
        <f>FC_IND_MAC_E!R$2</f>
        <v>335.09703888000013</v>
      </c>
      <c r="S59" s="14">
        <f>FC_IND_MAC_E!S$2</f>
        <v>316.30540716000007</v>
      </c>
      <c r="T59" s="14">
        <f>FC_IND_MAC_E!T$2</f>
        <v>330.25005936000008</v>
      </c>
      <c r="U59" s="14">
        <f>FC_IND_MAC_E!U$2</f>
        <v>335.44955232549273</v>
      </c>
      <c r="V59" s="14">
        <f>FC_IND_MAC_E!V$2</f>
        <v>339.61998465234723</v>
      </c>
      <c r="W59" s="14">
        <f>FC_IND_MAC_E!W$2</f>
        <v>366.33462496304736</v>
      </c>
      <c r="X59" s="14">
        <f>FC_IND_MAC_E!X$2</f>
        <v>380.16901572207098</v>
      </c>
      <c r="Y59" s="14">
        <f>FC_IND_MAC_E!Y$2</f>
        <v>320.16748336257348</v>
      </c>
      <c r="Z59" s="14">
        <f>FC_IND_MAC_E!Z$2</f>
        <v>296.10389157414318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202.57546464000001</v>
      </c>
      <c r="D60" s="14">
        <f>FC_IND_TL_E!D$2</f>
        <v>191.17531944000001</v>
      </c>
      <c r="E60" s="14">
        <f>FC_IND_TL_E!E$2</f>
        <v>190.05736644000004</v>
      </c>
      <c r="F60" s="14">
        <f>FC_IND_TL_E!F$2</f>
        <v>419.10244668000007</v>
      </c>
      <c r="G60" s="14">
        <f>FC_IND_TL_E!G$2</f>
        <v>399.00137003999993</v>
      </c>
      <c r="H60" s="14">
        <f>FC_IND_TL_E!H$2</f>
        <v>378.51100632000009</v>
      </c>
      <c r="I60" s="14">
        <f>FC_IND_TL_E!I$2</f>
        <v>374.91880644000008</v>
      </c>
      <c r="J60" s="14">
        <f>FC_IND_TL_E!J$2</f>
        <v>334.32133535999998</v>
      </c>
      <c r="K60" s="14">
        <f>FC_IND_TL_E!K$2</f>
        <v>280.65653195999994</v>
      </c>
      <c r="L60" s="14">
        <f>FC_IND_TL_E!L$2</f>
        <v>261.14529120000009</v>
      </c>
      <c r="M60" s="14">
        <f>FC_IND_TL_E!M$2</f>
        <v>278.22270420000007</v>
      </c>
      <c r="N60" s="14">
        <f>FC_IND_TL_E!N$2</f>
        <v>290.90088468000005</v>
      </c>
      <c r="O60" s="14">
        <f>FC_IND_TL_E!O$2</f>
        <v>278.93497067999999</v>
      </c>
      <c r="P60" s="14">
        <f>FC_IND_TL_E!P$2</f>
        <v>281.16905219999995</v>
      </c>
      <c r="Q60" s="14">
        <f>FC_IND_TL_E!Q$2</f>
        <v>200.02640688</v>
      </c>
      <c r="R60" s="14">
        <f>FC_IND_TL_E!R$2</f>
        <v>217.19967156000001</v>
      </c>
      <c r="S60" s="14">
        <f>FC_IND_TL_E!S$2</f>
        <v>199.26118044</v>
      </c>
      <c r="T60" s="14">
        <f>FC_IND_TL_E!T$2</f>
        <v>221.49575712000006</v>
      </c>
      <c r="U60" s="14">
        <f>FC_IND_TL_E!U$2</f>
        <v>226.39211960368462</v>
      </c>
      <c r="V60" s="14">
        <f>FC_IND_TL_E!V$2</f>
        <v>201.49787629109878</v>
      </c>
      <c r="W60" s="14">
        <f>FC_IND_TL_E!W$2</f>
        <v>182.75546802942489</v>
      </c>
      <c r="X60" s="14">
        <f>FC_IND_TL_E!X$2</f>
        <v>202.38801375360714</v>
      </c>
      <c r="Y60" s="14">
        <f>FC_IND_TL_E!Y$2</f>
        <v>148.68545267958615</v>
      </c>
      <c r="Z60" s="14">
        <f>FC_IND_TL_E!Z$2</f>
        <v>152.78840936656633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27.244000080000003</v>
      </c>
      <c r="H61" s="14">
        <f>FC_IND_WP_E!H$2</f>
        <v>26.752631400000006</v>
      </c>
      <c r="I61" s="14">
        <f>FC_IND_WP_E!I$2</f>
        <v>27.289643039999991</v>
      </c>
      <c r="J61" s="14">
        <f>FC_IND_WP_E!J$2</f>
        <v>23.591553480000016</v>
      </c>
      <c r="K61" s="14">
        <f>FC_IND_WP_E!K$2</f>
        <v>23.703035399999997</v>
      </c>
      <c r="L61" s="14">
        <f>FC_IND_WP_E!L$2</f>
        <v>25.040414519999999</v>
      </c>
      <c r="M61" s="14">
        <f>FC_IND_WP_E!M$2</f>
        <v>32.274419760000001</v>
      </c>
      <c r="N61" s="14">
        <f>FC_IND_WP_E!N$2</f>
        <v>35.815384440000003</v>
      </c>
      <c r="O61" s="14">
        <f>FC_IND_WP_E!O$2</f>
        <v>58.383606599999986</v>
      </c>
      <c r="P61" s="14">
        <f>FC_IND_WP_E!P$2</f>
        <v>59.543664840000005</v>
      </c>
      <c r="Q61" s="14">
        <f>FC_IND_WP_E!Q$2</f>
        <v>48.545933039999994</v>
      </c>
      <c r="R61" s="14">
        <f>FC_IND_WP_E!R$2</f>
        <v>47.00578608</v>
      </c>
      <c r="S61" s="14">
        <f>FC_IND_WP_E!S$2</f>
        <v>44.43746076</v>
      </c>
      <c r="T61" s="14">
        <f>FC_IND_WP_E!T$2</f>
        <v>54.964221840000008</v>
      </c>
      <c r="U61" s="14">
        <f>FC_IND_WP_E!U$2</f>
        <v>54.862678538077958</v>
      </c>
      <c r="V61" s="14">
        <f>FC_IND_WP_E!V$2</f>
        <v>117.92790952395399</v>
      </c>
      <c r="W61" s="14">
        <f>FC_IND_WP_E!W$2</f>
        <v>119.35927773297618</v>
      </c>
      <c r="X61" s="14">
        <f>FC_IND_WP_E!X$2</f>
        <v>128.39869555420114</v>
      </c>
      <c r="Y61" s="14">
        <f>FC_IND_WP_E!Y$2</f>
        <v>108.21697250194983</v>
      </c>
      <c r="Z61" s="14">
        <f>FC_IND_WP_E!Z$2</f>
        <v>106.46719028036956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0</v>
      </c>
      <c r="D62" s="14">
        <f>FC_IND_MQ_E!D$2</f>
        <v>0</v>
      </c>
      <c r="E62" s="14">
        <f>FC_IND_MQ_E!E$2</f>
        <v>0</v>
      </c>
      <c r="F62" s="14">
        <f>FC_IND_MQ_E!F$2</f>
        <v>0</v>
      </c>
      <c r="G62" s="14">
        <f>FC_IND_MQ_E!G$2</f>
        <v>33.824664720000008</v>
      </c>
      <c r="H62" s="14">
        <f>FC_IND_MQ_E!H$2</f>
        <v>36.235865160000003</v>
      </c>
      <c r="I62" s="14">
        <f>FC_IND_MQ_E!I$2</f>
        <v>37.872145080000003</v>
      </c>
      <c r="J62" s="14">
        <f>FC_IND_MQ_E!J$2</f>
        <v>37.760663160000014</v>
      </c>
      <c r="K62" s="14">
        <f>FC_IND_MQ_E!K$2</f>
        <v>36.853862759999998</v>
      </c>
      <c r="L62" s="14">
        <f>FC_IND_MQ_E!L$2</f>
        <v>32.476985640000009</v>
      </c>
      <c r="M62" s="14">
        <f>FC_IND_MQ_E!M$2</f>
        <v>37.203455519999999</v>
      </c>
      <c r="N62" s="14">
        <f>FC_IND_MQ_E!N$2</f>
        <v>38.875078439999996</v>
      </c>
      <c r="O62" s="14">
        <f>FC_IND_MQ_E!O$2</f>
        <v>35.526581639999989</v>
      </c>
      <c r="P62" s="14">
        <f>FC_IND_MQ_E!P$2</f>
        <v>28.226737439999994</v>
      </c>
      <c r="Q62" s="14">
        <f>FC_IND_MQ_E!Q$2</f>
        <v>33.06468924</v>
      </c>
      <c r="R62" s="14">
        <f>FC_IND_MQ_E!R$2</f>
        <v>33.642092880000014</v>
      </c>
      <c r="S62" s="14">
        <f>FC_IND_MQ_E!S$2</f>
        <v>35.263225799999994</v>
      </c>
      <c r="T62" s="14">
        <f>FC_IND_MQ_E!T$2</f>
        <v>37.466811359999994</v>
      </c>
      <c r="U62" s="14">
        <f>FC_IND_MQ_E!U$2</f>
        <v>42.233752506452603</v>
      </c>
      <c r="V62" s="14">
        <f>FC_IND_MQ_E!V$2</f>
        <v>80.33692204254595</v>
      </c>
      <c r="W62" s="14">
        <f>FC_IND_MQ_E!W$2</f>
        <v>79.168477214360536</v>
      </c>
      <c r="X62" s="14">
        <f>FC_IND_MQ_E!X$2</f>
        <v>83.952566423099142</v>
      </c>
      <c r="Y62" s="14">
        <f>FC_IND_MQ_E!Y$2</f>
        <v>72.613994291062994</v>
      </c>
      <c r="Z62" s="14">
        <f>FC_IND_MQ_E!Z$2</f>
        <v>65.077755530548785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432.89790335999999</v>
      </c>
      <c r="D63" s="14">
        <f>FC_IND_CON_E!D$2</f>
        <v>444.79512072</v>
      </c>
      <c r="E63" s="14">
        <f>FC_IND_CON_E!E$2</f>
        <v>485.63230968000016</v>
      </c>
      <c r="F63" s="14">
        <f>FC_IND_CON_E!F$2</f>
        <v>321.19221024000001</v>
      </c>
      <c r="G63" s="14">
        <f>FC_IND_CON_E!G$2</f>
        <v>398.88818460000005</v>
      </c>
      <c r="H63" s="14">
        <f>FC_IND_CON_E!H$2</f>
        <v>337.31369028</v>
      </c>
      <c r="I63" s="14">
        <f>FC_IND_CON_E!I$2</f>
        <v>377.56812168000005</v>
      </c>
      <c r="J63" s="14">
        <f>FC_IND_CON_E!J$2</f>
        <v>311.31432647999998</v>
      </c>
      <c r="K63" s="14">
        <f>FC_IND_CON_E!K$2</f>
        <v>259.77671892000001</v>
      </c>
      <c r="L63" s="14">
        <f>FC_IND_CON_E!L$2</f>
        <v>298.17178920000003</v>
      </c>
      <c r="M63" s="14">
        <f>FC_IND_CON_E!M$2</f>
        <v>321.44326092000006</v>
      </c>
      <c r="N63" s="14">
        <f>FC_IND_CON_E!N$2</f>
        <v>327.68296848</v>
      </c>
      <c r="O63" s="14">
        <f>FC_IND_CON_E!O$2</f>
        <v>309.44532923999998</v>
      </c>
      <c r="P63" s="14">
        <f>FC_IND_CON_E!P$2</f>
        <v>359.87282099999999</v>
      </c>
      <c r="Q63" s="14">
        <f>FC_IND_CON_E!Q$2</f>
        <v>285.06479148</v>
      </c>
      <c r="R63" s="14">
        <f>FC_IND_CON_E!R$2</f>
        <v>350.24989788000005</v>
      </c>
      <c r="S63" s="14">
        <f>FC_IND_CON_E!S$2</f>
        <v>347.06149379999999</v>
      </c>
      <c r="T63" s="14">
        <f>FC_IND_CON_E!T$2</f>
        <v>381.77241623999998</v>
      </c>
      <c r="U63" s="14">
        <f>FC_IND_CON_E!U$2</f>
        <v>376.61873134267466</v>
      </c>
      <c r="V63" s="14">
        <f>FC_IND_CON_E!V$2</f>
        <v>644.53432928465054</v>
      </c>
      <c r="W63" s="14">
        <f>FC_IND_CON_E!W$2</f>
        <v>607.43061387194427</v>
      </c>
      <c r="X63" s="14">
        <f>FC_IND_CON_E!X$2</f>
        <v>660.17423621252783</v>
      </c>
      <c r="Y63" s="14">
        <f>FC_IND_CON_E!Y$2</f>
        <v>629.01568415641509</v>
      </c>
      <c r="Z63" s="14">
        <f>FC_IND_CON_E!Z$2</f>
        <v>602.58318257847168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4047.60963348</v>
      </c>
      <c r="D64" s="14">
        <f>FC_IND_NSP_E!D$2</f>
        <v>5364.4073574000004</v>
      </c>
      <c r="E64" s="14">
        <f>FC_IND_NSP_E!E$2</f>
        <v>3746.9706934800001</v>
      </c>
      <c r="F64" s="14">
        <f>FC_IND_NSP_E!F$2</f>
        <v>1672.3347358800002</v>
      </c>
      <c r="G64" s="14">
        <f>FC_IND_NSP_E!G$2</f>
        <v>1155.1517605200004</v>
      </c>
      <c r="H64" s="14">
        <f>FC_IND_NSP_E!H$2</f>
        <v>1373.3942195999998</v>
      </c>
      <c r="I64" s="14">
        <f>FC_IND_NSP_E!I$2</f>
        <v>1630.4422744800002</v>
      </c>
      <c r="J64" s="14">
        <f>FC_IND_NSP_E!J$2</f>
        <v>946.18435272000011</v>
      </c>
      <c r="K64" s="14">
        <f>FC_IND_NSP_E!K$2</f>
        <v>908.85638783999991</v>
      </c>
      <c r="L64" s="14">
        <f>FC_IND_NSP_E!L$2</f>
        <v>920.45092632000001</v>
      </c>
      <c r="M64" s="14">
        <f>FC_IND_NSP_E!M$2</f>
        <v>1087.42887372</v>
      </c>
      <c r="N64" s="14">
        <f>FC_IND_NSP_E!N$2</f>
        <v>689.84421576000011</v>
      </c>
      <c r="O64" s="14">
        <f>FC_IND_NSP_E!O$2</f>
        <v>962.77499676000014</v>
      </c>
      <c r="P64" s="14">
        <f>FC_IND_NSP_E!P$2</f>
        <v>868.90341348000027</v>
      </c>
      <c r="Q64" s="14">
        <f>FC_IND_NSP_E!Q$2</f>
        <v>621.67176108000001</v>
      </c>
      <c r="R64" s="14">
        <f>FC_IND_NSP_E!R$2</f>
        <v>413.86335839999998</v>
      </c>
      <c r="S64" s="14">
        <f>FC_IND_NSP_E!S$2</f>
        <v>452.67851808</v>
      </c>
      <c r="T64" s="14">
        <f>FC_IND_NSP_E!T$2</f>
        <v>481.43389212000005</v>
      </c>
      <c r="U64" s="14">
        <f>FC_IND_NSP_E!U$2</f>
        <v>455.58330447378921</v>
      </c>
      <c r="V64" s="14">
        <f>FC_IND_NSP_E!V$2</f>
        <v>955.51867935726057</v>
      </c>
      <c r="W64" s="14">
        <f>FC_IND_NSP_E!W$2</f>
        <v>867.55912071196974</v>
      </c>
      <c r="X64" s="14">
        <f>FC_IND_NSP_E!X$2</f>
        <v>909.75439048077828</v>
      </c>
      <c r="Y64" s="14">
        <f>FC_IND_NSP_E!Y$2</f>
        <v>861.36024029851967</v>
      </c>
      <c r="Z64" s="14">
        <f>FC_IND_NSP_E!Z$2</f>
        <v>765.16802619572093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24468.779060280005</v>
      </c>
      <c r="D65" s="12">
        <f>FC_TRA_E!D$2</f>
        <v>25285.315411080002</v>
      </c>
      <c r="E65" s="12">
        <f>FC_TRA_E!E$2</f>
        <v>25226.931608640003</v>
      </c>
      <c r="F65" s="12">
        <f>FC_TRA_E!F$2</f>
        <v>25865.898163199996</v>
      </c>
      <c r="G65" s="12">
        <f>FC_TRA_E!G$2</f>
        <v>26956.04230728</v>
      </c>
      <c r="H65" s="12">
        <f>FC_TRA_E!H$2</f>
        <v>26180.712112679998</v>
      </c>
      <c r="I65" s="12">
        <f>FC_TRA_E!I$2</f>
        <v>26574.922450800001</v>
      </c>
      <c r="J65" s="12">
        <f>FC_TRA_E!J$2</f>
        <v>27402.02012556</v>
      </c>
      <c r="K65" s="12">
        <f>FC_TRA_E!K$2</f>
        <v>27480.193995240003</v>
      </c>
      <c r="L65" s="12">
        <f>FC_TRA_E!L$2</f>
        <v>26668.724849280003</v>
      </c>
      <c r="M65" s="12">
        <f>FC_TRA_E!M$2</f>
        <v>25836.195218399997</v>
      </c>
      <c r="N65" s="12">
        <f>FC_TRA_E!N$2</f>
        <v>25441.526435400003</v>
      </c>
      <c r="O65" s="12">
        <f>FC_TRA_E!O$2</f>
        <v>24683.031792360001</v>
      </c>
      <c r="P65" s="12">
        <f>FC_TRA_E!P$2</f>
        <v>24194.18618316</v>
      </c>
      <c r="Q65" s="12">
        <f>FC_TRA_E!Q$2</f>
        <v>24431.944299839994</v>
      </c>
      <c r="R65" s="12">
        <f>FC_TRA_E!R$2</f>
        <v>26078.592600000004</v>
      </c>
      <c r="S65" s="12">
        <f>FC_TRA_E!S$2</f>
        <v>25777.641340439994</v>
      </c>
      <c r="T65" s="12">
        <f>FC_TRA_E!T$2</f>
        <v>25187.806580759996</v>
      </c>
      <c r="U65" s="12">
        <f>FC_TRA_E!U$2</f>
        <v>25273.380174770642</v>
      </c>
      <c r="V65" s="12">
        <f>FC_TRA_E!V$2</f>
        <v>25012.891609722374</v>
      </c>
      <c r="W65" s="12">
        <f>FC_TRA_E!W$2</f>
        <v>21048.250130446999</v>
      </c>
      <c r="X65" s="12">
        <f>FC_TRA_E!X$2</f>
        <v>23196.295487763226</v>
      </c>
      <c r="Y65" s="12">
        <f>FC_TRA_E!Y$2</f>
        <v>23365.726017262587</v>
      </c>
      <c r="Z65" s="12">
        <f>FC_TRA_E!Z$2</f>
        <v>23762.334751417671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167.61864599999998</v>
      </c>
      <c r="D66" s="14">
        <f>FC_TRA_RAIL_E!D$2</f>
        <v>147.73168799999996</v>
      </c>
      <c r="E66" s="14">
        <f>FC_TRA_RAIL_E!E$2</f>
        <v>134.47371600000002</v>
      </c>
      <c r="F66" s="14">
        <f>FC_TRA_RAIL_E!F$2</f>
        <v>129.73872599999999</v>
      </c>
      <c r="G66" s="14">
        <f>FC_TRA_RAIL_E!G$2</f>
        <v>126.58215491999999</v>
      </c>
      <c r="H66" s="14">
        <f>FC_TRA_RAIL_E!H$2</f>
        <v>131.31714491999998</v>
      </c>
      <c r="I66" s="14">
        <f>FC_TRA_RAIL_E!I$2</f>
        <v>158.14866599999999</v>
      </c>
      <c r="J66" s="14">
        <f>FC_TRA_RAIL_E!J$2</f>
        <v>168.56564399999996</v>
      </c>
      <c r="K66" s="14">
        <f>FC_TRA_RAIL_E!K$2</f>
        <v>156.25466999999998</v>
      </c>
      <c r="L66" s="14">
        <f>FC_TRA_RAIL_E!L$2</f>
        <v>117.42775199999997</v>
      </c>
      <c r="M66" s="14">
        <f>FC_TRA_RAIL_E!M$2</f>
        <v>104.16978</v>
      </c>
      <c r="N66" s="14">
        <f>FC_TRA_RAIL_E!N$2</f>
        <v>100.69736508</v>
      </c>
      <c r="O66" s="14">
        <f>FC_TRA_RAIL_E!O$2</f>
        <v>115.21817892000001</v>
      </c>
      <c r="P66" s="14">
        <f>FC_TRA_RAIL_E!P$2</f>
        <v>88.38639108000001</v>
      </c>
      <c r="Q66" s="14">
        <f>FC_TRA_RAIL_E!Q$2</f>
        <v>70.709272920000004</v>
      </c>
      <c r="R66" s="14">
        <f>FC_TRA_RAIL_E!R$2</f>
        <v>71.904879720000011</v>
      </c>
      <c r="S66" s="14">
        <f>FC_TRA_RAIL_E!S$2</f>
        <v>74.430029880000006</v>
      </c>
      <c r="T66" s="14">
        <f>FC_TRA_RAIL_E!T$2</f>
        <v>81.690436799999986</v>
      </c>
      <c r="U66" s="14">
        <f>FC_TRA_RAIL_E!U$2</f>
        <v>80.743438799999979</v>
      </c>
      <c r="V66" s="14">
        <f>FC_TRA_RAIL_E!V$2</f>
        <v>81.059015880000004</v>
      </c>
      <c r="W66" s="14">
        <f>FC_TRA_RAIL_E!W$2</f>
        <v>71.60447880000001</v>
      </c>
      <c r="X66" s="14">
        <f>FC_TRA_RAIL_E!X$2</f>
        <v>73.834859159999993</v>
      </c>
      <c r="Y66" s="14">
        <f>FC_TRA_RAIL_E!Y$2</f>
        <v>69.692609879999992</v>
      </c>
      <c r="Z66" s="14">
        <f>FC_TRA_RAIL_E!Z$2</f>
        <v>69.690907080000002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56.550144631351358</v>
      </c>
      <c r="D68" s="16">
        <f>FC_TRA_RAIL_CPT_E!D$2</f>
        <v>54.301021740139866</v>
      </c>
      <c r="E68" s="16">
        <f>FC_TRA_RAIL_CPT_E!E$2</f>
        <v>57.32114762967457</v>
      </c>
      <c r="F68" s="16">
        <f>FC_TRA_RAIL_CPT_E!F$2</f>
        <v>61.455612763694958</v>
      </c>
      <c r="G68" s="16">
        <f>FC_TRA_RAIL_CPT_E!G$2</f>
        <v>58.404083496351312</v>
      </c>
      <c r="H68" s="16">
        <f>FC_TRA_RAIL_CPT_E!H$2</f>
        <v>58.299549250884141</v>
      </c>
      <c r="I68" s="16">
        <f>FC_TRA_RAIL_CPT_E!I$2</f>
        <v>75.690887907814513</v>
      </c>
      <c r="J68" s="16">
        <f>FC_TRA_RAIL_CPT_E!J$2</f>
        <v>78.750461515668107</v>
      </c>
      <c r="K68" s="16">
        <f>FC_TRA_RAIL_CPT_E!K$2</f>
        <v>80.606637867181021</v>
      </c>
      <c r="L68" s="16">
        <f>FC_TRA_RAIL_CPT_E!L$2</f>
        <v>74.614397509216985</v>
      </c>
      <c r="M68" s="16">
        <f>FC_TRA_RAIL_CPT_E!M$2</f>
        <v>64.969384194961876</v>
      </c>
      <c r="N68" s="16">
        <f>FC_TRA_RAIL_CPT_E!N$2</f>
        <v>64.179613592363978</v>
      </c>
      <c r="O68" s="16">
        <f>FC_TRA_RAIL_CPT_E!O$2</f>
        <v>72.113007177514604</v>
      </c>
      <c r="P68" s="16">
        <f>FC_TRA_RAIL_CPT_E!P$2</f>
        <v>54.468119066220829</v>
      </c>
      <c r="Q68" s="16">
        <f>FC_TRA_RAIL_CPT_E!Q$2</f>
        <v>41.547063932825161</v>
      </c>
      <c r="R68" s="16">
        <f>FC_TRA_RAIL_CPT_E!R$2</f>
        <v>43.702109588253684</v>
      </c>
      <c r="S68" s="16">
        <f>FC_TRA_RAIL_CPT_E!S$2</f>
        <v>44.653880391721607</v>
      </c>
      <c r="T68" s="16">
        <f>FC_TRA_RAIL_CPT_E!T$2</f>
        <v>47.958098486850652</v>
      </c>
      <c r="U68" s="16">
        <f>FC_TRA_RAIL_CPT_E!U$2</f>
        <v>36.407389555840432</v>
      </c>
      <c r="V68" s="16">
        <f>FC_TRA_RAIL_CPT_E!V$2</f>
        <v>34.482259940290454</v>
      </c>
      <c r="W68" s="16">
        <f>FC_TRA_RAIL_CPT_E!W$2</f>
        <v>24.794585131536742</v>
      </c>
      <c r="X68" s="16">
        <f>FC_TRA_RAIL_CPT_E!X$2</f>
        <v>24.461880363572032</v>
      </c>
      <c r="Y68" s="16">
        <f>FC_TRA_RAIL_CPT_E!Y$2</f>
        <v>23.655200992212073</v>
      </c>
      <c r="Z68" s="16">
        <f>FC_TRA_RAIL_CPT_E!Z$2</f>
        <v>25.274965118338542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111.06850136864863</v>
      </c>
      <c r="D70" s="16">
        <f>FC_TRA_RAIL_FRT_E!D$2</f>
        <v>93.430666259860104</v>
      </c>
      <c r="E70" s="16">
        <f>FC_TRA_RAIL_FRT_E!E$2</f>
        <v>77.15256837032544</v>
      </c>
      <c r="F70" s="16">
        <f>FC_TRA_RAIL_FRT_E!F$2</f>
        <v>68.283113236305041</v>
      </c>
      <c r="G70" s="16">
        <f>FC_TRA_RAIL_FRT_E!G$2</f>
        <v>68.178071423648674</v>
      </c>
      <c r="H70" s="16">
        <f>FC_TRA_RAIL_FRT_E!H$2</f>
        <v>73.017595669115849</v>
      </c>
      <c r="I70" s="16">
        <f>FC_TRA_RAIL_FRT_E!I$2</f>
        <v>82.457778092185492</v>
      </c>
      <c r="J70" s="16">
        <f>FC_TRA_RAIL_FRT_E!J$2</f>
        <v>89.815182484331856</v>
      </c>
      <c r="K70" s="16">
        <f>FC_TRA_RAIL_FRT_E!K$2</f>
        <v>75.648032132818969</v>
      </c>
      <c r="L70" s="16">
        <f>FC_TRA_RAIL_FRT_E!L$2</f>
        <v>42.813354490782991</v>
      </c>
      <c r="M70" s="16">
        <f>FC_TRA_RAIL_FRT_E!M$2</f>
        <v>39.20039580503812</v>
      </c>
      <c r="N70" s="16">
        <f>FC_TRA_RAIL_FRT_E!N$2</f>
        <v>36.517751487636026</v>
      </c>
      <c r="O70" s="16">
        <f>FC_TRA_RAIL_FRT_E!O$2</f>
        <v>43.105171742485417</v>
      </c>
      <c r="P70" s="16">
        <f>FC_TRA_RAIL_FRT_E!P$2</f>
        <v>33.918272013779173</v>
      </c>
      <c r="Q70" s="16">
        <f>FC_TRA_RAIL_FRT_E!Q$2</f>
        <v>29.162208987174846</v>
      </c>
      <c r="R70" s="16">
        <f>FC_TRA_RAIL_FRT_E!R$2</f>
        <v>28.20277013174633</v>
      </c>
      <c r="S70" s="16">
        <f>FC_TRA_RAIL_FRT_E!S$2</f>
        <v>29.776149488278396</v>
      </c>
      <c r="T70" s="16">
        <f>FC_TRA_RAIL_FRT_E!T$2</f>
        <v>33.732338313149334</v>
      </c>
      <c r="U70" s="16">
        <f>FC_TRA_RAIL_FRT_E!U$2</f>
        <v>44.336049244159554</v>
      </c>
      <c r="V70" s="16">
        <f>FC_TRA_RAIL_FRT_E!V$2</f>
        <v>46.576755939709543</v>
      </c>
      <c r="W70" s="16">
        <f>FC_TRA_RAIL_FRT_E!W$2</f>
        <v>46.809893668463253</v>
      </c>
      <c r="X70" s="16">
        <f>FC_TRA_RAIL_FRT_E!X$2</f>
        <v>49.372978796427951</v>
      </c>
      <c r="Y70" s="16">
        <f>FC_TRA_RAIL_FRT_E!Y$2</f>
        <v>46.037408887787919</v>
      </c>
      <c r="Z70" s="16">
        <f>FC_TRA_RAIL_FRT_E!Z$2</f>
        <v>44.41594196166146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23388.881546160002</v>
      </c>
      <c r="D71" s="14">
        <f>FC_TRA_ROAD_E!D$2</f>
        <v>24266.313550799998</v>
      </c>
      <c r="E71" s="14">
        <f>FC_TRA_ROAD_E!E$2</f>
        <v>24307.343456760005</v>
      </c>
      <c r="F71" s="14">
        <f>FC_TRA_ROAD_E!F$2</f>
        <v>24859.755813240001</v>
      </c>
      <c r="G71" s="14">
        <f>FC_TRA_ROAD_E!G$2</f>
        <v>25920.875230559996</v>
      </c>
      <c r="H71" s="14">
        <f>FC_TRA_ROAD_E!H$2</f>
        <v>25219.754790839997</v>
      </c>
      <c r="I71" s="14">
        <f>FC_TRA_ROAD_E!I$2</f>
        <v>25851.394798919999</v>
      </c>
      <c r="J71" s="14">
        <f>FC_TRA_ROAD_E!J$2</f>
        <v>26661.134585159998</v>
      </c>
      <c r="K71" s="14">
        <f>FC_TRA_ROAD_E!K$2</f>
        <v>26748.246277800001</v>
      </c>
      <c r="L71" s="14">
        <f>FC_TRA_ROAD_E!L$2</f>
        <v>26040.490464959999</v>
      </c>
      <c r="M71" s="14">
        <f>FC_TRA_ROAD_E!M$2</f>
        <v>25146.029657519997</v>
      </c>
      <c r="N71" s="14">
        <f>FC_TRA_ROAD_E!N$2</f>
        <v>24782.781040200003</v>
      </c>
      <c r="O71" s="14">
        <f>FC_TRA_ROAD_E!O$2</f>
        <v>24026.747682600002</v>
      </c>
      <c r="P71" s="14">
        <f>FC_TRA_ROAD_E!P$2</f>
        <v>23553.221725439998</v>
      </c>
      <c r="Q71" s="14">
        <f>FC_TRA_ROAD_E!Q$2</f>
        <v>23872.055960519992</v>
      </c>
      <c r="R71" s="14">
        <f>FC_TRA_ROAD_E!R$2</f>
        <v>25512.925068</v>
      </c>
      <c r="S71" s="14">
        <f>FC_TRA_ROAD_E!S$2</f>
        <v>25220.415213719993</v>
      </c>
      <c r="T71" s="14">
        <f>FC_TRA_ROAD_E!T$2</f>
        <v>24625.513054079998</v>
      </c>
      <c r="U71" s="14">
        <f>FC_TRA_ROAD_E!U$2</f>
        <v>24715.546916991654</v>
      </c>
      <c r="V71" s="14">
        <f>FC_TRA_ROAD_E!V$2</f>
        <v>24422.547290649087</v>
      </c>
      <c r="W71" s="14">
        <f>FC_TRA_ROAD_E!W$2</f>
        <v>20449.729331592349</v>
      </c>
      <c r="X71" s="14">
        <f>FC_TRA_ROAD_E!X$2</f>
        <v>22595.145685177009</v>
      </c>
      <c r="Y71" s="14">
        <f>FC_TRA_ROAD_E!Y$2</f>
        <v>22773.780521531706</v>
      </c>
      <c r="Z71" s="14">
        <f>FC_TRA_ROAD_E!Z$2</f>
        <v>23211.403438780133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174.22273110231521</v>
      </c>
      <c r="D72" s="16">
        <f>FC_TRA_ROAD_P2W_E!D$2</f>
        <v>180.53376706850392</v>
      </c>
      <c r="E72" s="16">
        <f>FC_TRA_ROAD_P2W_E!E$2</f>
        <v>188.75968239730966</v>
      </c>
      <c r="F72" s="16">
        <f>FC_TRA_ROAD_P2W_E!F$2</f>
        <v>195.2008140494867</v>
      </c>
      <c r="G72" s="16">
        <f>FC_TRA_ROAD_P2W_E!G$2</f>
        <v>196.31498008078532</v>
      </c>
      <c r="H72" s="16">
        <f>FC_TRA_ROAD_P2W_E!H$2</f>
        <v>187.46556579610152</v>
      </c>
      <c r="I72" s="16">
        <f>FC_TRA_ROAD_P2W_E!I$2</f>
        <v>192.51121163050411</v>
      </c>
      <c r="J72" s="16">
        <f>FC_TRA_ROAD_P2W_E!J$2</f>
        <v>197.95023202498353</v>
      </c>
      <c r="K72" s="16">
        <f>FC_TRA_ROAD_P2W_E!K$2</f>
        <v>195.90708533358611</v>
      </c>
      <c r="L72" s="16">
        <f>FC_TRA_ROAD_P2W_E!L$2</f>
        <v>187.66411474802996</v>
      </c>
      <c r="M72" s="16">
        <f>FC_TRA_ROAD_P2W_E!M$2</f>
        <v>171.63266884109012</v>
      </c>
      <c r="N72" s="16">
        <f>FC_TRA_ROAD_P2W_E!N$2</f>
        <v>168.91603842788416</v>
      </c>
      <c r="O72" s="16">
        <f>FC_TRA_ROAD_P2W_E!O$2</f>
        <v>161.3312036926844</v>
      </c>
      <c r="P72" s="16">
        <f>FC_TRA_ROAD_P2W_E!P$2</f>
        <v>153.25060839711648</v>
      </c>
      <c r="Q72" s="16">
        <f>FC_TRA_ROAD_P2W_E!Q$2</f>
        <v>162.20660791269913</v>
      </c>
      <c r="R72" s="16">
        <f>FC_TRA_ROAD_P2W_E!R$2</f>
        <v>159.08687317839579</v>
      </c>
      <c r="S72" s="16">
        <f>FC_TRA_ROAD_P2W_E!S$2</f>
        <v>154.32813995833206</v>
      </c>
      <c r="T72" s="16">
        <f>FC_TRA_ROAD_P2W_E!T$2</f>
        <v>142.78179832281614</v>
      </c>
      <c r="U72" s="16">
        <f>FC_TRA_ROAD_P2W_E!U$2</f>
        <v>136.25635951467109</v>
      </c>
      <c r="V72" s="16">
        <f>FC_TRA_ROAD_P2W_E!V$2</f>
        <v>145.02721913170143</v>
      </c>
      <c r="W72" s="16">
        <f>FC_TRA_ROAD_P2W_E!W$2</f>
        <v>123.27722996269863</v>
      </c>
      <c r="X72" s="16">
        <f>FC_TRA_ROAD_P2W_E!X$2</f>
        <v>134.15992029193089</v>
      </c>
      <c r="Y72" s="16">
        <f>FC_TRA_ROAD_P2W_E!Y$2</f>
        <v>137.5653397268137</v>
      </c>
      <c r="Z72" s="16">
        <f>FC_TRA_ROAD_P2W_E!Z$2</f>
        <v>148.44601576134096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15619.733774362385</v>
      </c>
      <c r="D73" s="16">
        <f>FC_TRA_ROAD_CAR_E!D$2</f>
        <v>15870.517255282211</v>
      </c>
      <c r="E73" s="16">
        <f>FC_TRA_ROAD_CAR_E!E$2</f>
        <v>15707.564814644174</v>
      </c>
      <c r="F73" s="16">
        <f>FC_TRA_ROAD_CAR_E!F$2</f>
        <v>16114.840054059372</v>
      </c>
      <c r="G73" s="16">
        <f>FC_TRA_ROAD_CAR_E!G$2</f>
        <v>16314.105564686475</v>
      </c>
      <c r="H73" s="16">
        <f>FC_TRA_ROAD_CAR_E!H$2</f>
        <v>15620.806692044176</v>
      </c>
      <c r="I73" s="16">
        <f>FC_TRA_ROAD_CAR_E!I$2</f>
        <v>15986.419460374736</v>
      </c>
      <c r="J73" s="16">
        <f>FC_TRA_ROAD_CAR_E!J$2</f>
        <v>16562.290993457744</v>
      </c>
      <c r="K73" s="16">
        <f>FC_TRA_ROAD_CAR_E!K$2</f>
        <v>16901.559159087094</v>
      </c>
      <c r="L73" s="16">
        <f>FC_TRA_ROAD_CAR_E!L$2</f>
        <v>16683.734949423728</v>
      </c>
      <c r="M73" s="16">
        <f>FC_TRA_ROAD_CAR_E!M$2</f>
        <v>16013.536266071042</v>
      </c>
      <c r="N73" s="16">
        <f>FC_TRA_ROAD_CAR_E!N$2</f>
        <v>15838.422616889615</v>
      </c>
      <c r="O73" s="16">
        <f>FC_TRA_ROAD_CAR_E!O$2</f>
        <v>15407.802139934438</v>
      </c>
      <c r="P73" s="16">
        <f>FC_TRA_ROAD_CAR_E!P$2</f>
        <v>14963.695886004029</v>
      </c>
      <c r="Q73" s="16">
        <f>FC_TRA_ROAD_CAR_E!Q$2</f>
        <v>15181.873380312694</v>
      </c>
      <c r="R73" s="16">
        <f>FC_TRA_ROAD_CAR_E!R$2</f>
        <v>15793.040704977109</v>
      </c>
      <c r="S73" s="16">
        <f>FC_TRA_ROAD_CAR_E!S$2</f>
        <v>15168.171303928895</v>
      </c>
      <c r="T73" s="16">
        <f>FC_TRA_ROAD_CAR_E!T$2</f>
        <v>14422.545156740262</v>
      </c>
      <c r="U73" s="16">
        <f>FC_TRA_ROAD_CAR_E!U$2</f>
        <v>14281.075928044065</v>
      </c>
      <c r="V73" s="16">
        <f>FC_TRA_ROAD_CAR_E!V$2</f>
        <v>14045.414674341288</v>
      </c>
      <c r="W73" s="16">
        <f>FC_TRA_ROAD_CAR_E!W$2</f>
        <v>11299.102212958214</v>
      </c>
      <c r="X73" s="16">
        <f>FC_TRA_ROAD_CAR_E!X$2</f>
        <v>12029.717509629601</v>
      </c>
      <c r="Y73" s="16">
        <f>FC_TRA_ROAD_CAR_E!Y$2</f>
        <v>12372.075003753394</v>
      </c>
      <c r="Z73" s="16">
        <f>FC_TRA_ROAD_CAR_E!Z$2</f>
        <v>12414.976702720793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1216.8992503891993</v>
      </c>
      <c r="D74" s="16">
        <f>FC_TRA_ROAD_BUS_E!D$2</f>
        <v>1207.3392427990022</v>
      </c>
      <c r="E74" s="16">
        <f>FC_TRA_ROAD_BUS_E!E$2</f>
        <v>1188.8171291321246</v>
      </c>
      <c r="F74" s="16">
        <f>FC_TRA_ROAD_BUS_E!F$2</f>
        <v>1193.9741212521867</v>
      </c>
      <c r="G74" s="16">
        <f>FC_TRA_ROAD_BUS_E!G$2</f>
        <v>1197.3320546534599</v>
      </c>
      <c r="H74" s="16">
        <f>FC_TRA_ROAD_BUS_E!H$2</f>
        <v>1172.5214561304283</v>
      </c>
      <c r="I74" s="16">
        <f>FC_TRA_ROAD_BUS_E!I$2</f>
        <v>1145.9120862606128</v>
      </c>
      <c r="J74" s="16">
        <f>FC_TRA_ROAD_BUS_E!J$2</f>
        <v>1131.1313825090258</v>
      </c>
      <c r="K74" s="16">
        <f>FC_TRA_ROAD_BUS_E!K$2</f>
        <v>1153.2933866616713</v>
      </c>
      <c r="L74" s="16">
        <f>FC_TRA_ROAD_BUS_E!L$2</f>
        <v>1114.7062864701595</v>
      </c>
      <c r="M74" s="16">
        <f>FC_TRA_ROAD_BUS_E!M$2</f>
        <v>1077.1909834277112</v>
      </c>
      <c r="N74" s="16">
        <f>FC_TRA_ROAD_BUS_E!N$2</f>
        <v>1041.6964631206492</v>
      </c>
      <c r="O74" s="16">
        <f>FC_TRA_ROAD_BUS_E!O$2</f>
        <v>1009.3816404383432</v>
      </c>
      <c r="P74" s="16">
        <f>FC_TRA_ROAD_BUS_E!P$2</f>
        <v>1012.8103458962518</v>
      </c>
      <c r="Q74" s="16">
        <f>FC_TRA_ROAD_BUS_E!Q$2</f>
        <v>1023.2965646971826</v>
      </c>
      <c r="R74" s="16">
        <f>FC_TRA_ROAD_BUS_E!R$2</f>
        <v>1088.3523787513998</v>
      </c>
      <c r="S74" s="16">
        <f>FC_TRA_ROAD_BUS_E!S$2</f>
        <v>1028.4519539525991</v>
      </c>
      <c r="T74" s="16">
        <f>FC_TRA_ROAD_BUS_E!T$2</f>
        <v>1053.2416874790954</v>
      </c>
      <c r="U74" s="16">
        <f>FC_TRA_ROAD_BUS_E!U$2</f>
        <v>1093.4327201905853</v>
      </c>
      <c r="V74" s="16">
        <f>FC_TRA_ROAD_BUS_E!V$2</f>
        <v>1092.3932559283148</v>
      </c>
      <c r="W74" s="16">
        <f>FC_TRA_ROAD_BUS_E!W$2</f>
        <v>1019.8562961637202</v>
      </c>
      <c r="X74" s="16">
        <f>FC_TRA_ROAD_BUS_E!X$2</f>
        <v>1043.6777064510338</v>
      </c>
      <c r="Y74" s="16">
        <f>FC_TRA_ROAD_BUS_E!Y$2</f>
        <v>1027.1712126507966</v>
      </c>
      <c r="Z74" s="16">
        <f>FC_TRA_ROAD_BUS_E!Z$2</f>
        <v>1016.1158687848048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3198.3726067003768</v>
      </c>
      <c r="D75" s="16">
        <f>FC_TRA_ROAD_LCV_E!D$2</f>
        <v>3220.4459875836133</v>
      </c>
      <c r="E75" s="16">
        <f>FC_TRA_ROAD_LCV_E!E$2</f>
        <v>3348.4993723374992</v>
      </c>
      <c r="F75" s="16">
        <f>FC_TRA_ROAD_LCV_E!F$2</f>
        <v>3362.1163230107659</v>
      </c>
      <c r="G75" s="16">
        <f>FC_TRA_ROAD_LCV_E!G$2</f>
        <v>3591.7688994647483</v>
      </c>
      <c r="H75" s="16">
        <f>FC_TRA_ROAD_LCV_E!H$2</f>
        <v>3636.239668459466</v>
      </c>
      <c r="I75" s="16">
        <f>FC_TRA_ROAD_LCV_E!I$2</f>
        <v>3681.0232813576758</v>
      </c>
      <c r="J75" s="16">
        <f>FC_TRA_ROAD_LCV_E!J$2</f>
        <v>3813.9418692536101</v>
      </c>
      <c r="K75" s="16">
        <f>FC_TRA_ROAD_LCV_E!K$2</f>
        <v>3801.280689678385</v>
      </c>
      <c r="L75" s="16">
        <f>FC_TRA_ROAD_LCV_E!L$2</f>
        <v>3656.3162744944566</v>
      </c>
      <c r="M75" s="16">
        <f>FC_TRA_ROAD_LCV_E!M$2</f>
        <v>3543.9108434281793</v>
      </c>
      <c r="N75" s="16">
        <f>FC_TRA_ROAD_LCV_E!N$2</f>
        <v>3511.6275916887912</v>
      </c>
      <c r="O75" s="16">
        <f>FC_TRA_ROAD_LCV_E!O$2</f>
        <v>3433.6089657653397</v>
      </c>
      <c r="P75" s="16">
        <f>FC_TRA_ROAD_LCV_E!P$2</f>
        <v>3243.7432968432108</v>
      </c>
      <c r="Q75" s="16">
        <f>FC_TRA_ROAD_LCV_E!Q$2</f>
        <v>3314.4565417205804</v>
      </c>
      <c r="R75" s="16">
        <f>FC_TRA_ROAD_LCV_E!R$2</f>
        <v>3596.9604970401856</v>
      </c>
      <c r="S75" s="16">
        <f>FC_TRA_ROAD_LCV_E!S$2</f>
        <v>3308.6496594970367</v>
      </c>
      <c r="T75" s="16">
        <f>FC_TRA_ROAD_LCV_E!T$2</f>
        <v>3057.3184934970041</v>
      </c>
      <c r="U75" s="16">
        <f>FC_TRA_ROAD_LCV_E!U$2</f>
        <v>3114.1075378315354</v>
      </c>
      <c r="V75" s="16">
        <f>FC_TRA_ROAD_LCV_E!V$2</f>
        <v>3094.207332167291</v>
      </c>
      <c r="W75" s="16">
        <f>FC_TRA_ROAD_LCV_E!W$2</f>
        <v>2678.2153279414642</v>
      </c>
      <c r="X75" s="16">
        <f>FC_TRA_ROAD_LCV_E!X$2</f>
        <v>3371.7494389441176</v>
      </c>
      <c r="Y75" s="16">
        <f>FC_TRA_ROAD_LCV_E!Y$2</f>
        <v>3260.5191590936856</v>
      </c>
      <c r="Z75" s="16">
        <f>FC_TRA_ROAD_LCV_E!Z$2</f>
        <v>3500.9387173393006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3179.6531836057279</v>
      </c>
      <c r="D76" s="16">
        <f>FC_TRA_ROAD_HGV_E!D$2</f>
        <v>3787.4772980666648</v>
      </c>
      <c r="E76" s="16">
        <f>FC_TRA_ROAD_HGV_E!E$2</f>
        <v>3873.7024582488962</v>
      </c>
      <c r="F76" s="16">
        <f>FC_TRA_ROAD_HGV_E!F$2</f>
        <v>3993.6245008681894</v>
      </c>
      <c r="G76" s="16">
        <f>FC_TRA_ROAD_HGV_E!G$2</f>
        <v>4621.3537316745296</v>
      </c>
      <c r="H76" s="16">
        <f>FC_TRA_ROAD_HGV_E!H$2</f>
        <v>4602.7214084098268</v>
      </c>
      <c r="I76" s="16">
        <f>FC_TRA_ROAD_HGV_E!I$2</f>
        <v>4845.5287592964714</v>
      </c>
      <c r="J76" s="16">
        <f>FC_TRA_ROAD_HGV_E!J$2</f>
        <v>4955.8201079146365</v>
      </c>
      <c r="K76" s="16">
        <f>FC_TRA_ROAD_HGV_E!K$2</f>
        <v>4696.2059570392694</v>
      </c>
      <c r="L76" s="16">
        <f>FC_TRA_ROAD_HGV_E!L$2</f>
        <v>4398.0688398236261</v>
      </c>
      <c r="M76" s="16">
        <f>FC_TRA_ROAD_HGV_E!M$2</f>
        <v>4339.7588957519738</v>
      </c>
      <c r="N76" s="16">
        <f>FC_TRA_ROAD_HGV_E!N$2</f>
        <v>4222.1183300730636</v>
      </c>
      <c r="O76" s="16">
        <f>FC_TRA_ROAD_HGV_E!O$2</f>
        <v>4014.6237327691933</v>
      </c>
      <c r="P76" s="16">
        <f>FC_TRA_ROAD_HGV_E!P$2</f>
        <v>4179.7215882993896</v>
      </c>
      <c r="Q76" s="16">
        <f>FC_TRA_ROAD_HGV_E!Q$2</f>
        <v>4190.222865876839</v>
      </c>
      <c r="R76" s="16">
        <f>FC_TRA_ROAD_HGV_E!R$2</f>
        <v>4875.4846140529089</v>
      </c>
      <c r="S76" s="16">
        <f>FC_TRA_ROAD_HGV_E!S$2</f>
        <v>5560.8141563831323</v>
      </c>
      <c r="T76" s="16">
        <f>FC_TRA_ROAD_HGV_E!T$2</f>
        <v>5949.6259180408233</v>
      </c>
      <c r="U76" s="16">
        <f>FC_TRA_ROAD_HGV_E!U$2</f>
        <v>6090.6743714107961</v>
      </c>
      <c r="V76" s="16">
        <f>FC_TRA_ROAD_HGV_E!V$2</f>
        <v>6045.5048090804949</v>
      </c>
      <c r="W76" s="16">
        <f>FC_TRA_ROAD_HGV_E!W$2</f>
        <v>5329.2782645662492</v>
      </c>
      <c r="X76" s="16">
        <f>FC_TRA_ROAD_HGV_E!X$2</f>
        <v>6015.8411098603274</v>
      </c>
      <c r="Y76" s="16">
        <f>FC_TRA_ROAD_HGV_E!Y$2</f>
        <v>5976.4498063070168</v>
      </c>
      <c r="Z76" s="16">
        <f>FC_TRA_ROAD_HGV_E!Z$2</f>
        <v>6130.9261341738966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912.2788681200002</v>
      </c>
      <c r="D80" s="14">
        <f>FC_TRA_DNAVI_E!D$2</f>
        <v>871.27017228</v>
      </c>
      <c r="E80" s="14">
        <f>FC_TRA_DNAVI_E!E$2</f>
        <v>785.11443587999986</v>
      </c>
      <c r="F80" s="14">
        <f>FC_TRA_DNAVI_E!F$2</f>
        <v>876.40362396</v>
      </c>
      <c r="G80" s="14">
        <f>FC_TRA_DNAVI_E!G$2</f>
        <v>777.37979016000008</v>
      </c>
      <c r="H80" s="14">
        <f>FC_TRA_DNAVI_E!H$2</f>
        <v>723.30338987999983</v>
      </c>
      <c r="I80" s="14">
        <f>FC_TRA_DNAVI_E!I$2</f>
        <v>452.81112695999997</v>
      </c>
      <c r="J80" s="14">
        <f>FC_TRA_DNAVI_E!J$2</f>
        <v>469.46833307999992</v>
      </c>
      <c r="K80" s="14">
        <f>FC_TRA_DNAVI_E!K$2</f>
        <v>471.36232908000005</v>
      </c>
      <c r="L80" s="14">
        <f>FC_TRA_DNAVI_E!L$2</f>
        <v>394.02407015999989</v>
      </c>
      <c r="M80" s="14">
        <f>FC_TRA_DNAVI_E!M$2</f>
        <v>464.22339300000027</v>
      </c>
      <c r="N80" s="14">
        <f>FC_TRA_DNAVI_E!N$2</f>
        <v>447.23803104000007</v>
      </c>
      <c r="O80" s="14">
        <f>FC_TRA_DNAVI_E!O$2</f>
        <v>435.87405504000014</v>
      </c>
      <c r="P80" s="14">
        <f>FC_TRA_DNAVI_E!P$2</f>
        <v>448.50060611999993</v>
      </c>
      <c r="Q80" s="14">
        <f>FC_TRA_DNAVI_E!Q$2</f>
        <v>433.34863812000009</v>
      </c>
      <c r="R80" s="14">
        <f>FC_TRA_DNAVI_E!R$2</f>
        <v>421.03766412000004</v>
      </c>
      <c r="S80" s="14">
        <f>FC_TRA_DNAVI_E!S$2</f>
        <v>408.09553596000001</v>
      </c>
      <c r="T80" s="14">
        <f>FC_TRA_DNAVI_E!T$2</f>
        <v>417.86280216000006</v>
      </c>
      <c r="U80" s="14">
        <f>FC_TRA_DNAVI_E!U$2</f>
        <v>410.31739187999978</v>
      </c>
      <c r="V80" s="14">
        <f>FC_TRA_DNAVI_E!V$2</f>
        <v>445.04674883999991</v>
      </c>
      <c r="W80" s="14">
        <f>FC_TRA_DNAVI_E!W$2</f>
        <v>475.04163311999991</v>
      </c>
      <c r="X80" s="14">
        <f>FC_TRA_DNAVI_E!X$2</f>
        <v>463.25244167999995</v>
      </c>
      <c r="Y80" s="14">
        <f>FC_TRA_DNAVI_E!Y$2</f>
        <v>467.40056832000005</v>
      </c>
      <c r="Z80" s="14">
        <f>FC_TRA_DNAVI_E!Z$2</f>
        <v>441.27276011999999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53.012810088446273</v>
      </c>
      <c r="D81" s="16">
        <f>FC_TRA_DNAVI_DCS_E!D$2</f>
        <v>42.889785449516282</v>
      </c>
      <c r="E81" s="16">
        <f>FC_TRA_DNAVI_DCS_E!E$2</f>
        <v>33.59462443278494</v>
      </c>
      <c r="F81" s="16">
        <f>FC_TRA_DNAVI_DCS_E!F$2</f>
        <v>32.665293876302634</v>
      </c>
      <c r="G81" s="16">
        <f>FC_TRA_DNAVI_DCS_E!G$2</f>
        <v>21.564189310964132</v>
      </c>
      <c r="H81" s="16">
        <f>FC_TRA_DNAVI_DCS_E!H$2</f>
        <v>37.8600764591109</v>
      </c>
      <c r="I81" s="16">
        <f>FC_TRA_DNAVI_DCS_E!I$2</f>
        <v>31.812204872913441</v>
      </c>
      <c r="J81" s="16">
        <f>FC_TRA_DNAVI_DCS_E!J$2</f>
        <v>36.203639023797301</v>
      </c>
      <c r="K81" s="16">
        <f>FC_TRA_DNAVI_DCS_E!K$2</f>
        <v>39.70703470947366</v>
      </c>
      <c r="L81" s="16">
        <f>FC_TRA_DNAVI_DCS_E!L$2</f>
        <v>22.625807830651748</v>
      </c>
      <c r="M81" s="16">
        <f>FC_TRA_DNAVI_DCS_E!M$2</f>
        <v>22.635910967037688</v>
      </c>
      <c r="N81" s="16">
        <f>FC_TRA_DNAVI_DCS_E!N$2</f>
        <v>19.783896188266798</v>
      </c>
      <c r="O81" s="16">
        <f>FC_TRA_DNAVI_DCS_E!O$2</f>
        <v>17.534449563038226</v>
      </c>
      <c r="P81" s="16">
        <f>FC_TRA_DNAVI_DCS_E!P$2</f>
        <v>18.080884478829418</v>
      </c>
      <c r="Q81" s="16">
        <f>FC_TRA_DNAVI_DCS_E!Q$2</f>
        <v>17.600172554975508</v>
      </c>
      <c r="R81" s="16">
        <f>FC_TRA_DNAVI_DCS_E!R$2</f>
        <v>15.412171503833939</v>
      </c>
      <c r="S81" s="16">
        <f>FC_TRA_DNAVI_DCS_E!S$2</f>
        <v>17.772663357233156</v>
      </c>
      <c r="T81" s="16">
        <f>FC_TRA_DNAVI_DCS_E!T$2</f>
        <v>14.061779854877019</v>
      </c>
      <c r="U81" s="16">
        <f>FC_TRA_DNAVI_DCS_E!U$2</f>
        <v>17.862070135199367</v>
      </c>
      <c r="V81" s="16">
        <f>FC_TRA_DNAVI_DCS_E!V$2</f>
        <v>23.769924274615292</v>
      </c>
      <c r="W81" s="16">
        <f>FC_TRA_DNAVI_DCS_E!W$2</f>
        <v>25.808132452741702</v>
      </c>
      <c r="X81" s="16">
        <f>FC_TRA_DNAVI_DCS_E!X$2</f>
        <v>29.92063244074706</v>
      </c>
      <c r="Y81" s="16">
        <f>FC_TRA_DNAVI_DCS_E!Y$2</f>
        <v>33.7249377172596</v>
      </c>
      <c r="Z81" s="16">
        <f>FC_TRA_DNAVI_DCS_E!Z$2</f>
        <v>27.814773632907272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859.26605803155394</v>
      </c>
      <c r="D82" s="16">
        <f>FC_TRA_DNAVI_IWW_E!D$2</f>
        <v>828.38038683048376</v>
      </c>
      <c r="E82" s="16">
        <f>FC_TRA_DNAVI_IWW_E!E$2</f>
        <v>751.51981144721492</v>
      </c>
      <c r="F82" s="16">
        <f>FC_TRA_DNAVI_IWW_E!F$2</f>
        <v>843.73833008369729</v>
      </c>
      <c r="G82" s="16">
        <f>FC_TRA_DNAVI_IWW_E!G$2</f>
        <v>755.81560084903583</v>
      </c>
      <c r="H82" s="16">
        <f>FC_TRA_DNAVI_IWW_E!H$2</f>
        <v>685.4433134208889</v>
      </c>
      <c r="I82" s="16">
        <f>FC_TRA_DNAVI_IWW_E!I$2</f>
        <v>420.99892208708656</v>
      </c>
      <c r="J82" s="16">
        <f>FC_TRA_DNAVI_IWW_E!J$2</f>
        <v>433.26469405620264</v>
      </c>
      <c r="K82" s="16">
        <f>FC_TRA_DNAVI_IWW_E!K$2</f>
        <v>431.65529437052641</v>
      </c>
      <c r="L82" s="16">
        <f>FC_TRA_DNAVI_IWW_E!L$2</f>
        <v>371.39826232934814</v>
      </c>
      <c r="M82" s="16">
        <f>FC_TRA_DNAVI_IWW_E!M$2</f>
        <v>441.58748203296255</v>
      </c>
      <c r="N82" s="16">
        <f>FC_TRA_DNAVI_IWW_E!N$2</f>
        <v>427.45413485173327</v>
      </c>
      <c r="O82" s="16">
        <f>FC_TRA_DNAVI_IWW_E!O$2</f>
        <v>418.33960547696194</v>
      </c>
      <c r="P82" s="16">
        <f>FC_TRA_DNAVI_IWW_E!P$2</f>
        <v>430.4197216411705</v>
      </c>
      <c r="Q82" s="16">
        <f>FC_TRA_DNAVI_IWW_E!Q$2</f>
        <v>415.74846556502456</v>
      </c>
      <c r="R82" s="16">
        <f>FC_TRA_DNAVI_IWW_E!R$2</f>
        <v>405.62549261616613</v>
      </c>
      <c r="S82" s="16">
        <f>FC_TRA_DNAVI_IWW_E!S$2</f>
        <v>390.32287260276684</v>
      </c>
      <c r="T82" s="16">
        <f>FC_TRA_DNAVI_IWW_E!T$2</f>
        <v>403.80102230512301</v>
      </c>
      <c r="U82" s="16">
        <f>FC_TRA_DNAVI_IWW_E!U$2</f>
        <v>392.45532174480047</v>
      </c>
      <c r="V82" s="16">
        <f>FC_TRA_DNAVI_IWW_E!V$2</f>
        <v>421.27682456538463</v>
      </c>
      <c r="W82" s="16">
        <f>FC_TRA_DNAVI_IWW_E!W$2</f>
        <v>449.23350066725823</v>
      </c>
      <c r="X82" s="16">
        <f>FC_TRA_DNAVI_IWW_E!X$2</f>
        <v>433.33180923925289</v>
      </c>
      <c r="Y82" s="16">
        <f>FC_TRA_DNAVI_IWW_E!Y$2</f>
        <v>433.6756306027404</v>
      </c>
      <c r="Z82" s="16">
        <f>FC_TRA_DNAVI_IWW_E!Z$2</f>
        <v>413.45798648709268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131.20513164000002</v>
      </c>
      <c r="H83" s="14">
        <f>FC_TRA_PIPE_E!H$2</f>
        <v>106.33678704000002</v>
      </c>
      <c r="I83" s="14">
        <f>FC_TRA_PIPE_E!I$2</f>
        <v>112.56785892000001</v>
      </c>
      <c r="J83" s="14">
        <f>FC_TRA_PIPE_E!J$2</f>
        <v>102.85156331999998</v>
      </c>
      <c r="K83" s="14">
        <f>FC_TRA_PIPE_E!K$2</f>
        <v>104.33071836000001</v>
      </c>
      <c r="L83" s="14">
        <f>FC_TRA_PIPE_E!L$2</f>
        <v>116.78256216000001</v>
      </c>
      <c r="M83" s="14">
        <f>FC_TRA_PIPE_E!M$2</f>
        <v>121.77238788</v>
      </c>
      <c r="N83" s="14">
        <f>FC_TRA_PIPE_E!N$2</f>
        <v>110.80999908</v>
      </c>
      <c r="O83" s="14">
        <f>FC_TRA_PIPE_E!O$2</f>
        <v>105.19187580000001</v>
      </c>
      <c r="P83" s="14">
        <f>FC_TRA_PIPE_E!P$2</f>
        <v>104.07746052</v>
      </c>
      <c r="Q83" s="14">
        <f>FC_TRA_PIPE_E!Q$2</f>
        <v>55.830428280000007</v>
      </c>
      <c r="R83" s="14">
        <f>FC_TRA_PIPE_E!R$2</f>
        <v>72.724988160000009</v>
      </c>
      <c r="S83" s="14">
        <f>FC_TRA_PIPE_E!S$2</f>
        <v>74.700560880000012</v>
      </c>
      <c r="T83" s="14">
        <f>FC_TRA_PIPE_E!T$2</f>
        <v>62.740287719999998</v>
      </c>
      <c r="U83" s="14">
        <f>FC_TRA_PIPE_E!U$2</f>
        <v>66.772427098990434</v>
      </c>
      <c r="V83" s="14">
        <f>FC_TRA_PIPE_E!V$2</f>
        <v>64.238554353287924</v>
      </c>
      <c r="W83" s="14">
        <f>FC_TRA_PIPE_E!W$2</f>
        <v>51.874686934652885</v>
      </c>
      <c r="X83" s="14">
        <f>FC_TRA_PIPE_E!X$2</f>
        <v>64.062501746220818</v>
      </c>
      <c r="Y83" s="14">
        <f>FC_TRA_PIPE_E!Y$2</f>
        <v>54.852317530880086</v>
      </c>
      <c r="Z83" s="14">
        <f>FC_TRA_PIPE_E!Z$2</f>
        <v>39.967645437536291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29162.121239640001</v>
      </c>
      <c r="D84" s="12">
        <f>FC_OTH_E!D$2</f>
        <v>30139.040188079998</v>
      </c>
      <c r="E84" s="12">
        <f>FC_OTH_E!E$2</f>
        <v>28554.700463999998</v>
      </c>
      <c r="F84" s="12">
        <f>FC_OTH_E!F$2</f>
        <v>31088.067958919997</v>
      </c>
      <c r="G84" s="12">
        <f>FC_OTH_E!G$2</f>
        <v>31118.956570079994</v>
      </c>
      <c r="H84" s="12">
        <f>FC_OTH_E!H$2</f>
        <v>30662.198756399994</v>
      </c>
      <c r="I84" s="12">
        <f>FC_OTH_E!I$2</f>
        <v>28345.878048959996</v>
      </c>
      <c r="J84" s="12">
        <f>FC_OTH_E!J$2</f>
        <v>24980.512178399997</v>
      </c>
      <c r="K84" s="12">
        <f>FC_OTH_E!K$2</f>
        <v>29030.863477799998</v>
      </c>
      <c r="L84" s="12">
        <f>FC_OTH_E!L$2</f>
        <v>27063.68559876001</v>
      </c>
      <c r="M84" s="12">
        <f>FC_OTH_E!M$2</f>
        <v>29452.651357080005</v>
      </c>
      <c r="N84" s="12">
        <f>FC_OTH_E!N$2</f>
        <v>24237.009313680006</v>
      </c>
      <c r="O84" s="12">
        <f>FC_OTH_E!O$2</f>
        <v>25448.273021040004</v>
      </c>
      <c r="P84" s="12">
        <f>FC_OTH_E!P$2</f>
        <v>27751.702195799993</v>
      </c>
      <c r="Q84" s="12">
        <f>FC_OTH_E!Q$2</f>
        <v>22134.528778690397</v>
      </c>
      <c r="R84" s="12">
        <f>FC_OTH_E!R$2</f>
        <v>24994.11555256569</v>
      </c>
      <c r="S84" s="12">
        <f>FC_OTH_E!S$2</f>
        <v>24837.083464966989</v>
      </c>
      <c r="T84" s="12">
        <f>FC_OTH_E!T$2</f>
        <v>24685.633485945396</v>
      </c>
      <c r="U84" s="12">
        <f>FC_OTH_E!U$2</f>
        <v>24409.650836775498</v>
      </c>
      <c r="V84" s="12">
        <f>FC_OTH_E!V$2</f>
        <v>22416.158843744495</v>
      </c>
      <c r="W84" s="12">
        <f>FC_OTH_E!W$2</f>
        <v>22583.614437686352</v>
      </c>
      <c r="X84" s="12">
        <f>FC_OTH_E!X$2</f>
        <v>23884.097209728803</v>
      </c>
      <c r="Y84" s="12">
        <f>FC_OTH_E!Y$2</f>
        <v>19850.726879117163</v>
      </c>
      <c r="Z84" s="12">
        <f>FC_OTH_E!Z$2</f>
        <v>19247.956029637891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6291.8955835200004</v>
      </c>
      <c r="D85" s="14">
        <f>FC_OTH_CP_E!D$2</f>
        <v>6596.3799892800016</v>
      </c>
      <c r="E85" s="14">
        <f>FC_OTH_CP_E!E$2</f>
        <v>7309.072200239998</v>
      </c>
      <c r="F85" s="14">
        <f>FC_OTH_CP_E!F$2</f>
        <v>7913.9766311999992</v>
      </c>
      <c r="G85" s="14">
        <f>FC_OTH_CP_E!G$2</f>
        <v>7781.4818553599998</v>
      </c>
      <c r="H85" s="14">
        <f>FC_OTH_CP_E!H$2</f>
        <v>7634.4944331600018</v>
      </c>
      <c r="I85" s="14">
        <f>FC_OTH_CP_E!I$2</f>
        <v>7139.3031367200019</v>
      </c>
      <c r="J85" s="14">
        <f>FC_OTH_CP_E!J$2</f>
        <v>6486.6377412000038</v>
      </c>
      <c r="K85" s="14">
        <f>FC_OTH_CP_E!K$2</f>
        <v>7607.2507196400011</v>
      </c>
      <c r="L85" s="14">
        <f>FC_OTH_CP_E!L$2</f>
        <v>7134.7282689600015</v>
      </c>
      <c r="M85" s="14">
        <f>FC_OTH_CP_E!M$2</f>
        <v>7852.9503704400013</v>
      </c>
      <c r="N85" s="14">
        <f>FC_OTH_CP_E!N$2</f>
        <v>6487.0437794399986</v>
      </c>
      <c r="O85" s="14">
        <f>FC_OTH_CP_E!O$2</f>
        <v>6913.9711504800016</v>
      </c>
      <c r="P85" s="14">
        <f>FC_OTH_CP_E!P$2</f>
        <v>7634.3961682800009</v>
      </c>
      <c r="Q85" s="14">
        <f>FC_OTH_CP_E!Q$2</f>
        <v>6042.7517881303947</v>
      </c>
      <c r="R85" s="14">
        <f>FC_OTH_CP_E!R$2</f>
        <v>6952.6834838856939</v>
      </c>
      <c r="S85" s="14">
        <f>FC_OTH_CP_E!S$2</f>
        <v>6932.8681920469999</v>
      </c>
      <c r="T85" s="14">
        <f>FC_OTH_CP_E!T$2</f>
        <v>6889.9357887453943</v>
      </c>
      <c r="U85" s="14">
        <f>FC_OTH_CP_E!U$2</f>
        <v>6868.7953224909988</v>
      </c>
      <c r="V85" s="14">
        <f>FC_OTH_CP_E!V$2</f>
        <v>6338.8026255361119</v>
      </c>
      <c r="W85" s="14">
        <f>FC_OTH_CP_E!W$2</f>
        <v>6231.3867179090994</v>
      </c>
      <c r="X85" s="14">
        <f>FC_OTH_CP_E!X$2</f>
        <v>6491.1719086440316</v>
      </c>
      <c r="Y85" s="14">
        <f>FC_OTH_CP_E!Y$2</f>
        <v>5188.5122713062738</v>
      </c>
      <c r="Z85" s="14">
        <f>FC_OTH_CP_E!Z$2</f>
        <v>4881.870492019465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4970.0938029785757</v>
      </c>
      <c r="D86" s="16">
        <f>FC_OTH_CP_SH_E!D$2</f>
        <v>5274.5857167602971</v>
      </c>
      <c r="E86" s="16">
        <f>FC_OTH_CP_SH_E!E$2</f>
        <v>6023.623906236222</v>
      </c>
      <c r="F86" s="16">
        <f>FC_OTH_CP_SH_E!F$2</f>
        <v>6656.9543964660515</v>
      </c>
      <c r="G86" s="16">
        <f>FC_OTH_CP_SH_E!G$2</f>
        <v>6519.0127085982504</v>
      </c>
      <c r="H86" s="16">
        <f>FC_OTH_CP_SH_E!H$2</f>
        <v>6463.4422192460397</v>
      </c>
      <c r="I86" s="16">
        <f>FC_OTH_CP_SH_E!I$2</f>
        <v>5971.839655583809</v>
      </c>
      <c r="J86" s="16">
        <f>FC_OTH_CP_SH_E!J$2</f>
        <v>5318.3250129200233</v>
      </c>
      <c r="K86" s="16">
        <f>FC_OTH_CP_SH_E!K$2</f>
        <v>6443.5509841369885</v>
      </c>
      <c r="L86" s="16">
        <f>FC_OTH_CP_SH_E!L$2</f>
        <v>5973.2083742807099</v>
      </c>
      <c r="M86" s="16">
        <f>FC_OTH_CP_SH_E!M$2</f>
        <v>6682.2946435712674</v>
      </c>
      <c r="N86" s="16">
        <f>FC_OTH_CP_SH_E!N$2</f>
        <v>5313.8097690868126</v>
      </c>
      <c r="O86" s="16">
        <f>FC_OTH_CP_SH_E!O$2</f>
        <v>5724.8471898085563</v>
      </c>
      <c r="P86" s="16">
        <f>FC_OTH_CP_SH_E!P$2</f>
        <v>6435.7393703787848</v>
      </c>
      <c r="Q86" s="16">
        <f>FC_OTH_CP_SH_E!Q$2</f>
        <v>4862.4335322496963</v>
      </c>
      <c r="R86" s="16">
        <f>FC_OTH_CP_SH_E!R$2</f>
        <v>5751.8863457538282</v>
      </c>
      <c r="S86" s="16">
        <f>FC_OTH_CP_SH_E!S$2</f>
        <v>5754.0275821517889</v>
      </c>
      <c r="T86" s="16">
        <f>FC_OTH_CP_SH_E!T$2</f>
        <v>5716.1377782256932</v>
      </c>
      <c r="U86" s="16">
        <f>FC_OTH_CP_SH_E!U$2</f>
        <v>5713.5685661248481</v>
      </c>
      <c r="V86" s="16">
        <f>FC_OTH_CP_SH_E!V$2</f>
        <v>5237.8339428929121</v>
      </c>
      <c r="W86" s="16">
        <f>FC_OTH_CP_SH_E!W$2</f>
        <v>5176.5117893233109</v>
      </c>
      <c r="X86" s="16">
        <f>FC_OTH_CP_SH_E!X$2</f>
        <v>5416.8067982463754</v>
      </c>
      <c r="Y86" s="16">
        <f>FC_OTH_CP_SH_E!Y$2</f>
        <v>4152.2734630539235</v>
      </c>
      <c r="Z86" s="16">
        <f>FC_OTH_CP_SH_E!Z$2</f>
        <v>3905.9128673855771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4.8098990776155051E-2</v>
      </c>
      <c r="D87" s="16">
        <f>FC_OTH_CP_SC_E!D$2</f>
        <v>6.6460658860637151E-2</v>
      </c>
      <c r="E87" s="16">
        <f>FC_OTH_CP_SC_E!E$2</f>
        <v>9.7417168706156368E-2</v>
      </c>
      <c r="F87" s="16">
        <f>FC_OTH_CP_SC_E!F$2</f>
        <v>0.12051825480240475</v>
      </c>
      <c r="G87" s="16">
        <f>FC_OTH_CP_SC_E!G$2</f>
        <v>0.16914347715680006</v>
      </c>
      <c r="H87" s="16">
        <f>FC_OTH_CP_SC_E!H$2</f>
        <v>0.23697872045647919</v>
      </c>
      <c r="I87" s="16">
        <f>FC_OTH_CP_SC_E!I$2</f>
        <v>0.33071719174897962</v>
      </c>
      <c r="J87" s="16">
        <f>FC_OTH_CP_SC_E!J$2</f>
        <v>0.39823879586227784</v>
      </c>
      <c r="K87" s="16">
        <f>FC_OTH_CP_SC_E!K$2</f>
        <v>0.53745918556233463</v>
      </c>
      <c r="L87" s="16">
        <f>FC_OTH_CP_SC_E!L$2</f>
        <v>0.67544076127083086</v>
      </c>
      <c r="M87" s="16">
        <f>FC_OTH_CP_SC_E!M$2</f>
        <v>0.78186757042453325</v>
      </c>
      <c r="N87" s="16">
        <f>FC_OTH_CP_SC_E!N$2</f>
        <v>0.85053537180063221</v>
      </c>
      <c r="O87" s="16">
        <f>FC_OTH_CP_SC_E!O$2</f>
        <v>0.96723559043108531</v>
      </c>
      <c r="P87" s="16">
        <f>FC_OTH_CP_SC_E!P$2</f>
        <v>1.1793082118401914</v>
      </c>
      <c r="Q87" s="16">
        <f>FC_OTH_CP_SC_E!Q$2</f>
        <v>1.4706975069383907</v>
      </c>
      <c r="R87" s="16">
        <f>FC_OTH_CP_SC_E!R$2</f>
        <v>2.2333074407130451</v>
      </c>
      <c r="S87" s="16">
        <f>FC_OTH_CP_SC_E!S$2</f>
        <v>2.5584245115209039</v>
      </c>
      <c r="T87" s="16">
        <f>FC_OTH_CP_SC_E!T$2</f>
        <v>2.5716683715266688</v>
      </c>
      <c r="U87" s="16">
        <f>FC_OTH_CP_SC_E!U$2</f>
        <v>3.3076657356254748</v>
      </c>
      <c r="V87" s="16">
        <f>FC_OTH_CP_SC_E!V$2</f>
        <v>3.6527509596942092</v>
      </c>
      <c r="W87" s="16">
        <f>FC_OTH_CP_SC_E!W$2</f>
        <v>4.3660091111471626</v>
      </c>
      <c r="X87" s="16">
        <f>FC_OTH_CP_SC_E!X$2</f>
        <v>3.2425619548271407</v>
      </c>
      <c r="Y87" s="16">
        <f>FC_OTH_CP_SC_E!Y$2</f>
        <v>3.9432480189492907</v>
      </c>
      <c r="Z87" s="16">
        <f>FC_OTH_CP_SC_E!Z$2</f>
        <v>3.6123379200102517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804.95923335057319</v>
      </c>
      <c r="D88" s="16">
        <f>FC_OTH_CP_HW_E!D$2</f>
        <v>805.53979057469883</v>
      </c>
      <c r="E88" s="16">
        <f>FC_OTH_CP_HW_E!E$2</f>
        <v>807.60967551227986</v>
      </c>
      <c r="F88" s="16">
        <f>FC_OTH_CP_HW_E!F$2</f>
        <v>810.53216392418085</v>
      </c>
      <c r="G88" s="16">
        <f>FC_OTH_CP_HW_E!G$2</f>
        <v>808.55372307650134</v>
      </c>
      <c r="H88" s="16">
        <f>FC_OTH_CP_HW_E!H$2</f>
        <v>791.76111070660068</v>
      </c>
      <c r="I88" s="16">
        <f>FC_OTH_CP_HW_E!I$2</f>
        <v>789.87845753931015</v>
      </c>
      <c r="J88" s="16">
        <f>FC_OTH_CP_HW_E!J$2</f>
        <v>789.6520897241046</v>
      </c>
      <c r="K88" s="16">
        <f>FC_OTH_CP_HW_E!K$2</f>
        <v>774.7939404345268</v>
      </c>
      <c r="L88" s="16">
        <f>FC_OTH_CP_HW_E!L$2</f>
        <v>771.54625956182679</v>
      </c>
      <c r="M88" s="16">
        <f>FC_OTH_CP_HW_E!M$2</f>
        <v>771.23410819224887</v>
      </c>
      <c r="N88" s="16">
        <f>FC_OTH_CP_HW_E!N$2</f>
        <v>778.52343462420606</v>
      </c>
      <c r="O88" s="16">
        <f>FC_OTH_CP_HW_E!O$2</f>
        <v>784.32221011705519</v>
      </c>
      <c r="P88" s="16">
        <f>FC_OTH_CP_HW_E!P$2</f>
        <v>783.15314870461657</v>
      </c>
      <c r="Q88" s="16">
        <f>FC_OTH_CP_HW_E!Q$2</f>
        <v>773.61727968821526</v>
      </c>
      <c r="R88" s="16">
        <f>FC_OTH_CP_HW_E!R$2</f>
        <v>772.27160071125127</v>
      </c>
      <c r="S88" s="16">
        <f>FC_OTH_CP_HW_E!S$2</f>
        <v>758.59116495434512</v>
      </c>
      <c r="T88" s="16">
        <f>FC_OTH_CP_HW_E!T$2</f>
        <v>749.41081357269582</v>
      </c>
      <c r="U88" s="16">
        <f>FC_OTH_CP_HW_E!U$2</f>
        <v>730.84481801692846</v>
      </c>
      <c r="V88" s="16">
        <f>FC_OTH_CP_HW_E!V$2</f>
        <v>673.93878378893396</v>
      </c>
      <c r="W88" s="16">
        <f>FC_OTH_CP_HW_E!W$2</f>
        <v>640.01886100225283</v>
      </c>
      <c r="X88" s="16">
        <f>FC_OTH_CP_HW_E!X$2</f>
        <v>682.3634375932769</v>
      </c>
      <c r="Y88" s="16">
        <f>FC_OTH_CP_HW_E!Y$2</f>
        <v>628.42075401515024</v>
      </c>
      <c r="Z88" s="16">
        <f>FC_OTH_CP_HW_E!Z$2</f>
        <v>591.93364475545968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516.79444820007564</v>
      </c>
      <c r="D89" s="16">
        <f>FC_OTH_CP_CA_E!D$2</f>
        <v>516.18802128614379</v>
      </c>
      <c r="E89" s="16">
        <f>FC_OTH_CP_CA_E!E$2</f>
        <v>477.74120132279018</v>
      </c>
      <c r="F89" s="16">
        <f>FC_OTH_CP_CA_E!F$2</f>
        <v>446.3695525549652</v>
      </c>
      <c r="G89" s="16">
        <f>FC_OTH_CP_CA_E!G$2</f>
        <v>453.74628020809087</v>
      </c>
      <c r="H89" s="16">
        <f>FC_OTH_CP_CA_E!H$2</f>
        <v>379.05412448690413</v>
      </c>
      <c r="I89" s="16">
        <f>FC_OTH_CP_CA_E!I$2</f>
        <v>377.25430640513451</v>
      </c>
      <c r="J89" s="16">
        <f>FC_OTH_CP_CA_E!J$2</f>
        <v>378.26239976001301</v>
      </c>
      <c r="K89" s="16">
        <f>FC_OTH_CP_CA_E!K$2</f>
        <v>388.36833588292279</v>
      </c>
      <c r="L89" s="16">
        <f>FC_OTH_CP_CA_E!L$2</f>
        <v>389.29819435619521</v>
      </c>
      <c r="M89" s="16">
        <f>FC_OTH_CP_CA_E!M$2</f>
        <v>398.63975110606134</v>
      </c>
      <c r="N89" s="16">
        <f>FC_OTH_CP_CA_E!N$2</f>
        <v>393.86004035717917</v>
      </c>
      <c r="O89" s="16">
        <f>FC_OTH_CP_CA_E!O$2</f>
        <v>403.83451496395844</v>
      </c>
      <c r="P89" s="16">
        <f>FC_OTH_CP_CA_E!P$2</f>
        <v>414.32434098475954</v>
      </c>
      <c r="Q89" s="16">
        <f>FC_OTH_CP_CA_E!Q$2</f>
        <v>405.23027868554425</v>
      </c>
      <c r="R89" s="16">
        <f>FC_OTH_CP_CA_E!R$2</f>
        <v>426.29222997990149</v>
      </c>
      <c r="S89" s="16">
        <f>FC_OTH_CP_CA_E!S$2</f>
        <v>417.69102042934458</v>
      </c>
      <c r="T89" s="16">
        <f>FC_OTH_CP_CA_E!T$2</f>
        <v>421.81552857547814</v>
      </c>
      <c r="U89" s="16">
        <f>FC_OTH_CP_CA_E!U$2</f>
        <v>421.07427261359555</v>
      </c>
      <c r="V89" s="16">
        <f>FC_OTH_CP_CA_E!V$2</f>
        <v>423.37714789457192</v>
      </c>
      <c r="W89" s="16">
        <f>FC_OTH_CP_CA_E!W$2</f>
        <v>410.49005847238834</v>
      </c>
      <c r="X89" s="16">
        <f>FC_OTH_CP_CA_E!X$2</f>
        <v>388.75911084955203</v>
      </c>
      <c r="Y89" s="16">
        <f>FC_OTH_CP_CA_E!Y$2</f>
        <v>403.87480621825142</v>
      </c>
      <c r="Z89" s="16">
        <f>FC_OTH_CP_CA_E!Z$2</f>
        <v>380.41164195841816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20450.39258892</v>
      </c>
      <c r="D90" s="14">
        <f>FC_OTH_HH_E!D$2</f>
        <v>21234.345853320003</v>
      </c>
      <c r="E90" s="14">
        <f>FC_OTH_HH_E!E$2</f>
        <v>19315.244441399998</v>
      </c>
      <c r="F90" s="14">
        <f>FC_OTH_HH_E!F$2</f>
        <v>20637.913602119996</v>
      </c>
      <c r="G90" s="14">
        <f>FC_OTH_HH_E!G$2</f>
        <v>20456.161133399997</v>
      </c>
      <c r="H90" s="14">
        <f>FC_OTH_HH_E!H$2</f>
        <v>20256.488672879994</v>
      </c>
      <c r="I90" s="14">
        <f>FC_OTH_HH_E!I$2</f>
        <v>18827.773691399998</v>
      </c>
      <c r="J90" s="14">
        <f>FC_OTH_HH_E!J$2</f>
        <v>16492.972284599993</v>
      </c>
      <c r="K90" s="14">
        <f>FC_OTH_HH_E!K$2</f>
        <v>19377.550826399998</v>
      </c>
      <c r="L90" s="14">
        <f>FC_OTH_HH_E!L$2</f>
        <v>18061.416167640007</v>
      </c>
      <c r="M90" s="14">
        <f>FC_OTH_HH_E!M$2</f>
        <v>19613.278621200003</v>
      </c>
      <c r="N90" s="14">
        <f>FC_OTH_HH_E!N$2</f>
        <v>15980.339449800002</v>
      </c>
      <c r="O90" s="14">
        <f>FC_OTH_HH_E!O$2</f>
        <v>16761.287203679996</v>
      </c>
      <c r="P90" s="14">
        <f>FC_OTH_HH_E!P$2</f>
        <v>18190.649372519991</v>
      </c>
      <c r="Q90" s="14">
        <f>FC_OTH_HH_E!Q$2</f>
        <v>14473.955224800004</v>
      </c>
      <c r="R90" s="14">
        <f>FC_OTH_HH_E!R$2</f>
        <v>16431.005136479995</v>
      </c>
      <c r="S90" s="14">
        <f>FC_OTH_HH_E!S$2</f>
        <v>16155.534369479992</v>
      </c>
      <c r="T90" s="14">
        <f>FC_OTH_HH_E!T$2</f>
        <v>15973.794509040003</v>
      </c>
      <c r="U90" s="14">
        <f>FC_OTH_HH_E!U$2</f>
        <v>15736.773793432152</v>
      </c>
      <c r="V90" s="14">
        <f>FC_OTH_HH_E!V$2</f>
        <v>14091.074602984518</v>
      </c>
      <c r="W90" s="14">
        <f>FC_OTH_HH_E!W$2</f>
        <v>14479.80529589385</v>
      </c>
      <c r="X90" s="14">
        <f>FC_OTH_HH_E!X$2</f>
        <v>15441.064042523389</v>
      </c>
      <c r="Y90" s="14">
        <f>FC_OTH_HH_E!Y$2</f>
        <v>12772.706866237098</v>
      </c>
      <c r="Z90" s="14">
        <f>FC_OTH_HH_E!Z$2</f>
        <v>12459.253072620959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19405.874864291007</v>
      </c>
      <c r="D91" s="16">
        <f>FC_OTH_HH_SH_E!D$2</f>
        <v>20182.727544995094</v>
      </c>
      <c r="E91" s="16">
        <f>FC_OTH_HH_SH_E!E$2</f>
        <v>18266.975692302058</v>
      </c>
      <c r="F91" s="16">
        <f>FC_OTH_HH_SH_E!F$2</f>
        <v>19553.136223598514</v>
      </c>
      <c r="G91" s="16">
        <f>FC_OTH_HH_SH_E!G$2</f>
        <v>19139.661403799444</v>
      </c>
      <c r="H91" s="16">
        <f>FC_OTH_HH_SH_E!H$2</f>
        <v>18869.621112160603</v>
      </c>
      <c r="I91" s="16">
        <f>FC_OTH_HH_SH_E!I$2</f>
        <v>17358.777467636301</v>
      </c>
      <c r="J91" s="16">
        <f>FC_OTH_HH_SH_E!J$2</f>
        <v>15058.163789008486</v>
      </c>
      <c r="K91" s="16">
        <f>FC_OTH_HH_SH_E!K$2</f>
        <v>17794.213485029672</v>
      </c>
      <c r="L91" s="16">
        <f>FC_OTH_HH_SH_E!L$2</f>
        <v>16403.730581507225</v>
      </c>
      <c r="M91" s="16">
        <f>FC_OTH_HH_SH_E!M$2</f>
        <v>17971.193927216777</v>
      </c>
      <c r="N91" s="16">
        <f>FC_OTH_HH_SH_E!N$2</f>
        <v>14378.017540283998</v>
      </c>
      <c r="O91" s="16">
        <f>FC_OTH_HH_SH_E!O$2</f>
        <v>15089.122975959695</v>
      </c>
      <c r="P91" s="16">
        <f>FC_OTH_HH_SH_E!P$2</f>
        <v>16550.787855621882</v>
      </c>
      <c r="Q91" s="16">
        <f>FC_OTH_HH_SH_E!Q$2</f>
        <v>12778.192886961649</v>
      </c>
      <c r="R91" s="16">
        <f>FC_OTH_HH_SH_E!R$2</f>
        <v>14754.901626239873</v>
      </c>
      <c r="S91" s="16">
        <f>FC_OTH_HH_SH_E!S$2</f>
        <v>14454.637792413165</v>
      </c>
      <c r="T91" s="16">
        <f>FC_OTH_HH_SH_E!T$2</f>
        <v>14334.617120081446</v>
      </c>
      <c r="U91" s="16">
        <f>FC_OTH_HH_SH_E!U$2</f>
        <v>14125.487326554736</v>
      </c>
      <c r="V91" s="16">
        <f>FC_OTH_HH_SH_E!V$2</f>
        <v>12448.52461171303</v>
      </c>
      <c r="W91" s="16">
        <f>FC_OTH_HH_SH_E!W$2</f>
        <v>13087.430819064397</v>
      </c>
      <c r="X91" s="16">
        <f>FC_OTH_HH_SH_E!X$2</f>
        <v>14016.526818331002</v>
      </c>
      <c r="Y91" s="16">
        <f>FC_OTH_HH_SH_E!Y$2</f>
        <v>11654.852923154374</v>
      </c>
      <c r="Z91" s="16">
        <f>FC_OTH_HH_SH_E!Z$2</f>
        <v>11406.901061288114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957.77619725501279</v>
      </c>
      <c r="D93" s="16">
        <f>FC_OTH_HH_WH_E!D$2</f>
        <v>959.86683506067448</v>
      </c>
      <c r="E93" s="16">
        <f>FC_OTH_HH_WH_E!E$2</f>
        <v>955.9967334735195</v>
      </c>
      <c r="F93" s="16">
        <f>FC_OTH_HH_WH_E!F$2</f>
        <v>984.93475937113647</v>
      </c>
      <c r="G93" s="16">
        <f>FC_OTH_HH_WH_E!G$2</f>
        <v>1204.7561751042413</v>
      </c>
      <c r="H93" s="16">
        <f>FC_OTH_HH_WH_E!H$2</f>
        <v>1270.312281232556</v>
      </c>
      <c r="I93" s="16">
        <f>FC_OTH_HH_WH_E!I$2</f>
        <v>1346.4936583911581</v>
      </c>
      <c r="J93" s="16">
        <f>FC_OTH_HH_WH_E!J$2</f>
        <v>1310.0747147168358</v>
      </c>
      <c r="K93" s="16">
        <f>FC_OTH_HH_WH_E!K$2</f>
        <v>1484.6887546770013</v>
      </c>
      <c r="L93" s="16">
        <f>FC_OTH_HH_WH_E!L$2</f>
        <v>1546.0078472482098</v>
      </c>
      <c r="M93" s="16">
        <f>FC_OTH_HH_WH_E!M$2</f>
        <v>1527.0971158551779</v>
      </c>
      <c r="N93" s="16">
        <f>FC_OTH_HH_WH_E!N$2</f>
        <v>1495.6438480001393</v>
      </c>
      <c r="O93" s="16">
        <f>FC_OTH_HH_WH_E!O$2</f>
        <v>1556.4611186544385</v>
      </c>
      <c r="P93" s="16">
        <f>FC_OTH_HH_WH_E!P$2</f>
        <v>1525.1615270820334</v>
      </c>
      <c r="Q93" s="16">
        <f>FC_OTH_HH_WH_E!Q$2</f>
        <v>1578.2550402740681</v>
      </c>
      <c r="R93" s="16">
        <f>FC_OTH_HH_WH_E!R$2</f>
        <v>1557.3487639306904</v>
      </c>
      <c r="S93" s="16">
        <f>FC_OTH_HH_WH_E!S$2</f>
        <v>1576.0747504579481</v>
      </c>
      <c r="T93" s="16">
        <f>FC_OTH_HH_WH_E!T$2</f>
        <v>1522.8964661482282</v>
      </c>
      <c r="U93" s="16">
        <f>FC_OTH_HH_WH_E!U$2</f>
        <v>1503.5419334860394</v>
      </c>
      <c r="V93" s="16">
        <f>FC_OTH_HH_WH_E!V$2</f>
        <v>1542.6014181006331</v>
      </c>
      <c r="W93" s="16">
        <f>FC_OTH_HH_WH_E!W$2</f>
        <v>1287.2805794936135</v>
      </c>
      <c r="X93" s="16">
        <f>FC_OTH_HH_WH_E!X$2</f>
        <v>1320.376625016904</v>
      </c>
      <c r="Y93" s="16">
        <f>FC_OTH_HH_WH_E!Y$2</f>
        <v>1026.884223233433</v>
      </c>
      <c r="Z93" s="16">
        <f>FC_OTH_HH_WH_E!Z$2</f>
        <v>967.58126378729821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86.741527373983445</v>
      </c>
      <c r="D94" s="16">
        <f>FC_OTH_HH_CO_E!D$2</f>
        <v>91.751473264232501</v>
      </c>
      <c r="E94" s="16">
        <f>FC_OTH_HH_CO_E!E$2</f>
        <v>92.272015624424924</v>
      </c>
      <c r="F94" s="16">
        <f>FC_OTH_HH_CO_E!F$2</f>
        <v>99.842619150349265</v>
      </c>
      <c r="G94" s="16">
        <f>FC_OTH_HH_CO_E!G$2</f>
        <v>111.74355449631139</v>
      </c>
      <c r="H94" s="16">
        <f>FC_OTH_HH_CO_E!H$2</f>
        <v>116.55527948683999</v>
      </c>
      <c r="I94" s="16">
        <f>FC_OTH_HH_CO_E!I$2</f>
        <v>122.50256537253971</v>
      </c>
      <c r="J94" s="16">
        <f>FC_OTH_HH_CO_E!J$2</f>
        <v>124.73378087466953</v>
      </c>
      <c r="K94" s="16">
        <f>FC_OTH_HH_CO_E!K$2</f>
        <v>98.648586693325939</v>
      </c>
      <c r="L94" s="16">
        <f>FC_OTH_HH_CO_E!L$2</f>
        <v>111.67773888457488</v>
      </c>
      <c r="M94" s="16">
        <f>FC_OTH_HH_CO_E!M$2</f>
        <v>114.98757812804797</v>
      </c>
      <c r="N94" s="16">
        <f>FC_OTH_HH_CO_E!N$2</f>
        <v>106.67806151586699</v>
      </c>
      <c r="O94" s="16">
        <f>FC_OTH_HH_CO_E!O$2</f>
        <v>115.70310906586414</v>
      </c>
      <c r="P94" s="16">
        <f>FC_OTH_HH_CO_E!P$2</f>
        <v>114.69998981607728</v>
      </c>
      <c r="Q94" s="16">
        <f>FC_OTH_HH_CO_E!Q$2</f>
        <v>117.50729756428552</v>
      </c>
      <c r="R94" s="16">
        <f>FC_OTH_HH_CO_E!R$2</f>
        <v>118.75474630943194</v>
      </c>
      <c r="S94" s="16">
        <f>FC_OTH_HH_CO_E!S$2</f>
        <v>124.82182660887946</v>
      </c>
      <c r="T94" s="16">
        <f>FC_OTH_HH_CO_E!T$2</f>
        <v>116.28092281033079</v>
      </c>
      <c r="U94" s="16">
        <f>FC_OTH_HH_CO_E!U$2</f>
        <v>107.74453339137516</v>
      </c>
      <c r="V94" s="16">
        <f>FC_OTH_HH_CO_E!V$2</f>
        <v>99.948573170856591</v>
      </c>
      <c r="W94" s="16">
        <f>FC_OTH_HH_CO_E!W$2</f>
        <v>105.09389733583811</v>
      </c>
      <c r="X94" s="16">
        <f>FC_OTH_HH_CO_E!X$2</f>
        <v>104.16059917548326</v>
      </c>
      <c r="Y94" s="16">
        <f>FC_OTH_HH_CO_E!Y$2</f>
        <v>90.969719849290797</v>
      </c>
      <c r="Z94" s="16">
        <f>FC_OTH_HH_CO_E!Z$2</f>
        <v>84.770747545547167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2419.8330672000002</v>
      </c>
      <c r="D95" s="33">
        <f>FC_OTH_AFF_E!D$2</f>
        <v>2308.3143454800002</v>
      </c>
      <c r="E95" s="33">
        <f>FC_OTH_AFF_E!E$2</f>
        <v>1930.3838223600003</v>
      </c>
      <c r="F95" s="33">
        <f>FC_OTH_AFF_E!F$2</f>
        <v>2536.1777255999996</v>
      </c>
      <c r="G95" s="33">
        <f>FC_OTH_AFF_E!G$2</f>
        <v>2881.3135813200001</v>
      </c>
      <c r="H95" s="33">
        <f>FC_OTH_AFF_E!H$2</f>
        <v>2771.2156503599995</v>
      </c>
      <c r="I95" s="33">
        <f>FC_OTH_AFF_E!I$2</f>
        <v>2378.8012208400005</v>
      </c>
      <c r="J95" s="33">
        <f>FC_OTH_AFF_E!J$2</f>
        <v>2000.9021525999999</v>
      </c>
      <c r="K95" s="33">
        <f>FC_OTH_AFF_E!K$2</f>
        <v>2046.0619317600001</v>
      </c>
      <c r="L95" s="33">
        <f>FC_OTH_AFF_E!L$2</f>
        <v>1867.5411621600001</v>
      </c>
      <c r="M95" s="33">
        <f>FC_OTH_AFF_E!M$2</f>
        <v>1986.42236544</v>
      </c>
      <c r="N95" s="33">
        <f>FC_OTH_AFF_E!N$2</f>
        <v>1769.6260844400001</v>
      </c>
      <c r="O95" s="33">
        <f>FC_OTH_AFF_E!O$2</f>
        <v>1773.0146668799994</v>
      </c>
      <c r="P95" s="33">
        <f>FC_OTH_AFF_E!P$2</f>
        <v>1926.6566549999998</v>
      </c>
      <c r="Q95" s="33">
        <f>FC_OTH_AFF_E!Q$2</f>
        <v>1617.8217657600001</v>
      </c>
      <c r="R95" s="33">
        <f>FC_OTH_AFF_E!R$2</f>
        <v>1610.4269321999996</v>
      </c>
      <c r="S95" s="33">
        <f>FC_OTH_AFF_E!S$2</f>
        <v>1748.6809034399998</v>
      </c>
      <c r="T95" s="33">
        <f>FC_OTH_AFF_E!T$2</f>
        <v>1821.9031881599999</v>
      </c>
      <c r="U95" s="33">
        <f>FC_OTH_AFF_E!U$2</f>
        <v>1804.0817208523436</v>
      </c>
      <c r="V95" s="33">
        <f>FC_OTH_AFF_E!V$2</f>
        <v>1986.2816152238688</v>
      </c>
      <c r="W95" s="33">
        <f>FC_OTH_AFF_E!W$2</f>
        <v>1872.4224238834067</v>
      </c>
      <c r="X95" s="33">
        <f>FC_OTH_AFF_E!X$2</f>
        <v>1951.8612585613828</v>
      </c>
      <c r="Y95" s="33">
        <f>FC_OTH_AFF_E!Y$2</f>
        <v>1889.5077415737887</v>
      </c>
      <c r="Z95" s="33">
        <f>FC_OTH_AFF_E!Z$2</f>
        <v>1906.8324649974695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  <c r="Y5" s="8">
        <v>4.1142288000000002</v>
      </c>
      <c r="Z5" s="8">
        <v>4.1142288000000002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  <c r="Y6" s="8">
        <v>3.9607128000000005</v>
      </c>
      <c r="Z6" s="8">
        <v>3.9607128000000005</v>
      </c>
    </row>
    <row r="7" spans="1:26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  <c r="Y7" s="8">
        <v>3.9607128000000005</v>
      </c>
      <c r="Z7" s="8">
        <v>3.9607128000000005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  <c r="Y9" s="8">
        <v>4.0221191999999997</v>
      </c>
      <c r="Z9" s="8">
        <v>4.0221191999999997</v>
      </c>
    </row>
    <row r="10" spans="1:26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  <c r="Y10" s="8">
        <v>4.2370416000000004</v>
      </c>
      <c r="Z10" s="8">
        <v>4.2370416000000004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  <c r="Y12" s="8">
        <v>4.0835256000000006</v>
      </c>
      <c r="Z12" s="8">
        <v>4.0835256000000006</v>
      </c>
    </row>
    <row r="13" spans="1:26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  <c r="Y13" s="8">
        <v>4.4826671999999999</v>
      </c>
      <c r="Z13" s="8">
        <v>4.4826671999999999</v>
      </c>
    </row>
    <row r="14" spans="1:26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  <c r="Y14" s="8">
        <v>4.4826671999999999</v>
      </c>
      <c r="Z14" s="8">
        <v>4.4826671999999999</v>
      </c>
    </row>
    <row r="15" spans="1:26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  <c r="Y15" s="8">
        <v>3.3773520000000006</v>
      </c>
      <c r="Z15" s="8">
        <v>3.3773520000000006</v>
      </c>
    </row>
    <row r="16" spans="1:26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  <c r="Y16" s="8">
        <v>4.0835256000000006</v>
      </c>
      <c r="Z16" s="8">
        <v>4.0835256000000006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5.1024698373597941</v>
      </c>
      <c r="D54" s="45">
        <v>5.126211595773503</v>
      </c>
      <c r="E54" s="45">
        <v>5.1367683409791169</v>
      </c>
      <c r="F54" s="45">
        <v>4.9211346298590612</v>
      </c>
      <c r="G54" s="45">
        <v>4.910507636795252</v>
      </c>
      <c r="H54" s="45">
        <v>4.6926213595890411</v>
      </c>
      <c r="I54" s="45">
        <v>4.5408429684494962</v>
      </c>
      <c r="J54" s="45">
        <v>5.1818132492244056</v>
      </c>
      <c r="K54" s="45">
        <v>4.7988651591668816</v>
      </c>
      <c r="L54" s="45">
        <v>4.8146037875322767</v>
      </c>
      <c r="M54" s="45">
        <v>4.9026918526718033</v>
      </c>
      <c r="N54" s="45">
        <v>4.9636940872273518</v>
      </c>
      <c r="O54" s="45">
        <v>4.9368777425945893</v>
      </c>
      <c r="P54" s="45">
        <v>4.8625511253626508</v>
      </c>
      <c r="Q54" s="45">
        <v>4.8377954173961948</v>
      </c>
      <c r="R54" s="45">
        <v>4.835801437690467</v>
      </c>
      <c r="S54" s="45">
        <v>4.8231392090385823</v>
      </c>
      <c r="T54" s="45">
        <v>4.779234996804103</v>
      </c>
      <c r="U54" s="45">
        <v>4.8105194879871274</v>
      </c>
      <c r="V54" s="45">
        <v>4.8404776732955375</v>
      </c>
      <c r="W54" s="45">
        <v>4.7812640684942771</v>
      </c>
      <c r="X54" s="45">
        <v>4.7781251603933015</v>
      </c>
      <c r="Y54" s="45">
        <v>4.7634330229316237</v>
      </c>
      <c r="Z54" s="45">
        <v>4.797223109637395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130955.61339456386</v>
      </c>
      <c r="D2" s="21">
        <f t="shared" ref="D2:X2" si="0">SUM(D3,D17,D22,D25,D26,D51,D52)</f>
        <v>130134.3697808471</v>
      </c>
      <c r="E2" s="21">
        <f t="shared" si="0"/>
        <v>132070.31147918751</v>
      </c>
      <c r="F2" s="21">
        <f t="shared" si="0"/>
        <v>139179.44405999602</v>
      </c>
      <c r="G2" s="21">
        <f t="shared" si="0"/>
        <v>138201.97928803868</v>
      </c>
      <c r="H2" s="21">
        <f t="shared" si="0"/>
        <v>135134.88243149815</v>
      </c>
      <c r="I2" s="21">
        <f t="shared" si="0"/>
        <v>134538.88085512558</v>
      </c>
      <c r="J2" s="21">
        <f t="shared" si="0"/>
        <v>133730.76577154009</v>
      </c>
      <c r="K2" s="21">
        <f t="shared" si="0"/>
        <v>137186.41200668464</v>
      </c>
      <c r="L2" s="21">
        <f t="shared" si="0"/>
        <v>124002.11984723997</v>
      </c>
      <c r="M2" s="21">
        <f t="shared" si="0"/>
        <v>132450.19433138549</v>
      </c>
      <c r="N2" s="21">
        <f t="shared" si="0"/>
        <v>119932.85196265324</v>
      </c>
      <c r="O2" s="21">
        <f t="shared" si="0"/>
        <v>116359.6889657592</v>
      </c>
      <c r="P2" s="21">
        <f t="shared" si="0"/>
        <v>116949.2239877941</v>
      </c>
      <c r="Q2" s="21">
        <f t="shared" si="0"/>
        <v>107964.20954240716</v>
      </c>
      <c r="R2" s="21">
        <f t="shared" si="0"/>
        <v>114891.59209848361</v>
      </c>
      <c r="S2" s="21">
        <f t="shared" si="0"/>
        <v>116054.95581144356</v>
      </c>
      <c r="T2" s="21">
        <f t="shared" si="0"/>
        <v>117895.63181817587</v>
      </c>
      <c r="U2" s="21">
        <f t="shared" si="0"/>
        <v>124643.86523450774</v>
      </c>
      <c r="V2" s="21">
        <f t="shared" si="0"/>
        <v>120135.34914998829</v>
      </c>
      <c r="W2" s="21">
        <f t="shared" si="0"/>
        <v>106144.2299131176</v>
      </c>
      <c r="X2" s="21">
        <f t="shared" si="0"/>
        <v>114641.85504540151</v>
      </c>
      <c r="Y2" s="21">
        <f t="shared" ref="Y2:Z2" si="1">SUM(Y3,Y17,Y22,Y25,Y26,Y51,Y52)</f>
        <v>109386.06352915373</v>
      </c>
      <c r="Z2" s="21">
        <f t="shared" si="1"/>
        <v>103693.50196291126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14080.010110320198</v>
      </c>
      <c r="D3" s="24">
        <f t="shared" ref="D3:X3" si="3">SUM(D4,D8,D11)</f>
        <v>12569.100931199999</v>
      </c>
      <c r="E3" s="24">
        <f t="shared" si="3"/>
        <v>12574.062792720002</v>
      </c>
      <c r="F3" s="24">
        <f t="shared" si="3"/>
        <v>12014.156478720002</v>
      </c>
      <c r="G3" s="24">
        <f t="shared" si="3"/>
        <v>9855.9982672800015</v>
      </c>
      <c r="H3" s="24">
        <f t="shared" si="3"/>
        <v>9585.8150678399979</v>
      </c>
      <c r="I3" s="24">
        <f t="shared" si="3"/>
        <v>8193.4897387199981</v>
      </c>
      <c r="J3" s="24">
        <f t="shared" si="3"/>
        <v>7263.0679360800004</v>
      </c>
      <c r="K3" s="24">
        <f t="shared" si="3"/>
        <v>6741.2409002400036</v>
      </c>
      <c r="L3" s="24">
        <f t="shared" si="3"/>
        <v>6321.7510989600014</v>
      </c>
      <c r="M3" s="24">
        <f t="shared" si="3"/>
        <v>5627.2332943199999</v>
      </c>
      <c r="N3" s="24">
        <f t="shared" si="3"/>
        <v>4918.48600584</v>
      </c>
      <c r="O3" s="24">
        <f t="shared" si="3"/>
        <v>4821.3454792800003</v>
      </c>
      <c r="P3" s="24">
        <f t="shared" si="3"/>
        <v>4747.0974038400009</v>
      </c>
      <c r="Q3" s="24">
        <f t="shared" si="3"/>
        <v>3903.8327671200009</v>
      </c>
      <c r="R3" s="24">
        <f t="shared" si="3"/>
        <v>3969.0273664800002</v>
      </c>
      <c r="S3" s="24">
        <f t="shared" si="3"/>
        <v>2304.53611344</v>
      </c>
      <c r="T3" s="24">
        <f t="shared" si="3"/>
        <v>1966.2317848800003</v>
      </c>
      <c r="U3" s="24">
        <f t="shared" si="3"/>
        <v>2016.7074206400002</v>
      </c>
      <c r="V3" s="24">
        <f t="shared" si="3"/>
        <v>1945.44823176</v>
      </c>
      <c r="W3" s="24">
        <f t="shared" si="3"/>
        <v>1563.2678872800002</v>
      </c>
      <c r="X3" s="24">
        <f t="shared" si="3"/>
        <v>1664.4262905600001</v>
      </c>
      <c r="Y3" s="24">
        <f t="shared" ref="Y3:Z3" si="4">SUM(Y4,Y8,Y11)</f>
        <v>1355.5341835200002</v>
      </c>
      <c r="Z3" s="24">
        <f t="shared" si="4"/>
        <v>1146.2494876800001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11483.38316664</v>
      </c>
      <c r="D4" s="19">
        <f t="shared" ref="D4:X4" si="6">SUM(D5:D7)</f>
        <v>10226.01146688</v>
      </c>
      <c r="E4" s="19">
        <f t="shared" si="6"/>
        <v>10257.878864640003</v>
      </c>
      <c r="F4" s="19">
        <f t="shared" si="6"/>
        <v>9490.9064368800009</v>
      </c>
      <c r="G4" s="19">
        <f t="shared" si="6"/>
        <v>8094.0631068000002</v>
      </c>
      <c r="H4" s="19">
        <f t="shared" si="6"/>
        <v>8360.1296776799991</v>
      </c>
      <c r="I4" s="19">
        <f t="shared" si="6"/>
        <v>7222.7752713599984</v>
      </c>
      <c r="J4" s="19">
        <f t="shared" si="6"/>
        <v>6432.2067902400004</v>
      </c>
      <c r="K4" s="19">
        <f t="shared" si="6"/>
        <v>5924.1019701600035</v>
      </c>
      <c r="L4" s="19">
        <f t="shared" si="6"/>
        <v>5796.6188834400018</v>
      </c>
      <c r="M4" s="19">
        <f t="shared" si="6"/>
        <v>4995.8690495999999</v>
      </c>
      <c r="N4" s="19">
        <f t="shared" si="6"/>
        <v>4236.90907728</v>
      </c>
      <c r="O4" s="19">
        <f t="shared" si="6"/>
        <v>4128.2105831999997</v>
      </c>
      <c r="P4" s="19">
        <f t="shared" si="6"/>
        <v>3739.8226430400009</v>
      </c>
      <c r="Q4" s="19">
        <f t="shared" si="6"/>
        <v>2960.6945676000005</v>
      </c>
      <c r="R4" s="19">
        <f t="shared" si="6"/>
        <v>3013.9670140800004</v>
      </c>
      <c r="S4" s="19">
        <f t="shared" si="6"/>
        <v>1352.3304696</v>
      </c>
      <c r="T4" s="19">
        <f t="shared" si="6"/>
        <v>1122.8933548800001</v>
      </c>
      <c r="U4" s="19">
        <f t="shared" si="6"/>
        <v>1124.2534406400002</v>
      </c>
      <c r="V4" s="19">
        <f t="shared" si="6"/>
        <v>1126.5743887200001</v>
      </c>
      <c r="W4" s="19">
        <f t="shared" si="6"/>
        <v>927.82882104000009</v>
      </c>
      <c r="X4" s="19">
        <f t="shared" si="6"/>
        <v>981.15078335999988</v>
      </c>
      <c r="Y4" s="19">
        <f t="shared" ref="Y4:Z4" si="7">SUM(Y5:Y7)</f>
        <v>750.37985880000008</v>
      </c>
      <c r="Z4" s="19">
        <f t="shared" si="7"/>
        <v>628.95319344000018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1066.46824416</v>
      </c>
      <c r="F5" s="8">
        <f>INTMARB!F5+GIC!F5</f>
        <v>844.58218943999987</v>
      </c>
      <c r="G5" s="8">
        <f>INTMARB!G5+GIC!G5</f>
        <v>772.12152863999972</v>
      </c>
      <c r="H5" s="8">
        <f>INTMARB!H5+GIC!H5</f>
        <v>975.05099999999993</v>
      </c>
      <c r="I5" s="8">
        <f>INTMARB!I5+GIC!I5</f>
        <v>764.69716751999999</v>
      </c>
      <c r="J5" s="8">
        <f>INTMARB!J5+GIC!J5</f>
        <v>730.05132816000014</v>
      </c>
      <c r="K5" s="8">
        <f>INTMARB!K5+GIC!K5</f>
        <v>890.90953776000026</v>
      </c>
      <c r="L5" s="8">
        <f>INTMARB!L5+GIC!L5</f>
        <v>811.71717792000004</v>
      </c>
      <c r="M5" s="8">
        <f>INTMARB!M5+GIC!M5</f>
        <v>1135.90956336</v>
      </c>
      <c r="N5" s="8">
        <f>INTMARB!N5+GIC!N5</f>
        <v>989.89901471999997</v>
      </c>
      <c r="O5" s="8">
        <f>INTMARB!O5+GIC!O5</f>
        <v>801.76626288000011</v>
      </c>
      <c r="P5" s="8">
        <f>INTMARB!P5+GIC!P5</f>
        <v>583.7850110400002</v>
      </c>
      <c r="Q5" s="8">
        <f>INTMARB!Q5+GIC!Q5</f>
        <v>458.41600464000004</v>
      </c>
      <c r="R5" s="8">
        <f>INTMARB!R5+GIC!R5</f>
        <v>508.82468208</v>
      </c>
      <c r="S5" s="8">
        <f>INTMARB!S5+GIC!S5</f>
        <v>480.51185423999982</v>
      </c>
      <c r="T5" s="8">
        <f>INTMARB!T5+GIC!T5</f>
        <v>489.74463647999994</v>
      </c>
      <c r="U5" s="8">
        <f>INTMARB!U5+GIC!U5</f>
        <v>458.55467856000001</v>
      </c>
      <c r="V5" s="8">
        <f>INTMARB!V5+GIC!V5</f>
        <v>349.68857616000003</v>
      </c>
      <c r="W5" s="8">
        <f>INTMARB!W5+GIC!W5</f>
        <v>248.54682335999999</v>
      </c>
      <c r="X5" s="8">
        <f>INTMARB!X5+GIC!X5</f>
        <v>289.06543247999986</v>
      </c>
      <c r="Y5" s="8">
        <f>INTMARB!Y5+GIC!Y5</f>
        <v>162.69351648</v>
      </c>
      <c r="Z5" s="8">
        <f>INTMARB!Z5+GIC!Z5</f>
        <v>117.75219984000005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5.5449979200000001</v>
      </c>
      <c r="J6" s="8">
        <f>INTMARB!J6+GIC!J6</f>
        <v>27.725330160000002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157.72185000000002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11483.38316664</v>
      </c>
      <c r="D7" s="8">
        <f>INTMARB!D7+GIC!D7</f>
        <v>10226.01146688</v>
      </c>
      <c r="E7" s="8">
        <f>INTMARB!E7+GIC!E7</f>
        <v>9191.4106204800028</v>
      </c>
      <c r="F7" s="8">
        <f>INTMARB!F7+GIC!F7</f>
        <v>8646.3242474400013</v>
      </c>
      <c r="G7" s="8">
        <f>INTMARB!G7+GIC!G7</f>
        <v>7321.941578160001</v>
      </c>
      <c r="H7" s="8">
        <f>INTMARB!H7+GIC!H7</f>
        <v>7385.0786776799996</v>
      </c>
      <c r="I7" s="8">
        <f>INTMARB!I7+GIC!I7</f>
        <v>6452.5331059199989</v>
      </c>
      <c r="J7" s="8">
        <f>INTMARB!J7+GIC!J7</f>
        <v>5674.4301319200003</v>
      </c>
      <c r="K7" s="8">
        <f>INTMARB!K7+GIC!K7</f>
        <v>5033.1924324000029</v>
      </c>
      <c r="L7" s="8">
        <f>INTMARB!L7+GIC!L7</f>
        <v>4984.901705520002</v>
      </c>
      <c r="M7" s="8">
        <f>INTMARB!M7+GIC!M7</f>
        <v>3859.9594862400004</v>
      </c>
      <c r="N7" s="8">
        <f>INTMARB!N7+GIC!N7</f>
        <v>3247.0100625600003</v>
      </c>
      <c r="O7" s="8">
        <f>INTMARB!O7+GIC!O7</f>
        <v>3168.72247032</v>
      </c>
      <c r="P7" s="8">
        <f>INTMARB!P7+GIC!P7</f>
        <v>3156.0376320000005</v>
      </c>
      <c r="Q7" s="8">
        <f>INTMARB!Q7+GIC!Q7</f>
        <v>2502.2785629600003</v>
      </c>
      <c r="R7" s="8">
        <f>INTMARB!R7+GIC!R7</f>
        <v>2505.1423320000004</v>
      </c>
      <c r="S7" s="8">
        <f>INTMARB!S7+GIC!S7</f>
        <v>871.81861536000019</v>
      </c>
      <c r="T7" s="8">
        <f>INTMARB!T7+GIC!T7</f>
        <v>633.14871840000001</v>
      </c>
      <c r="U7" s="8">
        <f>INTMARB!U7+GIC!U7</f>
        <v>665.69876208000017</v>
      </c>
      <c r="V7" s="8">
        <f>INTMARB!V7+GIC!V7</f>
        <v>776.88581255999998</v>
      </c>
      <c r="W7" s="8">
        <f>INTMARB!W7+GIC!W7</f>
        <v>679.28199768000013</v>
      </c>
      <c r="X7" s="8">
        <f>INTMARB!X7+GIC!X7</f>
        <v>692.08535087999996</v>
      </c>
      <c r="Y7" s="8">
        <f>INTMARB!Y7+GIC!Y7</f>
        <v>587.68634232000011</v>
      </c>
      <c r="Z7" s="8">
        <f>INTMARB!Z7+GIC!Z7</f>
        <v>511.20099360000012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854.9258176799998</v>
      </c>
      <c r="D8" s="19">
        <f t="shared" ref="D8:X8" si="9">SUM(D9:D10)</f>
        <v>417.44375111999989</v>
      </c>
      <c r="E8" s="19">
        <f t="shared" si="9"/>
        <v>322.83057311999994</v>
      </c>
      <c r="F8" s="19">
        <f t="shared" si="9"/>
        <v>264.72945311999996</v>
      </c>
      <c r="G8" s="19">
        <f t="shared" si="9"/>
        <v>305.88994656</v>
      </c>
      <c r="H8" s="19">
        <f t="shared" si="9"/>
        <v>29.050559999999997</v>
      </c>
      <c r="I8" s="19">
        <f t="shared" si="9"/>
        <v>41.760180000000005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72.691417919999978</v>
      </c>
      <c r="Q8" s="19">
        <f t="shared" si="9"/>
        <v>75.485459279999986</v>
      </c>
      <c r="R8" s="19">
        <f t="shared" si="9"/>
        <v>63.564700319999993</v>
      </c>
      <c r="S8" s="19">
        <f t="shared" si="9"/>
        <v>99.885854639999963</v>
      </c>
      <c r="T8" s="19">
        <f t="shared" si="9"/>
        <v>91.254379919999991</v>
      </c>
      <c r="U8" s="19">
        <f t="shared" si="9"/>
        <v>115.60981607999994</v>
      </c>
      <c r="V8" s="19">
        <f t="shared" si="9"/>
        <v>122.84098463999997</v>
      </c>
      <c r="W8" s="19">
        <f t="shared" si="9"/>
        <v>128.72683559999999</v>
      </c>
      <c r="X8" s="19">
        <f t="shared" si="9"/>
        <v>98.786083439999985</v>
      </c>
      <c r="Y8" s="19">
        <f t="shared" ref="Y8:Z8" si="10">SUM(Y9:Y10)</f>
        <v>86.601448559999966</v>
      </c>
      <c r="Z8" s="19">
        <f t="shared" si="10"/>
        <v>96.262143119999976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854.9258176799998</v>
      </c>
      <c r="D9" s="8">
        <f>INTMARB!D9+GIC!D9</f>
        <v>417.44375111999989</v>
      </c>
      <c r="E9" s="8">
        <f>INTMARB!E9+GIC!E9</f>
        <v>322.83057311999994</v>
      </c>
      <c r="F9" s="8">
        <f>INTMARB!F9+GIC!F9</f>
        <v>264.72945311999996</v>
      </c>
      <c r="G9" s="8">
        <f>INTMARB!G9+GIC!G9</f>
        <v>305.88994656</v>
      </c>
      <c r="H9" s="8">
        <f>INTMARB!H9+GIC!H9</f>
        <v>29.050559999999997</v>
      </c>
      <c r="I9" s="8">
        <f>INTMARB!I9+GIC!I9</f>
        <v>41.760180000000005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72.691417919999978</v>
      </c>
      <c r="Q9" s="8">
        <f>INTMARB!Q9+GIC!Q9</f>
        <v>75.485459279999986</v>
      </c>
      <c r="R9" s="8">
        <f>INTMARB!R9+GIC!R9</f>
        <v>63.564700319999993</v>
      </c>
      <c r="S9" s="8">
        <f>INTMARB!S9+GIC!S9</f>
        <v>99.885854639999963</v>
      </c>
      <c r="T9" s="8">
        <f>INTMARB!T9+GIC!T9</f>
        <v>91.254379919999991</v>
      </c>
      <c r="U9" s="8">
        <f>INTMARB!U9+GIC!U9</f>
        <v>115.60981607999994</v>
      </c>
      <c r="V9" s="8">
        <f>INTMARB!V9+GIC!V9</f>
        <v>122.84098463999997</v>
      </c>
      <c r="W9" s="8">
        <f>INTMARB!W9+GIC!W9</f>
        <v>128.72683559999999</v>
      </c>
      <c r="X9" s="8">
        <f>INTMARB!X9+GIC!X9</f>
        <v>98.786083439999985</v>
      </c>
      <c r="Y9" s="8">
        <f>INTMARB!Y9+GIC!Y9</f>
        <v>86.601448559999966</v>
      </c>
      <c r="Z9" s="8">
        <f>INTMARB!Z9+GIC!Z9</f>
        <v>96.262143119999976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1741.7011260001989</v>
      </c>
      <c r="D11" s="19">
        <f t="shared" ref="D11:X11" si="12">SUM(D12:D16)</f>
        <v>1925.6457131999996</v>
      </c>
      <c r="E11" s="19">
        <f t="shared" si="12"/>
        <v>1993.3533549599997</v>
      </c>
      <c r="F11" s="19">
        <f t="shared" si="12"/>
        <v>2258.5205887200004</v>
      </c>
      <c r="G11" s="19">
        <f t="shared" si="12"/>
        <v>1456.0452139200002</v>
      </c>
      <c r="H11" s="19">
        <f t="shared" si="12"/>
        <v>1196.6348301599999</v>
      </c>
      <c r="I11" s="19">
        <f t="shared" si="12"/>
        <v>928.95428736000008</v>
      </c>
      <c r="J11" s="19">
        <f t="shared" si="12"/>
        <v>830.86114583999995</v>
      </c>
      <c r="K11" s="19">
        <f t="shared" si="12"/>
        <v>817.13893008000002</v>
      </c>
      <c r="L11" s="19">
        <f t="shared" si="12"/>
        <v>525.13221552000005</v>
      </c>
      <c r="M11" s="19">
        <f t="shared" si="12"/>
        <v>631.36424471999999</v>
      </c>
      <c r="N11" s="19">
        <f t="shared" si="12"/>
        <v>681.57692856000017</v>
      </c>
      <c r="O11" s="19">
        <f t="shared" si="12"/>
        <v>693.1348960800002</v>
      </c>
      <c r="P11" s="19">
        <f t="shared" si="12"/>
        <v>934.5833428799998</v>
      </c>
      <c r="Q11" s="19">
        <f t="shared" si="12"/>
        <v>867.6527402400003</v>
      </c>
      <c r="R11" s="19">
        <f t="shared" si="12"/>
        <v>891.49565207999979</v>
      </c>
      <c r="S11" s="19">
        <f t="shared" si="12"/>
        <v>852.31978919999995</v>
      </c>
      <c r="T11" s="19">
        <f t="shared" si="12"/>
        <v>752.08405008000022</v>
      </c>
      <c r="U11" s="19">
        <f t="shared" si="12"/>
        <v>776.84416392000003</v>
      </c>
      <c r="V11" s="19">
        <f t="shared" si="12"/>
        <v>696.03285839999978</v>
      </c>
      <c r="W11" s="19">
        <f t="shared" si="12"/>
        <v>506.71223064000014</v>
      </c>
      <c r="X11" s="19">
        <f t="shared" si="12"/>
        <v>584.48942376000014</v>
      </c>
      <c r="Y11" s="19">
        <f t="shared" ref="Y11:Z11" si="13">SUM(Y12:Y16)</f>
        <v>518.5528761600001</v>
      </c>
      <c r="Z11" s="19">
        <f t="shared" si="13"/>
        <v>421.03415112000005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20.009626560000005</v>
      </c>
      <c r="D12" s="8">
        <f>INTMARB!D12+GIC!D12</f>
        <v>28.585030320000005</v>
      </c>
      <c r="E12" s="8">
        <f>INTMARB!E12+GIC!E12</f>
        <v>25.726562400000006</v>
      </c>
      <c r="F12" s="8">
        <f>INTMARB!F12+GIC!F12</f>
        <v>14.292690720000003</v>
      </c>
      <c r="G12" s="8">
        <f>INTMARB!G12+GIC!G12</f>
        <v>22.868094479999996</v>
      </c>
      <c r="H12" s="8">
        <f>INTMARB!H12+GIC!H12</f>
        <v>22.868094480000003</v>
      </c>
      <c r="I12" s="8">
        <f>INTMARB!I12+GIC!I12</f>
        <v>22.86809448</v>
      </c>
      <c r="J12" s="8">
        <f>INTMARB!J12+GIC!J12</f>
        <v>17.151158640000009</v>
      </c>
      <c r="K12" s="8">
        <f>INTMARB!K12+GIC!K12</f>
        <v>31.443498240000011</v>
      </c>
      <c r="L12" s="8">
        <f>INTMARB!L12+GIC!L12</f>
        <v>11.433871680000003</v>
      </c>
      <c r="M12" s="8">
        <f>INTMARB!M12+GIC!M12</f>
        <v>8.5754037600000075</v>
      </c>
      <c r="N12" s="8">
        <f>INTMARB!N12+GIC!N12</f>
        <v>5.7169358400000023</v>
      </c>
      <c r="O12" s="8">
        <f>INTMARB!O12+GIC!O12</f>
        <v>5.9455149600000032</v>
      </c>
      <c r="P12" s="8">
        <f>INTMARB!P12+GIC!P12</f>
        <v>8.918448000000005</v>
      </c>
      <c r="Q12" s="8">
        <f>INTMARB!Q12+GIC!Q12</f>
        <v>6.1295018400000032</v>
      </c>
      <c r="R12" s="8">
        <f>INTMARB!R12+GIC!R12</f>
        <v>3.0607130400000013</v>
      </c>
      <c r="S12" s="8">
        <f>INTMARB!S12+GIC!S12</f>
        <v>6.1210749599999978</v>
      </c>
      <c r="T12" s="8">
        <f>INTMARB!T12+GIC!T12</f>
        <v>4.5908939999999987</v>
      </c>
      <c r="U12" s="8">
        <f>INTMARB!U12+GIC!U12</f>
        <v>3.3665385600000004</v>
      </c>
      <c r="V12" s="8">
        <f>INTMARB!V12+GIC!V12</f>
        <v>2.1425342400000003</v>
      </c>
      <c r="W12" s="8">
        <f>INTMARB!W12+GIC!W12</f>
        <v>1.8363576000000004</v>
      </c>
      <c r="X12" s="8">
        <f>INTMARB!X12+GIC!X12</f>
        <v>2.4483597599999989</v>
      </c>
      <c r="Y12" s="8">
        <f>INTMARB!Y12+GIC!Y12</f>
        <v>3.36653856</v>
      </c>
      <c r="Z12" s="8">
        <f>INTMARB!Z12+GIC!Z12</f>
        <v>2.1425342400000011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1286.5432166401988</v>
      </c>
      <c r="D13" s="8">
        <f>INTMARB!D13+GIC!D13</f>
        <v>1487.3938807199995</v>
      </c>
      <c r="E13" s="8">
        <f>INTMARB!E13+GIC!E13</f>
        <v>1581.4815191999999</v>
      </c>
      <c r="F13" s="8">
        <f>INTMARB!F13+GIC!F13</f>
        <v>1865.9231342400003</v>
      </c>
      <c r="G13" s="8">
        <f>INTMARB!G13+GIC!G13</f>
        <v>1039.19133648</v>
      </c>
      <c r="H13" s="8">
        <f>INTMARB!H13+GIC!H13</f>
        <v>750.37921727999981</v>
      </c>
      <c r="I13" s="8">
        <f>INTMARB!I13+GIC!I13</f>
        <v>308.24716031999998</v>
      </c>
      <c r="J13" s="8">
        <f>INTMARB!J13+GIC!J13</f>
        <v>180.58866143999998</v>
      </c>
      <c r="K13" s="8">
        <f>INTMARB!K13+GIC!K13</f>
        <v>205.49772144000002</v>
      </c>
      <c r="L13" s="8">
        <f>INTMARB!L13+GIC!L13</f>
        <v>196.15735391999999</v>
      </c>
      <c r="M13" s="8">
        <f>INTMARB!M13+GIC!M13</f>
        <v>105.86225232</v>
      </c>
      <c r="N13" s="8">
        <f>INTMARB!N13+GIC!N13</f>
        <v>100.41328704</v>
      </c>
      <c r="O13" s="8">
        <f>INTMARB!O13+GIC!O13</f>
        <v>94.13716752000002</v>
      </c>
      <c r="P13" s="8">
        <f>INTMARB!P13+GIC!P13</f>
        <v>78.447446880000001</v>
      </c>
      <c r="Q13" s="8">
        <f>INTMARB!Q13+GIC!Q13</f>
        <v>79.234900799999991</v>
      </c>
      <c r="R13" s="8">
        <f>INTMARB!R13+GIC!R13</f>
        <v>78.601237440000006</v>
      </c>
      <c r="S13" s="8">
        <f>INTMARB!S13+GIC!S13</f>
        <v>78.601237439999977</v>
      </c>
      <c r="T13" s="8">
        <f>INTMARB!T13+GIC!T13</f>
        <v>76.671724799999993</v>
      </c>
      <c r="U13" s="8">
        <f>INTMARB!U13+GIC!U13</f>
        <v>70.703571839999995</v>
      </c>
      <c r="V13" s="8">
        <f>INTMARB!V13+GIC!V13</f>
        <v>106.99043519999999</v>
      </c>
      <c r="W13" s="8">
        <f>INTMARB!W13+GIC!W13</f>
        <v>90.409962719999982</v>
      </c>
      <c r="X13" s="8">
        <f>INTMARB!X13+GIC!X13</f>
        <v>97.242657599999987</v>
      </c>
      <c r="Y13" s="8">
        <f>INTMARB!Y13+GIC!Y13</f>
        <v>82.907758559999976</v>
      </c>
      <c r="Z13" s="8">
        <f>INTMARB!Z13+GIC!Z13</f>
        <v>80.083639680000005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435.1482828</v>
      </c>
      <c r="D16" s="8">
        <f>INTMARB!D16+GIC!D16</f>
        <v>409.66680216000003</v>
      </c>
      <c r="E16" s="8">
        <f>INTMARB!E16+GIC!E16</f>
        <v>386.14527335999998</v>
      </c>
      <c r="F16" s="8">
        <f>INTMARB!F16+GIC!F16</f>
        <v>378.30476376000013</v>
      </c>
      <c r="G16" s="8">
        <f>INTMARB!G16+GIC!G16</f>
        <v>393.98578295999999</v>
      </c>
      <c r="H16" s="8">
        <f>INTMARB!H16+GIC!H16</f>
        <v>423.38751840000009</v>
      </c>
      <c r="I16" s="8">
        <f>INTMARB!I16+GIC!I16</f>
        <v>597.83903256000008</v>
      </c>
      <c r="J16" s="8">
        <f>INTMARB!J16+GIC!J16</f>
        <v>633.12132575999999</v>
      </c>
      <c r="K16" s="8">
        <f>INTMARB!K16+GIC!K16</f>
        <v>580.19771040000001</v>
      </c>
      <c r="L16" s="8">
        <f>INTMARB!L16+GIC!L16</f>
        <v>317.54098992000002</v>
      </c>
      <c r="M16" s="8">
        <f>INTMARB!M16+GIC!M16</f>
        <v>516.92658863999998</v>
      </c>
      <c r="N16" s="8">
        <f>INTMARB!N16+GIC!N16</f>
        <v>575.44670568000015</v>
      </c>
      <c r="O16" s="8">
        <f>INTMARB!O16+GIC!O16</f>
        <v>593.05221360000019</v>
      </c>
      <c r="P16" s="8">
        <f>INTMARB!P16+GIC!P16</f>
        <v>847.21744799999976</v>
      </c>
      <c r="Q16" s="8">
        <f>INTMARB!Q16+GIC!Q16</f>
        <v>782.28833760000032</v>
      </c>
      <c r="R16" s="8">
        <f>INTMARB!R16+GIC!R16</f>
        <v>809.83370159999981</v>
      </c>
      <c r="S16" s="8">
        <f>INTMARB!S16+GIC!S16</f>
        <v>767.59747679999998</v>
      </c>
      <c r="T16" s="8">
        <f>INTMARB!T16+GIC!T16</f>
        <v>670.82143128000018</v>
      </c>
      <c r="U16" s="8">
        <f>INTMARB!U16+GIC!U16</f>
        <v>702.77405352000005</v>
      </c>
      <c r="V16" s="8">
        <f>INTMARB!V16+GIC!V16</f>
        <v>586.89988895999977</v>
      </c>
      <c r="W16" s="8">
        <f>INTMARB!W16+GIC!W16</f>
        <v>414.46591032000015</v>
      </c>
      <c r="X16" s="8">
        <f>INTMARB!X16+GIC!X16</f>
        <v>484.79840640000015</v>
      </c>
      <c r="Y16" s="8">
        <f>INTMARB!Y16+GIC!Y16</f>
        <v>432.27857904000012</v>
      </c>
      <c r="Z16" s="8">
        <f>INTMARB!Z16+GIC!Z16</f>
        <v>338.80797720000004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11152.025352000002</v>
      </c>
      <c r="D17" s="27">
        <f t="shared" ref="D17:X17" si="15">SUM(D18:D21)</f>
        <v>10138.28976</v>
      </c>
      <c r="E17" s="27">
        <f t="shared" si="15"/>
        <v>10423.949256</v>
      </c>
      <c r="F17" s="27">
        <f t="shared" si="15"/>
        <v>10301.976864</v>
      </c>
      <c r="G17" s="27">
        <f t="shared" si="15"/>
        <v>10851.945264</v>
      </c>
      <c r="H17" s="27">
        <f t="shared" si="15"/>
        <v>9655.6050720000003</v>
      </c>
      <c r="I17" s="27">
        <f t="shared" si="15"/>
        <v>9948.9490559999995</v>
      </c>
      <c r="J17" s="27">
        <f t="shared" si="15"/>
        <v>8822.2213440000014</v>
      </c>
      <c r="K17" s="27">
        <f t="shared" si="15"/>
        <v>9123.7629599999982</v>
      </c>
      <c r="L17" s="27">
        <f t="shared" si="15"/>
        <v>4149.8076959999999</v>
      </c>
      <c r="M17" s="27">
        <f t="shared" si="15"/>
        <v>7187.3688959999999</v>
      </c>
      <c r="N17" s="27">
        <f t="shared" si="15"/>
        <v>7476.3142199999984</v>
      </c>
      <c r="O17" s="27">
        <f t="shared" si="15"/>
        <v>6772.0958783999995</v>
      </c>
      <c r="P17" s="27">
        <f t="shared" si="15"/>
        <v>6966.9249191999997</v>
      </c>
      <c r="Q17" s="27">
        <f t="shared" si="15"/>
        <v>7001.5424112000001</v>
      </c>
      <c r="R17" s="27">
        <f t="shared" si="15"/>
        <v>6734.5286544000001</v>
      </c>
      <c r="S17" s="27">
        <f t="shared" si="15"/>
        <v>7309.108051199999</v>
      </c>
      <c r="T17" s="27">
        <f t="shared" si="15"/>
        <v>7542.5544215999998</v>
      </c>
      <c r="U17" s="27">
        <f t="shared" si="15"/>
        <v>7361.4327263999994</v>
      </c>
      <c r="V17" s="27">
        <f t="shared" si="15"/>
        <v>7546.5493847999996</v>
      </c>
      <c r="W17" s="27">
        <f t="shared" si="15"/>
        <v>5802.0563520000005</v>
      </c>
      <c r="X17" s="27">
        <f t="shared" si="15"/>
        <v>6775.4280239999998</v>
      </c>
      <c r="Y17" s="27">
        <f t="shared" ref="Y17:Z17" si="16">SUM(Y18:Y21)</f>
        <v>7017.2659727999999</v>
      </c>
      <c r="Z17" s="27">
        <f t="shared" si="16"/>
        <v>5994.5606351999995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932.9860799999999</v>
      </c>
      <c r="D19" s="8">
        <f>INTMARB!D19+GIC!D19</f>
        <v>909.84924000000001</v>
      </c>
      <c r="E19" s="8">
        <f>INTMARB!E19+GIC!E19</f>
        <v>889.74935999999991</v>
      </c>
      <c r="F19" s="8">
        <f>INTMARB!F19+GIC!F19</f>
        <v>842.9162399999999</v>
      </c>
      <c r="G19" s="8">
        <f>INTMARB!G19+GIC!G19</f>
        <v>894.46463999999992</v>
      </c>
      <c r="H19" s="8">
        <f>INTMARB!H19+GIC!H19</f>
        <v>873.84528</v>
      </c>
      <c r="I19" s="8">
        <f>INTMARB!I19+GIC!I19</f>
        <v>849.46967999999993</v>
      </c>
      <c r="J19" s="8">
        <f>INTMARB!J19+GIC!J19</f>
        <v>858.42071999999996</v>
      </c>
      <c r="K19" s="8">
        <f>INTMARB!K19+GIC!K19</f>
        <v>676.36295999999993</v>
      </c>
      <c r="L19" s="8">
        <f>INTMARB!L19+GIC!L19</f>
        <v>412.30727999999999</v>
      </c>
      <c r="M19" s="8">
        <f>INTMARB!M19+GIC!M19</f>
        <v>678.84047999999984</v>
      </c>
      <c r="N19" s="8">
        <f>INTMARB!N19+GIC!N19</f>
        <v>648.351</v>
      </c>
      <c r="O19" s="8">
        <f>INTMARB!O19+GIC!O19</f>
        <v>595.48392000000001</v>
      </c>
      <c r="P19" s="8">
        <f>INTMARB!P19+GIC!P19</f>
        <v>587.25216</v>
      </c>
      <c r="Q19" s="8">
        <f>INTMARB!Q19+GIC!Q19</f>
        <v>496.34316000000001</v>
      </c>
      <c r="R19" s="8">
        <f>INTMARB!R19+GIC!R19</f>
        <v>427.29228000000001</v>
      </c>
      <c r="S19" s="8">
        <f>INTMARB!S19+GIC!S19</f>
        <v>410.78879999999998</v>
      </c>
      <c r="T19" s="8">
        <f>INTMARB!T19+GIC!T19</f>
        <v>407.74784399999987</v>
      </c>
      <c r="U19" s="8">
        <f>INTMARB!U19+GIC!U19</f>
        <v>404.34325200000001</v>
      </c>
      <c r="V19" s="8">
        <f>INTMARB!V19+GIC!V19</f>
        <v>397.18641599999989</v>
      </c>
      <c r="W19" s="8">
        <f>INTMARB!W19+GIC!W19</f>
        <v>368.39523600000007</v>
      </c>
      <c r="X19" s="8">
        <f>INTMARB!X19+GIC!X19</f>
        <v>431.5120559999998</v>
      </c>
      <c r="Y19" s="8">
        <f>INTMARB!Y19+GIC!Y19</f>
        <v>451.37217599999997</v>
      </c>
      <c r="Z19" s="8">
        <f>INTMARB!Z19+GIC!Z19</f>
        <v>425.59397999999987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10219.039272000002</v>
      </c>
      <c r="D20" s="8">
        <f>INTMARB!D20+GIC!D20</f>
        <v>9228.4405200000001</v>
      </c>
      <c r="E20" s="8">
        <f>INTMARB!E20+GIC!E20</f>
        <v>9534.1998960000001</v>
      </c>
      <c r="F20" s="8">
        <f>INTMARB!F20+GIC!F20</f>
        <v>9459.0606239999997</v>
      </c>
      <c r="G20" s="8">
        <f>INTMARB!G20+GIC!G20</f>
        <v>9957.4806239999998</v>
      </c>
      <c r="H20" s="8">
        <f>INTMARB!H20+GIC!H20</f>
        <v>8781.7597920000007</v>
      </c>
      <c r="I20" s="8">
        <f>INTMARB!I20+GIC!I20</f>
        <v>9099.4793759999993</v>
      </c>
      <c r="J20" s="8">
        <f>INTMARB!J20+GIC!J20</f>
        <v>7963.8006240000013</v>
      </c>
      <c r="K20" s="8">
        <f>INTMARB!K20+GIC!K20</f>
        <v>8447.3999999999978</v>
      </c>
      <c r="L20" s="8">
        <f>INTMARB!L20+GIC!L20</f>
        <v>3737.5004159999999</v>
      </c>
      <c r="M20" s="8">
        <f>INTMARB!M20+GIC!M20</f>
        <v>6334.9004160000004</v>
      </c>
      <c r="N20" s="8">
        <f>INTMARB!N20+GIC!N20</f>
        <v>6287.0595839999987</v>
      </c>
      <c r="O20" s="8">
        <f>INTMARB!O20+GIC!O20</f>
        <v>5598.5801039999997</v>
      </c>
      <c r="P20" s="8">
        <f>INTMARB!P20+GIC!P20</f>
        <v>5792.5408319999997</v>
      </c>
      <c r="Q20" s="8">
        <f>INTMARB!Q20+GIC!Q20</f>
        <v>5871.839688</v>
      </c>
      <c r="R20" s="8">
        <f>INTMARB!R20+GIC!R20</f>
        <v>5706.9997920000005</v>
      </c>
      <c r="S20" s="8">
        <f>INTMARB!S20+GIC!S20</f>
        <v>6255.8589599999987</v>
      </c>
      <c r="T20" s="8">
        <f>INTMARB!T20+GIC!T20</f>
        <v>6449.6128320000007</v>
      </c>
      <c r="U20" s="8">
        <f>INTMARB!U20+GIC!U20</f>
        <v>6290.5695839999998</v>
      </c>
      <c r="V20" s="8">
        <f>INTMARB!V20+GIC!V20</f>
        <v>6466.2258959999999</v>
      </c>
      <c r="W20" s="8">
        <f>INTMARB!W20+GIC!W20</f>
        <v>4906.5887520000006</v>
      </c>
      <c r="X20" s="8">
        <f>INTMARB!X20+GIC!X20</f>
        <v>5778.7338960000006</v>
      </c>
      <c r="Y20" s="8">
        <f>INTMARB!Y20+GIC!Y20</f>
        <v>5891.7296880000004</v>
      </c>
      <c r="Z20" s="8">
        <f>INTMARB!Z20+GIC!Z20</f>
        <v>5022.7847279999996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173.62799999999999</v>
      </c>
      <c r="N21" s="8">
        <f>INTMARB!N21+GIC!N21</f>
        <v>540.90363600000001</v>
      </c>
      <c r="O21" s="8">
        <f>INTMARB!O21+GIC!O21</f>
        <v>578.03185440000004</v>
      </c>
      <c r="P21" s="8">
        <f>INTMARB!P21+GIC!P21</f>
        <v>587.13192719999995</v>
      </c>
      <c r="Q21" s="8">
        <f>INTMARB!Q21+GIC!Q21</f>
        <v>633.35956320000003</v>
      </c>
      <c r="R21" s="8">
        <f>INTMARB!R21+GIC!R21</f>
        <v>600.23658239999997</v>
      </c>
      <c r="S21" s="8">
        <f>INTMARB!S21+GIC!S21</f>
        <v>642.46029120000014</v>
      </c>
      <c r="T21" s="8">
        <f>INTMARB!T21+GIC!T21</f>
        <v>685.19374559999994</v>
      </c>
      <c r="U21" s="8">
        <f>INTMARB!U21+GIC!U21</f>
        <v>666.51989040000001</v>
      </c>
      <c r="V21" s="8">
        <f>INTMARB!V21+GIC!V21</f>
        <v>683.13707280000006</v>
      </c>
      <c r="W21" s="8">
        <f>INTMARB!W21+GIC!W21</f>
        <v>527.07236399999999</v>
      </c>
      <c r="X21" s="8">
        <f>INTMARB!X21+GIC!X21</f>
        <v>565.18207199999995</v>
      </c>
      <c r="Y21" s="8">
        <f>INTMARB!Y21+GIC!Y21</f>
        <v>674.16410880000001</v>
      </c>
      <c r="Z21" s="8">
        <f>INTMARB!Z21+GIC!Z21</f>
        <v>546.18192720000002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73723.802416199993</v>
      </c>
      <c r="D26" s="27">
        <f t="shared" ref="D26:X26" si="21">SUM(D27,D33)</f>
        <v>74880.204434279993</v>
      </c>
      <c r="E26" s="27">
        <f t="shared" si="21"/>
        <v>75904.646013720005</v>
      </c>
      <c r="F26" s="27">
        <f t="shared" si="21"/>
        <v>81581.260270679995</v>
      </c>
      <c r="G26" s="27">
        <f t="shared" si="21"/>
        <v>82327.495464359992</v>
      </c>
      <c r="H26" s="27">
        <f t="shared" si="21"/>
        <v>80884.748963520004</v>
      </c>
      <c r="I26" s="27">
        <f t="shared" si="21"/>
        <v>80799.774809759983</v>
      </c>
      <c r="J26" s="27">
        <f t="shared" si="21"/>
        <v>81647.965083960007</v>
      </c>
      <c r="K26" s="27">
        <f t="shared" si="21"/>
        <v>85036.627508399994</v>
      </c>
      <c r="L26" s="27">
        <f t="shared" si="21"/>
        <v>75763.618220880016</v>
      </c>
      <c r="M26" s="27">
        <f t="shared" si="21"/>
        <v>78402.071012040018</v>
      </c>
      <c r="N26" s="27">
        <f t="shared" si="21"/>
        <v>71903.230564319994</v>
      </c>
      <c r="O26" s="27">
        <f t="shared" si="21"/>
        <v>68853.976472160008</v>
      </c>
      <c r="P26" s="27">
        <f t="shared" si="21"/>
        <v>69666.703406640008</v>
      </c>
      <c r="Q26" s="27">
        <f t="shared" si="21"/>
        <v>65454.904604160001</v>
      </c>
      <c r="R26" s="27">
        <f t="shared" si="21"/>
        <v>70083.910270079999</v>
      </c>
      <c r="S26" s="27">
        <f t="shared" si="21"/>
        <v>71644.852346399988</v>
      </c>
      <c r="T26" s="27">
        <f t="shared" si="21"/>
        <v>73352.437361640012</v>
      </c>
      <c r="U26" s="27">
        <f t="shared" si="21"/>
        <v>79044.088883040007</v>
      </c>
      <c r="V26" s="27">
        <f t="shared" si="21"/>
        <v>73818.533985839982</v>
      </c>
      <c r="W26" s="27">
        <f t="shared" si="21"/>
        <v>62684.186545079996</v>
      </c>
      <c r="X26" s="27">
        <f t="shared" si="21"/>
        <v>69559.431267959997</v>
      </c>
      <c r="Y26" s="27">
        <f t="shared" ref="Y26:Z26" si="22">SUM(Y27,Y33)</f>
        <v>69463.015122240002</v>
      </c>
      <c r="Z26" s="27">
        <f t="shared" si="22"/>
        <v>66629.009239920008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73723.802416199993</v>
      </c>
      <c r="D33" s="19">
        <f t="shared" ref="D33:X33" si="27">SUM(D34:D50)</f>
        <v>74880.204434279993</v>
      </c>
      <c r="E33" s="19">
        <f t="shared" si="27"/>
        <v>75904.646013720005</v>
      </c>
      <c r="F33" s="19">
        <f t="shared" si="27"/>
        <v>81581.260270679995</v>
      </c>
      <c r="G33" s="19">
        <f t="shared" si="27"/>
        <v>82327.495464359992</v>
      </c>
      <c r="H33" s="19">
        <f t="shared" si="27"/>
        <v>80884.748963520004</v>
      </c>
      <c r="I33" s="19">
        <f t="shared" si="27"/>
        <v>80799.774809759983</v>
      </c>
      <c r="J33" s="19">
        <f t="shared" si="27"/>
        <v>81647.965083960007</v>
      </c>
      <c r="K33" s="19">
        <f t="shared" si="27"/>
        <v>85036.627508399994</v>
      </c>
      <c r="L33" s="19">
        <f t="shared" si="27"/>
        <v>75763.618220880016</v>
      </c>
      <c r="M33" s="19">
        <f t="shared" si="27"/>
        <v>78402.071012040018</v>
      </c>
      <c r="N33" s="19">
        <f t="shared" si="27"/>
        <v>71903.230564319994</v>
      </c>
      <c r="O33" s="19">
        <f t="shared" si="27"/>
        <v>68853.976472160008</v>
      </c>
      <c r="P33" s="19">
        <f t="shared" si="27"/>
        <v>69666.703406640008</v>
      </c>
      <c r="Q33" s="19">
        <f t="shared" si="27"/>
        <v>65454.904604160001</v>
      </c>
      <c r="R33" s="19">
        <f t="shared" si="27"/>
        <v>70083.910270079999</v>
      </c>
      <c r="S33" s="19">
        <f t="shared" si="27"/>
        <v>71644.852346399988</v>
      </c>
      <c r="T33" s="19">
        <f t="shared" si="27"/>
        <v>73352.437361640012</v>
      </c>
      <c r="U33" s="19">
        <f t="shared" si="27"/>
        <v>79044.088883040007</v>
      </c>
      <c r="V33" s="19">
        <f t="shared" si="27"/>
        <v>73818.533985839982</v>
      </c>
      <c r="W33" s="19">
        <f t="shared" si="27"/>
        <v>62684.186545079996</v>
      </c>
      <c r="X33" s="19">
        <f t="shared" si="27"/>
        <v>69559.431267959997</v>
      </c>
      <c r="Y33" s="19">
        <f t="shared" ref="Y33:Z33" si="28">SUM(Y34:Y50)</f>
        <v>69463.015122240002</v>
      </c>
      <c r="Z33" s="19">
        <f t="shared" si="28"/>
        <v>66629.009239920008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2203.9776000000002</v>
      </c>
      <c r="D34" s="8">
        <f>INTMARB!D34+GIC!D34</f>
        <v>2249.5968000000003</v>
      </c>
      <c r="E34" s="8">
        <f>INTMARB!E34+GIC!E34</f>
        <v>2329.4304000000002</v>
      </c>
      <c r="F34" s="8">
        <f>INTMARB!F34+GIC!F34</f>
        <v>2337.9839999999999</v>
      </c>
      <c r="G34" s="8">
        <f>INTMARB!G34+GIC!G34</f>
        <v>2275.2576000000004</v>
      </c>
      <c r="H34" s="8">
        <f>INTMARB!H34+GIC!H34</f>
        <v>2363.6448000000005</v>
      </c>
      <c r="I34" s="8">
        <f>INTMARB!I34+GIC!I34</f>
        <v>2412.1152000000011</v>
      </c>
      <c r="J34" s="8">
        <f>INTMARB!J34+GIC!J34</f>
        <v>2454.8831999999993</v>
      </c>
      <c r="K34" s="8">
        <f>INTMARB!K34+GIC!K34</f>
        <v>2483.3951999999995</v>
      </c>
      <c r="L34" s="8">
        <f>INTMARB!L34+GIC!L34</f>
        <v>2303.7696000000001</v>
      </c>
      <c r="M34" s="8">
        <f>INTMARB!M34+GIC!M34</f>
        <v>2372.1984000000002</v>
      </c>
      <c r="N34" s="8">
        <f>INTMARB!N34+GIC!N34</f>
        <v>2172.6143999999999</v>
      </c>
      <c r="O34" s="8">
        <f>INTMARB!O34+GIC!O34</f>
        <v>2337.9840000000004</v>
      </c>
      <c r="P34" s="8">
        <f>INTMARB!P34+GIC!P34</f>
        <v>2089.9296000000004</v>
      </c>
      <c r="Q34" s="8">
        <f>INTMARB!Q34+GIC!Q34</f>
        <v>2335.1327999999999</v>
      </c>
      <c r="R34" s="8">
        <f>INTMARB!R34+GIC!R34</f>
        <v>2326.5792000000001</v>
      </c>
      <c r="S34" s="8">
        <f>INTMARB!S34+GIC!S34</f>
        <v>2452.0320000000002</v>
      </c>
      <c r="T34" s="8">
        <f>INTMARB!T34+GIC!T34</f>
        <v>2611.9843200000014</v>
      </c>
      <c r="U34" s="8">
        <f>INTMARB!U34+GIC!U34</f>
        <v>2350.2441600000002</v>
      </c>
      <c r="V34" s="8">
        <f>INTMARB!V34+GIC!V34</f>
        <v>1951.6464000000001</v>
      </c>
      <c r="W34" s="8">
        <f>INTMARB!W34+GIC!W34</f>
        <v>1422.1785600000001</v>
      </c>
      <c r="X34" s="8">
        <f>INTMARB!X34+GIC!X34</f>
        <v>1739.5171200000002</v>
      </c>
      <c r="Y34" s="8">
        <f>INTMARB!Y34+GIC!Y34</f>
        <v>1940.2416000000003</v>
      </c>
      <c r="Z34" s="8">
        <f>INTMARB!Z34+GIC!Z34</f>
        <v>2123.8588800000002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1094.2803766800002</v>
      </c>
      <c r="D36" s="8">
        <f>INTMARB!D36+GIC!D36</f>
        <v>867.87750096000013</v>
      </c>
      <c r="E36" s="8">
        <f>INTMARB!E36+GIC!E36</f>
        <v>983.98147572000016</v>
      </c>
      <c r="F36" s="8">
        <f>INTMARB!F36+GIC!F36</f>
        <v>743.06557476000012</v>
      </c>
      <c r="G36" s="8">
        <f>INTMARB!G36+GIC!G36</f>
        <v>687.91612428000008</v>
      </c>
      <c r="H36" s="8">
        <f>INTMARB!H36+GIC!H36</f>
        <v>667.59779807999996</v>
      </c>
      <c r="I36" s="8">
        <f>INTMARB!I36+GIC!I36</f>
        <v>609.54615144000013</v>
      </c>
      <c r="J36" s="8">
        <f>INTMARB!J36+GIC!J36</f>
        <v>597.93577667999989</v>
      </c>
      <c r="K36" s="8">
        <f>INTMARB!K36+GIC!K36</f>
        <v>557.29957860000013</v>
      </c>
      <c r="L36" s="8">
        <f>INTMARB!L36+GIC!L36</f>
        <v>879.48810288000027</v>
      </c>
      <c r="M36" s="8">
        <f>INTMARB!M36+GIC!M36</f>
        <v>891.09825047999993</v>
      </c>
      <c r="N36" s="8">
        <f>INTMARB!N36+GIC!N36</f>
        <v>891.09825047999993</v>
      </c>
      <c r="O36" s="8">
        <f>INTMARB!O36+GIC!O36</f>
        <v>914.31899999999973</v>
      </c>
      <c r="P36" s="8">
        <f>INTMARB!P36+GIC!P36</f>
        <v>957.85807572000044</v>
      </c>
      <c r="Q36" s="8">
        <f>INTMARB!Q36+GIC!Q36</f>
        <v>987.1744366800001</v>
      </c>
      <c r="R36" s="8">
        <f>INTMARB!R36+GIC!R36</f>
        <v>1056.5463747600004</v>
      </c>
      <c r="S36" s="8">
        <f>INTMARB!S36+GIC!S36</f>
        <v>983.98170288000006</v>
      </c>
      <c r="T36" s="8">
        <f>INTMARB!T36+GIC!T36</f>
        <v>1005.46058952</v>
      </c>
      <c r="U36" s="8">
        <f>INTMARB!U36+GIC!U36</f>
        <v>1201.9664833199995</v>
      </c>
      <c r="V36" s="8">
        <f>INTMARB!V36+GIC!V36</f>
        <v>1334.0345814</v>
      </c>
      <c r="W36" s="8">
        <f>INTMARB!W36+GIC!W36</f>
        <v>1325.1757957199998</v>
      </c>
      <c r="X36" s="8">
        <f>INTMARB!X36+GIC!X36</f>
        <v>1364.8713242399995</v>
      </c>
      <c r="Y36" s="8">
        <f>INTMARB!Y36+GIC!Y36</f>
        <v>1297.7169220800001</v>
      </c>
      <c r="Z36" s="8">
        <f>INTMARB!Z36+GIC!Z36</f>
        <v>1379.4958850399996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6845.4540277200022</v>
      </c>
      <c r="D37" s="8">
        <f>INTMARB!D37+GIC!D37</f>
        <v>6665.5512554400011</v>
      </c>
      <c r="E37" s="8">
        <f>INTMARB!E37+GIC!E37</f>
        <v>6363.6802059599995</v>
      </c>
      <c r="F37" s="8">
        <f>INTMARB!F37+GIC!F37</f>
        <v>6418.5658059599991</v>
      </c>
      <c r="G37" s="8">
        <f>INTMARB!G37+GIC!G37</f>
        <v>5891.0543168399981</v>
      </c>
      <c r="H37" s="8">
        <f>INTMARB!H37+GIC!H37</f>
        <v>5464.1660950800006</v>
      </c>
      <c r="I37" s="8">
        <f>INTMARB!I37+GIC!I37</f>
        <v>5083.0162891199998</v>
      </c>
      <c r="J37" s="8">
        <f>INTMARB!J37+GIC!J37</f>
        <v>4805.5391445599989</v>
      </c>
      <c r="K37" s="8">
        <f>INTMARB!K37+GIC!K37</f>
        <v>4409.1428673599994</v>
      </c>
      <c r="L37" s="8">
        <f>INTMARB!L37+GIC!L37</f>
        <v>4183.9015957200018</v>
      </c>
      <c r="M37" s="8">
        <f>INTMARB!M37+GIC!M37</f>
        <v>3737.9927692799993</v>
      </c>
      <c r="N37" s="8">
        <f>INTMARB!N37+GIC!N37</f>
        <v>3600.2508695999995</v>
      </c>
      <c r="O37" s="8">
        <f>INTMARB!O37+GIC!O37</f>
        <v>3511.0468008000003</v>
      </c>
      <c r="P37" s="8">
        <f>INTMARB!P37+GIC!P37</f>
        <v>3505.3875964800009</v>
      </c>
      <c r="Q37" s="8">
        <f>INTMARB!Q37+GIC!Q37</f>
        <v>3760.9773616799994</v>
      </c>
      <c r="R37" s="8">
        <f>INTMARB!R37+GIC!R37</f>
        <v>3990.2192945999996</v>
      </c>
      <c r="S37" s="8">
        <f>INTMARB!S37+GIC!S37</f>
        <v>4302.8601461999997</v>
      </c>
      <c r="T37" s="8">
        <f>INTMARB!T37+GIC!T37</f>
        <v>4302.6131610000011</v>
      </c>
      <c r="U37" s="8">
        <f>INTMARB!U37+GIC!U37</f>
        <v>4801.7061338400008</v>
      </c>
      <c r="V37" s="8">
        <f>INTMARB!V37+GIC!V37</f>
        <v>5369.5128841200012</v>
      </c>
      <c r="W37" s="8">
        <f>INTMARB!W37+GIC!W37</f>
        <v>4465.7673429600009</v>
      </c>
      <c r="X37" s="8">
        <f>INTMARB!X37+GIC!X37</f>
        <v>5416.5428578800002</v>
      </c>
      <c r="Y37" s="8">
        <f>INTMARB!Y37+GIC!Y37</f>
        <v>6150.510273599999</v>
      </c>
      <c r="Z37" s="8">
        <f>INTMARB!Z37+GIC!Z37</f>
        <v>6679.0947761999978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6.7760280000000002</v>
      </c>
      <c r="D38" s="8">
        <f>INTMARB!D38+GIC!D38</f>
        <v>6.7760280000000011</v>
      </c>
      <c r="E38" s="8">
        <f>INTMARB!E38+GIC!E38</f>
        <v>8.3160000000000007</v>
      </c>
      <c r="F38" s="8">
        <f>INTMARB!F38+GIC!F38</f>
        <v>7.7001120000000034</v>
      </c>
      <c r="G38" s="8">
        <f>INTMARB!G38+GIC!G38</f>
        <v>4.3119720000000008</v>
      </c>
      <c r="H38" s="8">
        <f>INTMARB!H38+GIC!H38</f>
        <v>3.3881399999999999</v>
      </c>
      <c r="I38" s="8">
        <f>INTMARB!I38+GIC!I38</f>
        <v>3.3881399999999999</v>
      </c>
      <c r="J38" s="8">
        <f>INTMARB!J38+GIC!J38</f>
        <v>3.3881399999999995</v>
      </c>
      <c r="K38" s="8">
        <f>INTMARB!K38+GIC!K38</f>
        <v>4.004027999999999</v>
      </c>
      <c r="L38" s="8">
        <f>INTMARB!L38+GIC!L38</f>
        <v>4.0040280000000017</v>
      </c>
      <c r="M38" s="8">
        <f>INTMARB!M38+GIC!M38</f>
        <v>4.003776000000002</v>
      </c>
      <c r="N38" s="8">
        <f>INTMARB!N38+GIC!N38</f>
        <v>4.6201680000000005</v>
      </c>
      <c r="O38" s="8">
        <f>INTMARB!O38+GIC!O38</f>
        <v>4.0040280000000008</v>
      </c>
      <c r="P38" s="8">
        <f>INTMARB!P38+GIC!P38</f>
        <v>3.3878880000000011</v>
      </c>
      <c r="Q38" s="8">
        <f>INTMARB!Q38+GIC!Q38</f>
        <v>4.0040280000000035</v>
      </c>
      <c r="R38" s="8">
        <f>INTMARB!R38+GIC!R38</f>
        <v>4.6201679999999996</v>
      </c>
      <c r="S38" s="8">
        <f>INTMARB!S38+GIC!S38</f>
        <v>4.3119720000000035</v>
      </c>
      <c r="T38" s="8">
        <f>INTMARB!T38+GIC!T38</f>
        <v>4.3119720000000026</v>
      </c>
      <c r="U38" s="8">
        <f>INTMARB!U38+GIC!U38</f>
        <v>4.3119720000000044</v>
      </c>
      <c r="V38" s="8">
        <f>INTMARB!V38+GIC!V38</f>
        <v>4.0037759999999984</v>
      </c>
      <c r="W38" s="8">
        <f>INTMARB!W38+GIC!W38</f>
        <v>3.4110719999999981</v>
      </c>
      <c r="X38" s="8">
        <f>INTMARB!X38+GIC!X38</f>
        <v>3.7212840000000007</v>
      </c>
      <c r="Y38" s="8">
        <f>INTMARB!Y38+GIC!Y38</f>
        <v>4.0312439999999992</v>
      </c>
      <c r="Z38" s="8">
        <f>INTMARB!Z38+GIC!Z38</f>
        <v>3.4110719999999981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4764.0004149600009</v>
      </c>
      <c r="D40" s="8">
        <f>INTMARB!D40+GIC!D40</f>
        <v>4370.4272062799992</v>
      </c>
      <c r="E40" s="8">
        <f>INTMARB!E40+GIC!E40</f>
        <v>3649.4426224800018</v>
      </c>
      <c r="F40" s="8">
        <f>INTMARB!F40+GIC!F40</f>
        <v>3973.4528399999986</v>
      </c>
      <c r="G40" s="8">
        <f>INTMARB!G40+GIC!G40</f>
        <v>3874.5184975199991</v>
      </c>
      <c r="H40" s="8">
        <f>INTMARB!H40+GIC!H40</f>
        <v>3692.108255040001</v>
      </c>
      <c r="I40" s="8">
        <f>INTMARB!I40+GIC!I40</f>
        <v>3844.2197224799997</v>
      </c>
      <c r="J40" s="8">
        <f>INTMARB!J40+GIC!J40</f>
        <v>4117.2167174400029</v>
      </c>
      <c r="K40" s="8">
        <f>INTMARB!K40+GIC!K40</f>
        <v>4439.99019744</v>
      </c>
      <c r="L40" s="8">
        <f>INTMARB!L40+GIC!L40</f>
        <v>4041.7793524800013</v>
      </c>
      <c r="M40" s="8">
        <f>INTMARB!M40+GIC!M40</f>
        <v>4264.6910662800019</v>
      </c>
      <c r="N40" s="8">
        <f>INTMARB!N40+GIC!N40</f>
        <v>4518.5194062</v>
      </c>
      <c r="O40" s="8">
        <f>INTMARB!O40+GIC!O40</f>
        <v>4164.2106724800024</v>
      </c>
      <c r="P40" s="8">
        <f>INTMARB!P40+GIC!P40</f>
        <v>3943.1543238000004</v>
      </c>
      <c r="Q40" s="8">
        <f>INTMARB!Q40+GIC!Q40</f>
        <v>4110.4151787600013</v>
      </c>
      <c r="R40" s="8">
        <f>INTMARB!R40+GIC!R40</f>
        <v>4465.3425400799979</v>
      </c>
      <c r="S40" s="8">
        <f>INTMARB!S40+GIC!S40</f>
        <v>4444.9374063599998</v>
      </c>
      <c r="T40" s="8">
        <f>INTMARB!T40+GIC!T40</f>
        <v>4871.5916612399997</v>
      </c>
      <c r="U40" s="8">
        <f>INTMARB!U40+GIC!U40</f>
        <v>5190.9645013199997</v>
      </c>
      <c r="V40" s="8">
        <f>INTMARB!V40+GIC!V40</f>
        <v>5230.8473450399997</v>
      </c>
      <c r="W40" s="8">
        <f>INTMARB!W40+GIC!W40</f>
        <v>3718.3854330000013</v>
      </c>
      <c r="X40" s="8">
        <f>INTMARB!X40+GIC!X40</f>
        <v>4644.2561130000022</v>
      </c>
      <c r="Y40" s="8">
        <f>INTMARB!Y40+GIC!Y40</f>
        <v>5373.8548920000003</v>
      </c>
      <c r="Z40" s="8">
        <f>INTMARB!Z40+GIC!Z40</f>
        <v>5384.0014200000005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374.09575752000006</v>
      </c>
      <c r="D41" s="8">
        <f>INTMARB!D41+GIC!D41</f>
        <v>429.74635752000006</v>
      </c>
      <c r="E41" s="8">
        <f>INTMARB!E41+GIC!E41</f>
        <v>426.65425488</v>
      </c>
      <c r="F41" s="8">
        <f>INTMARB!F41+GIC!F41</f>
        <v>377.18708363999997</v>
      </c>
      <c r="G41" s="8">
        <f>INTMARB!G41+GIC!G41</f>
        <v>383.3705124</v>
      </c>
      <c r="H41" s="8">
        <f>INTMARB!H41+GIC!H41</f>
        <v>275.16089736000004</v>
      </c>
      <c r="I41" s="8">
        <f>INTMARB!I41+GIC!I41</f>
        <v>225.69398495999999</v>
      </c>
      <c r="J41" s="8">
        <f>INTMARB!J41+GIC!J41</f>
        <v>204.05185487999998</v>
      </c>
      <c r="K41" s="8">
        <f>INTMARB!K41+GIC!K41</f>
        <v>241.15216859999995</v>
      </c>
      <c r="L41" s="8">
        <f>INTMARB!L41+GIC!L41</f>
        <v>336.99492612000017</v>
      </c>
      <c r="M41" s="8">
        <f>INTMARB!M41+GIC!M41</f>
        <v>250.4277000000001</v>
      </c>
      <c r="N41" s="8">
        <f>INTMARB!N41+GIC!N41</f>
        <v>188.59367124000008</v>
      </c>
      <c r="O41" s="8">
        <f>INTMARB!O41+GIC!O41</f>
        <v>197.86842612000004</v>
      </c>
      <c r="P41" s="8">
        <f>INTMARB!P41+GIC!P41</f>
        <v>209.30785992000006</v>
      </c>
      <c r="Q41" s="8">
        <f>INTMARB!Q41+GIC!Q41</f>
        <v>149.63825124000007</v>
      </c>
      <c r="R41" s="8">
        <f>INTMARB!R41+GIC!R41</f>
        <v>175.91775875999994</v>
      </c>
      <c r="S41" s="8">
        <f>INTMARB!S41+GIC!S41</f>
        <v>176.84544131999996</v>
      </c>
      <c r="T41" s="8">
        <f>INTMARB!T41+GIC!T41</f>
        <v>179.93676744000007</v>
      </c>
      <c r="U41" s="8">
        <f>INTMARB!U41+GIC!U41</f>
        <v>171.89849124000017</v>
      </c>
      <c r="V41" s="8">
        <f>INTMARB!V41+GIC!V41</f>
        <v>158.29515503999997</v>
      </c>
      <c r="W41" s="8">
        <f>INTMARB!W41+GIC!W41</f>
        <v>148.01325372000002</v>
      </c>
      <c r="X41" s="8">
        <f>INTMARB!X41+GIC!X41</f>
        <v>182.02482972000001</v>
      </c>
      <c r="Y41" s="8">
        <f>INTMARB!Y41+GIC!Y41</f>
        <v>169.74287172000004</v>
      </c>
      <c r="Z41" s="8">
        <f>INTMARB!Z41+GIC!Z41</f>
        <v>155.57138172000001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2876.8783413599999</v>
      </c>
      <c r="M42" s="8">
        <f>INTMARB!M42+GIC!M42</f>
        <v>3244.5513172799992</v>
      </c>
      <c r="N42" s="8">
        <f>INTMARB!N42+GIC!N42</f>
        <v>2857.5272293200005</v>
      </c>
      <c r="O42" s="8">
        <f>INTMARB!O42+GIC!O42</f>
        <v>3057.4896879599996</v>
      </c>
      <c r="P42" s="8">
        <f>INTMARB!P42+GIC!P42</f>
        <v>3518.6930827200003</v>
      </c>
      <c r="Q42" s="8">
        <f>INTMARB!Q42+GIC!Q42</f>
        <v>3773.4839999999999</v>
      </c>
      <c r="R42" s="8">
        <f>INTMARB!R42+GIC!R42</f>
        <v>3702.5295706800016</v>
      </c>
      <c r="S42" s="8">
        <f>INTMARB!S42+GIC!S42</f>
        <v>3876.6903706800013</v>
      </c>
      <c r="T42" s="8">
        <f>INTMARB!T42+GIC!T42</f>
        <v>2988.7927520400003</v>
      </c>
      <c r="U42" s="8">
        <f>INTMARB!U42+GIC!U42</f>
        <v>2959.4434906800007</v>
      </c>
      <c r="V42" s="8">
        <f>INTMARB!V42+GIC!V42</f>
        <v>2313.1134986399998</v>
      </c>
      <c r="W42" s="8">
        <f>INTMARB!W42+GIC!W42</f>
        <v>2571.6425400000007</v>
      </c>
      <c r="X42" s="8">
        <f>INTMARB!X42+GIC!X42</f>
        <v>2862.9256863599999</v>
      </c>
      <c r="Y42" s="8">
        <f>INTMARB!Y42+GIC!Y42</f>
        <v>2425.1854456799997</v>
      </c>
      <c r="Z42" s="8">
        <f>INTMARB!Z42+GIC!Z42</f>
        <v>1995.5998886399998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35976.138442919997</v>
      </c>
      <c r="D43" s="8">
        <f>INTMARB!D43+GIC!D43</f>
        <v>37991.349920159999</v>
      </c>
      <c r="E43" s="8">
        <f>INTMARB!E43+GIC!E43</f>
        <v>36182.267896319994</v>
      </c>
      <c r="F43" s="8">
        <f>INTMARB!F43+GIC!F43</f>
        <v>38079.10515707999</v>
      </c>
      <c r="G43" s="8">
        <f>INTMARB!G43+GIC!G43</f>
        <v>39073.138013520002</v>
      </c>
      <c r="H43" s="8">
        <f>INTMARB!H43+GIC!H43</f>
        <v>38947.187279519996</v>
      </c>
      <c r="I43" s="8">
        <f>INTMARB!I43+GIC!I43</f>
        <v>38099.939113079992</v>
      </c>
      <c r="J43" s="8">
        <f>INTMARB!J43+GIC!J43</f>
        <v>36346.414660919989</v>
      </c>
      <c r="K43" s="8">
        <f>INTMARB!K43+GIC!K43</f>
        <v>39158.051722919998</v>
      </c>
      <c r="L43" s="8">
        <f>INTMARB!L43+GIC!L43</f>
        <v>35838.62472996</v>
      </c>
      <c r="M43" s="8">
        <f>INTMARB!M43+GIC!M43</f>
        <v>37716.840808920002</v>
      </c>
      <c r="N43" s="8">
        <f>INTMARB!N43+GIC!N43</f>
        <v>34956.09488592</v>
      </c>
      <c r="O43" s="8">
        <f>INTMARB!O43+GIC!O43</f>
        <v>34659.886182479997</v>
      </c>
      <c r="P43" s="8">
        <f>INTMARB!P43+GIC!P43</f>
        <v>35287.073087759993</v>
      </c>
      <c r="Q43" s="8">
        <f>INTMARB!Q43+GIC!Q43</f>
        <v>33162.846935400004</v>
      </c>
      <c r="R43" s="8">
        <f>INTMARB!R43+GIC!R43</f>
        <v>38827.987974359996</v>
      </c>
      <c r="S43" s="8">
        <f>INTMARB!S43+GIC!S43</f>
        <v>37068.272822879982</v>
      </c>
      <c r="T43" s="8">
        <f>INTMARB!T43+GIC!T43</f>
        <v>35271.852295680001</v>
      </c>
      <c r="U43" s="8">
        <f>INTMARB!U43+GIC!U43</f>
        <v>35335.459350360004</v>
      </c>
      <c r="V43" s="8">
        <f>INTMARB!V43+GIC!V43</f>
        <v>33308.720106479988</v>
      </c>
      <c r="W43" s="8">
        <f>INTMARB!W43+GIC!W43</f>
        <v>31586.5954404</v>
      </c>
      <c r="X43" s="8">
        <f>INTMARB!X43+GIC!X43</f>
        <v>32430.741721559996</v>
      </c>
      <c r="Y43" s="8">
        <f>INTMARB!Y43+GIC!Y43</f>
        <v>30784.794374880003</v>
      </c>
      <c r="Z43" s="8">
        <f>INTMARB!Z43+GIC!Z43</f>
        <v>29620.997855280002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19953.719690400001</v>
      </c>
      <c r="D44" s="8">
        <f>INTMARB!D44+GIC!D44</f>
        <v>20495.51928792</v>
      </c>
      <c r="E44" s="8">
        <f>INTMARB!E44+GIC!E44</f>
        <v>23829.91249536</v>
      </c>
      <c r="F44" s="8">
        <f>INTMARB!F44+GIC!F44</f>
        <v>27631.799814240003</v>
      </c>
      <c r="G44" s="8">
        <f>INTMARB!G44+GIC!G44</f>
        <v>28740.168154800002</v>
      </c>
      <c r="H44" s="8">
        <f>INTMARB!H44+GIC!H44</f>
        <v>28176.695659440011</v>
      </c>
      <c r="I44" s="8">
        <f>INTMARB!I44+GIC!I44</f>
        <v>29120.976247679999</v>
      </c>
      <c r="J44" s="8">
        <f>INTMARB!J44+GIC!J44</f>
        <v>31829.975628480006</v>
      </c>
      <c r="K44" s="8">
        <f>INTMARB!K44+GIC!K44</f>
        <v>32498.711628480007</v>
      </c>
      <c r="L44" s="8">
        <f>INTMARB!L44+GIC!L44</f>
        <v>23938.271690400008</v>
      </c>
      <c r="M44" s="8">
        <f>INTMARB!M44+GIC!M44</f>
        <v>24619.392123840007</v>
      </c>
      <c r="N44" s="8">
        <f>INTMARB!N44+GIC!N44</f>
        <v>21693.671566560006</v>
      </c>
      <c r="O44" s="8">
        <f>INTMARB!O44+GIC!O44</f>
        <v>18693.647752320001</v>
      </c>
      <c r="P44" s="8">
        <f>INTMARB!P44+GIC!P44</f>
        <v>18938.231814240004</v>
      </c>
      <c r="Q44" s="8">
        <f>INTMARB!Q44+GIC!Q44</f>
        <v>15857.711690400001</v>
      </c>
      <c r="R44" s="8">
        <f>INTMARB!R44+GIC!R44</f>
        <v>14247.791349840001</v>
      </c>
      <c r="S44" s="8">
        <f>INTMARB!S44+GIC!S44</f>
        <v>17114.687938080006</v>
      </c>
      <c r="T44" s="8">
        <f>INTMARB!T44+GIC!T44</f>
        <v>20998.309842719998</v>
      </c>
      <c r="U44" s="8">
        <f>INTMARB!U44+GIC!U44</f>
        <v>25979.774183280002</v>
      </c>
      <c r="V44" s="8">
        <f>INTMARB!V44+GIC!V44</f>
        <v>22877.272707119999</v>
      </c>
      <c r="W44" s="8">
        <f>INTMARB!W44+GIC!W44</f>
        <v>16336.489607279998</v>
      </c>
      <c r="X44" s="8">
        <f>INTMARB!X44+GIC!X44</f>
        <v>19693.593925200003</v>
      </c>
      <c r="Y44" s="8">
        <f>INTMARB!Y44+GIC!Y44</f>
        <v>20192.031287280006</v>
      </c>
      <c r="Z44" s="8">
        <f>INTMARB!Z44+GIC!Z44</f>
        <v>18418.107065040007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30.786087959999982</v>
      </c>
      <c r="M46" s="8">
        <f>INTMARB!M46+GIC!M46</f>
        <v>12.314487960000001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2505.3600780000002</v>
      </c>
      <c r="D48" s="8">
        <f>INTMARB!D48+GIC!D48</f>
        <v>1803.3600780000002</v>
      </c>
      <c r="E48" s="8">
        <f>INTMARB!E48+GIC!E48</f>
        <v>2130.9606629999998</v>
      </c>
      <c r="F48" s="8">
        <f>INTMARB!F48+GIC!F48</f>
        <v>2012.3998830000003</v>
      </c>
      <c r="G48" s="8">
        <f>INTMARB!G48+GIC!G48</f>
        <v>1397.7602729999999</v>
      </c>
      <c r="H48" s="8">
        <f>INTMARB!H48+GIC!H48</f>
        <v>1294.8000390000002</v>
      </c>
      <c r="I48" s="8">
        <f>INTMARB!I48+GIC!I48</f>
        <v>1400.8799609999996</v>
      </c>
      <c r="J48" s="8">
        <f>INTMARB!J48+GIC!J48</f>
        <v>1288.5599609999999</v>
      </c>
      <c r="K48" s="8">
        <f>INTMARB!K48+GIC!K48</f>
        <v>1244.8801169999999</v>
      </c>
      <c r="L48" s="8">
        <f>INTMARB!L48+GIC!L48</f>
        <v>1329.1197660000003</v>
      </c>
      <c r="M48" s="8">
        <f>INTMARB!M48+GIC!M48</f>
        <v>1288.5603120000003</v>
      </c>
      <c r="N48" s="8">
        <f>INTMARB!N48+GIC!N48</f>
        <v>1020.2401170000001</v>
      </c>
      <c r="O48" s="8">
        <f>INTMARB!O48+GIC!O48</f>
        <v>1313.519922</v>
      </c>
      <c r="P48" s="8">
        <f>INTMARB!P48+GIC!P48</f>
        <v>1213.6800779999999</v>
      </c>
      <c r="Q48" s="8">
        <f>INTMARB!Q48+GIC!Q48</f>
        <v>1313.5199220000002</v>
      </c>
      <c r="R48" s="8">
        <f>INTMARB!R48+GIC!R48</f>
        <v>1286.376039</v>
      </c>
      <c r="S48" s="8">
        <f>INTMARB!S48+GIC!S48</f>
        <v>1220.2325460000002</v>
      </c>
      <c r="T48" s="8">
        <f>INTMARB!T48+GIC!T48</f>
        <v>1117.5840000000001</v>
      </c>
      <c r="U48" s="8">
        <f>INTMARB!U48+GIC!U48</f>
        <v>1048.320117</v>
      </c>
      <c r="V48" s="8">
        <f>INTMARB!V48+GIC!V48</f>
        <v>1271.087532</v>
      </c>
      <c r="W48" s="8">
        <f>INTMARB!W48+GIC!W48</f>
        <v>1106.5274999999999</v>
      </c>
      <c r="X48" s="8">
        <f>INTMARB!X48+GIC!X48</f>
        <v>1221.2364060000002</v>
      </c>
      <c r="Y48" s="8">
        <f>INTMARB!Y48+GIC!Y48</f>
        <v>1124.906211</v>
      </c>
      <c r="Z48" s="8">
        <f>INTMARB!Z48+GIC!Z48</f>
        <v>868.87101600000005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29509.26583968</v>
      </c>
      <c r="D51" s="27">
        <f>INTMARB!D51+GIC!D51</f>
        <v>29562.30679644</v>
      </c>
      <c r="E51" s="27">
        <f>INTMARB!E51+GIC!E51</f>
        <v>30408.043176719999</v>
      </c>
      <c r="F51" s="27">
        <f>INTMARB!F51+GIC!F51</f>
        <v>32146.217773560005</v>
      </c>
      <c r="G51" s="27">
        <f>INTMARB!G51+GIC!G51</f>
        <v>32097.038897879997</v>
      </c>
      <c r="H51" s="27">
        <f>INTMARB!H51+GIC!H51</f>
        <v>32393.804778719998</v>
      </c>
      <c r="I51" s="27">
        <f>INTMARB!I51+GIC!I51</f>
        <v>32582.928807</v>
      </c>
      <c r="J51" s="27">
        <f>INTMARB!J51+GIC!J51</f>
        <v>32452.095685680004</v>
      </c>
      <c r="K51" s="27">
        <f>INTMARB!K51+GIC!K51</f>
        <v>32819.055389999994</v>
      </c>
      <c r="L51" s="27">
        <f>INTMARB!L51+GIC!L51</f>
        <v>33958.155836880011</v>
      </c>
      <c r="M51" s="27">
        <f>INTMARB!M51+GIC!M51</f>
        <v>37411.664970240003</v>
      </c>
      <c r="N51" s="27">
        <f>INTMARB!N51+GIC!N51</f>
        <v>31636.512741239996</v>
      </c>
      <c r="O51" s="27">
        <f>INTMARB!O51+GIC!O51</f>
        <v>32092.182971640006</v>
      </c>
      <c r="P51" s="27">
        <f>INTMARB!P51+GIC!P51</f>
        <v>32021.745988319992</v>
      </c>
      <c r="Q51" s="27">
        <f>INTMARB!Q51+GIC!Q51</f>
        <v>27976.342988879995</v>
      </c>
      <c r="R51" s="27">
        <f>INTMARB!R51+GIC!R51</f>
        <v>30493.017846720009</v>
      </c>
      <c r="S51" s="27">
        <f>INTMARB!S51+GIC!S51</f>
        <v>31209.761971080003</v>
      </c>
      <c r="T51" s="27">
        <f>INTMARB!T51+GIC!T51</f>
        <v>31666.657896720008</v>
      </c>
      <c r="U51" s="27">
        <f>INTMARB!U51+GIC!U51</f>
        <v>32797.182704802995</v>
      </c>
      <c r="V51" s="27">
        <f>INTMARB!V51+GIC!V51</f>
        <v>33331.428403744794</v>
      </c>
      <c r="W51" s="27">
        <f>INTMARB!W51+GIC!W51</f>
        <v>32740.874535492028</v>
      </c>
      <c r="X51" s="27">
        <f>INTMARB!X51+GIC!X51</f>
        <v>33183.49102393911</v>
      </c>
      <c r="Y51" s="27">
        <f>INTMARB!Y51+GIC!Y51</f>
        <v>28283.690258031245</v>
      </c>
      <c r="Z51" s="27">
        <f>INTMARB!Z51+GIC!Z51</f>
        <v>26593.444392644036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2490.5096763636752</v>
      </c>
      <c r="D52" s="27">
        <f t="shared" ref="D52:X52" si="30">SUM(D53:D54)</f>
        <v>2984.4678589271198</v>
      </c>
      <c r="E52" s="27">
        <f t="shared" si="30"/>
        <v>2759.6102400275249</v>
      </c>
      <c r="F52" s="27">
        <f t="shared" si="30"/>
        <v>3135.8326730360286</v>
      </c>
      <c r="G52" s="27">
        <f t="shared" si="30"/>
        <v>3069.5013945186943</v>
      </c>
      <c r="H52" s="27">
        <f t="shared" si="30"/>
        <v>2614.9085494181509</v>
      </c>
      <c r="I52" s="27">
        <f t="shared" si="30"/>
        <v>3013.7384436455859</v>
      </c>
      <c r="J52" s="27">
        <f t="shared" si="30"/>
        <v>3545.4157218200617</v>
      </c>
      <c r="K52" s="27">
        <f t="shared" si="30"/>
        <v>3465.7252480446391</v>
      </c>
      <c r="L52" s="27">
        <f t="shared" si="30"/>
        <v>3808.7869945199559</v>
      </c>
      <c r="M52" s="27">
        <f t="shared" si="30"/>
        <v>3821.8561587854497</v>
      </c>
      <c r="N52" s="27">
        <f t="shared" si="30"/>
        <v>3998.3084312532628</v>
      </c>
      <c r="O52" s="27">
        <f t="shared" si="30"/>
        <v>3820.0881642791728</v>
      </c>
      <c r="P52" s="27">
        <f t="shared" si="30"/>
        <v>3546.7522697941058</v>
      </c>
      <c r="Q52" s="27">
        <f t="shared" si="30"/>
        <v>3627.5867710471457</v>
      </c>
      <c r="R52" s="27">
        <f t="shared" si="30"/>
        <v>3611.1079608036143</v>
      </c>
      <c r="S52" s="27">
        <f t="shared" si="30"/>
        <v>3586.6973293235706</v>
      </c>
      <c r="T52" s="27">
        <f t="shared" si="30"/>
        <v>3367.7503533358495</v>
      </c>
      <c r="U52" s="27">
        <f t="shared" si="30"/>
        <v>3424.4534996247335</v>
      </c>
      <c r="V52" s="27">
        <f t="shared" si="30"/>
        <v>3493.3891438435267</v>
      </c>
      <c r="W52" s="27">
        <f t="shared" si="30"/>
        <v>3353.8445932655754</v>
      </c>
      <c r="X52" s="27">
        <f t="shared" si="30"/>
        <v>3459.0784389423902</v>
      </c>
      <c r="Y52" s="27">
        <f t="shared" ref="Y52:Z52" si="31">SUM(Y53:Y54)</f>
        <v>3266.557992562487</v>
      </c>
      <c r="Z52" s="27">
        <f t="shared" si="31"/>
        <v>3330.2382074672373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1560.2728283999998</v>
      </c>
      <c r="D53" s="8">
        <f>INTMARB!D53+GIC!D53</f>
        <v>1898.325</v>
      </c>
      <c r="E53" s="8">
        <f>INTMARB!E53+GIC!E53</f>
        <v>1767.0509999999999</v>
      </c>
      <c r="F53" s="8">
        <f>INTMARB!F53+GIC!F53</f>
        <v>1733.5889999999999</v>
      </c>
      <c r="G53" s="8">
        <f>INTMARB!G53+GIC!G53</f>
        <v>1683.5391144</v>
      </c>
      <c r="H53" s="8">
        <f>INTMARB!H53+GIC!H53</f>
        <v>1195.623</v>
      </c>
      <c r="I53" s="8">
        <f>INTMARB!I53+GIC!I53</f>
        <v>1177.0330572</v>
      </c>
      <c r="J53" s="8">
        <f>INTMARB!J53+GIC!J53</f>
        <v>2334.6179999999995</v>
      </c>
      <c r="K53" s="8">
        <f>INTMARB!K53+GIC!K53</f>
        <v>1740.5959428000001</v>
      </c>
      <c r="L53" s="8">
        <f>INTMARB!L53+GIC!L53</f>
        <v>1937.9362860000001</v>
      </c>
      <c r="M53" s="8">
        <f>INTMARB!M53+GIC!M53</f>
        <v>2083.9109147999998</v>
      </c>
      <c r="N53" s="8">
        <f>INTMARB!N53+GIC!N53</f>
        <v>2279.9488140000003</v>
      </c>
      <c r="O53" s="8">
        <f>INTMARB!O53+GIC!O53</f>
        <v>2136.5054568</v>
      </c>
      <c r="P53" s="8">
        <f>INTMARB!P53+GIC!P53</f>
        <v>1875.2300424</v>
      </c>
      <c r="Q53" s="8">
        <f>INTMARB!Q53+GIC!Q53</f>
        <v>1880.8938719999996</v>
      </c>
      <c r="R53" s="8">
        <f>INTMARB!R53+GIC!R53</f>
        <v>1869.3391860000002</v>
      </c>
      <c r="S53" s="8">
        <f>INTMARB!S53+GIC!S53</f>
        <v>1838.1078144000003</v>
      </c>
      <c r="T53" s="8">
        <f>INTMARB!T53+GIC!T53</f>
        <v>1665.8068284000001</v>
      </c>
      <c r="U53" s="8">
        <f>INTMARB!U53+GIC!U53</f>
        <v>1737.2785716000001</v>
      </c>
      <c r="V53" s="8">
        <f>INTMARB!V53+GIC!V53</f>
        <v>1816.7142707999999</v>
      </c>
      <c r="W53" s="8">
        <f>INTMARB!W53+GIC!W53</f>
        <v>1680.9501851999996</v>
      </c>
      <c r="X53" s="8">
        <f>INTMARB!X53+GIC!X53</f>
        <v>1688.1429708000001</v>
      </c>
      <c r="Y53" s="8">
        <f>INTMARB!Y53+GIC!Y53</f>
        <v>1597.5247859999999</v>
      </c>
      <c r="Z53" s="8">
        <f>INTMARB!Z53+GIC!Z53</f>
        <v>1670.8832711999999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930.23684796367559</v>
      </c>
      <c r="D54" s="45">
        <f>INTMARB!D54+GIC!D54</f>
        <v>1086.1428589271197</v>
      </c>
      <c r="E54" s="45">
        <f>INTMARB!E54+GIC!E54</f>
        <v>992.55924002752499</v>
      </c>
      <c r="F54" s="45">
        <f>INTMARB!F54+GIC!F54</f>
        <v>1402.2436730360284</v>
      </c>
      <c r="G54" s="45">
        <f>INTMARB!G54+GIC!G54</f>
        <v>1385.9622801186943</v>
      </c>
      <c r="H54" s="45">
        <f>INTMARB!H54+GIC!H54</f>
        <v>1419.2855494181506</v>
      </c>
      <c r="I54" s="45">
        <f>INTMARB!I54+GIC!I54</f>
        <v>1836.7053864455856</v>
      </c>
      <c r="J54" s="45">
        <f>INTMARB!J54+GIC!J54</f>
        <v>1210.797721820062</v>
      </c>
      <c r="K54" s="45">
        <f>INTMARB!K54+GIC!K54</f>
        <v>1725.129305244639</v>
      </c>
      <c r="L54" s="45">
        <f>INTMARB!L54+GIC!L54</f>
        <v>1870.8507085199558</v>
      </c>
      <c r="M54" s="45">
        <f>INTMARB!M54+GIC!M54</f>
        <v>1737.9452439854499</v>
      </c>
      <c r="N54" s="45">
        <f>INTMARB!N54+GIC!N54</f>
        <v>1718.3596172532627</v>
      </c>
      <c r="O54" s="45">
        <f>INTMARB!O54+GIC!O54</f>
        <v>1683.5827074791725</v>
      </c>
      <c r="P54" s="45">
        <f>INTMARB!P54+GIC!P54</f>
        <v>1671.5222273941056</v>
      </c>
      <c r="Q54" s="45">
        <f>INTMARB!Q54+GIC!Q54</f>
        <v>1746.6928990471461</v>
      </c>
      <c r="R54" s="45">
        <f>INTMARB!R54+GIC!R54</f>
        <v>1741.7687748036144</v>
      </c>
      <c r="S54" s="45">
        <f>INTMARB!S54+GIC!S54</f>
        <v>1748.5895149235701</v>
      </c>
      <c r="T54" s="45">
        <f>INTMARB!T54+GIC!T54</f>
        <v>1701.9435249358492</v>
      </c>
      <c r="U54" s="45">
        <f>INTMARB!U54+GIC!U54</f>
        <v>1687.1749280247334</v>
      </c>
      <c r="V54" s="45">
        <f>INTMARB!V54+GIC!V54</f>
        <v>1676.674873043527</v>
      </c>
      <c r="W54" s="45">
        <f>INTMARB!W54+GIC!W54</f>
        <v>1672.8944080655758</v>
      </c>
      <c r="X54" s="45">
        <f>INTMARB!X54+GIC!X54</f>
        <v>1770.9354681423902</v>
      </c>
      <c r="Y54" s="45">
        <f>INTMARB!Y54+GIC!Y54</f>
        <v>1669.0332065624868</v>
      </c>
      <c r="Z54" s="45">
        <f>INTMARB!Z54+GIC!Z54</f>
        <v>1659.3549362672375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2640.1426372799997</v>
      </c>
      <c r="D61" s="49">
        <f t="shared" si="32"/>
        <v>2905.6453336799996</v>
      </c>
      <c r="E61" s="49">
        <f t="shared" si="32"/>
        <v>2970.4395319199994</v>
      </c>
      <c r="F61" s="49">
        <f t="shared" si="32"/>
        <v>3691.3076049599995</v>
      </c>
      <c r="G61" s="49">
        <f t="shared" si="32"/>
        <v>4087.5409411199998</v>
      </c>
      <c r="H61" s="49">
        <f t="shared" si="32"/>
        <v>4905.5335408800001</v>
      </c>
      <c r="I61" s="49">
        <f t="shared" si="32"/>
        <v>5730.3680011199995</v>
      </c>
      <c r="J61" s="49">
        <f t="shared" si="32"/>
        <v>6767.6690433600006</v>
      </c>
      <c r="K61" s="49">
        <f t="shared" si="32"/>
        <v>8158.448934</v>
      </c>
      <c r="L61" s="49">
        <f t="shared" si="32"/>
        <v>9218.3393757600006</v>
      </c>
      <c r="M61" s="49">
        <f t="shared" si="32"/>
        <v>11611.571260319997</v>
      </c>
      <c r="N61" s="49">
        <f t="shared" si="32"/>
        <v>11063.879514</v>
      </c>
      <c r="O61" s="49">
        <f t="shared" si="32"/>
        <v>12282.680001599996</v>
      </c>
      <c r="P61" s="49">
        <f t="shared" si="32"/>
        <v>12704.903401679998</v>
      </c>
      <c r="Q61" s="49">
        <f t="shared" si="32"/>
        <v>11322.300848399997</v>
      </c>
      <c r="R61" s="49">
        <f t="shared" si="32"/>
        <v>12313.384180559999</v>
      </c>
      <c r="S61" s="49">
        <f t="shared" si="32"/>
        <v>13108.187711519999</v>
      </c>
      <c r="T61" s="49">
        <f t="shared" si="32"/>
        <v>13263.9447384</v>
      </c>
      <c r="U61" s="49">
        <f t="shared" si="32"/>
        <v>12985.75324508202</v>
      </c>
      <c r="V61" s="49">
        <f t="shared" si="32"/>
        <v>12533.985385616939</v>
      </c>
      <c r="W61" s="49">
        <f t="shared" si="32"/>
        <v>12964.565488128612</v>
      </c>
      <c r="X61" s="49">
        <f t="shared" si="32"/>
        <v>13554.663209468037</v>
      </c>
      <c r="Y61" s="49">
        <f t="shared" ref="Y61:Z61" si="33">SUM(Y62:Y72)</f>
        <v>13510.251311389917</v>
      </c>
      <c r="Z61" s="49">
        <f t="shared" si="33"/>
        <v>12489.664248340883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1984.6403136000001</v>
      </c>
      <c r="D62" s="52">
        <f>INTMARB!D62+GIC!D62</f>
        <v>2205.2798207999999</v>
      </c>
      <c r="E62" s="52">
        <f>INTMARB!E62+GIC!E62</f>
        <v>2299.8080447999996</v>
      </c>
      <c r="F62" s="52">
        <f>INTMARB!F62+GIC!F62</f>
        <v>2811.5357759999997</v>
      </c>
      <c r="G62" s="52">
        <f>INTMARB!G62+GIC!G62</f>
        <v>3168.9278208000001</v>
      </c>
      <c r="H62" s="52">
        <f>INTMARB!H62+GIC!H62</f>
        <v>3797.8081344000002</v>
      </c>
      <c r="I62" s="52">
        <f>INTMARB!I62+GIC!I62</f>
        <v>4561.871731199999</v>
      </c>
      <c r="J62" s="52">
        <f>INTMARB!J62+GIC!J62</f>
        <v>5814.5923584000002</v>
      </c>
      <c r="K62" s="52">
        <f>INTMARB!K62+GIC!K62</f>
        <v>6900.0958656000003</v>
      </c>
      <c r="L62" s="52">
        <f>INTMARB!L62+GIC!L62</f>
        <v>7123.0880447999998</v>
      </c>
      <c r="M62" s="52">
        <f>INTMARB!M62+GIC!M62</f>
        <v>8643.1855103999987</v>
      </c>
      <c r="N62" s="52">
        <f>INTMARB!N62+GIC!N62</f>
        <v>8147.6418239999994</v>
      </c>
      <c r="O62" s="52">
        <f>INTMARB!O62+GIC!O62</f>
        <v>9256.1164415999974</v>
      </c>
      <c r="P62" s="52">
        <f>INTMARB!P62+GIC!P62</f>
        <v>9572.6288447999978</v>
      </c>
      <c r="Q62" s="52">
        <f>INTMARB!Q62+GIC!Q62</f>
        <v>7947.5534207999981</v>
      </c>
      <c r="R62" s="52">
        <f>INTMARB!R62+GIC!R62</f>
        <v>9282.2236415999978</v>
      </c>
      <c r="S62" s="52">
        <f>INTMARB!S62+GIC!S62</f>
        <v>9590.1007103999982</v>
      </c>
      <c r="T62" s="52">
        <f>INTMARB!T62+GIC!T62</f>
        <v>9594.6693695999984</v>
      </c>
      <c r="U62" s="52">
        <f>INTMARB!U62+GIC!U62</f>
        <v>9354.2291136000022</v>
      </c>
      <c r="V62" s="52">
        <f>INTMARB!V62+GIC!V62</f>
        <v>8838.5467967999994</v>
      </c>
      <c r="W62" s="52">
        <f>INTMARB!W62+GIC!W62</f>
        <v>8680.9516415999969</v>
      </c>
      <c r="X62" s="52">
        <f>INTMARB!X62+GIC!X62</f>
        <v>8885.1059136000003</v>
      </c>
      <c r="Y62" s="52">
        <f>INTMARB!Y62+GIC!Y62</f>
        <v>8815.4531136000023</v>
      </c>
      <c r="Z62" s="52">
        <f>INTMARB!Z62+GIC!Z62</f>
        <v>7815.4610688000012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30.72706560000001</v>
      </c>
      <c r="H63" s="52">
        <f>INTMARB!H63+GIC!H63</f>
        <v>54.18564480000002</v>
      </c>
      <c r="I63" s="52">
        <f>INTMARB!I63+GIC!I63</f>
        <v>20.154355199999998</v>
      </c>
      <c r="J63" s="52">
        <f>INTMARB!J63+GIC!J63</f>
        <v>39.317644799999989</v>
      </c>
      <c r="K63" s="52">
        <f>INTMARB!K63+GIC!K63</f>
        <v>76.983379199999973</v>
      </c>
      <c r="L63" s="52">
        <f>INTMARB!L63+GIC!L63</f>
        <v>118.94400000000005</v>
      </c>
      <c r="M63" s="52">
        <f>INTMARB!M63+GIC!M63</f>
        <v>61.784755199999992</v>
      </c>
      <c r="N63" s="52">
        <f>INTMARB!N63+GIC!N63</f>
        <v>109.36235519999993</v>
      </c>
      <c r="O63" s="52">
        <f>INTMARB!O63+GIC!O63</f>
        <v>48.238444799999954</v>
      </c>
      <c r="P63" s="52">
        <f>INTMARB!P63+GIC!P63</f>
        <v>91.851379199999911</v>
      </c>
      <c r="Q63" s="52">
        <f>INTMARB!Q63+GIC!Q63</f>
        <v>75.661689599999903</v>
      </c>
      <c r="R63" s="52">
        <f>INTMARB!R63+GIC!R63</f>
        <v>87.886310399999957</v>
      </c>
      <c r="S63" s="52">
        <f>INTMARB!S63+GIC!S63</f>
        <v>112.99679999999987</v>
      </c>
      <c r="T63" s="52">
        <f>INTMARB!T63+GIC!T63</f>
        <v>131.82946559999999</v>
      </c>
      <c r="U63" s="52">
        <f>INTMARB!U63+GIC!U63</f>
        <v>66.080044800000053</v>
      </c>
      <c r="V63" s="52">
        <f>INTMARB!V63+GIC!V63</f>
        <v>81.939110400000004</v>
      </c>
      <c r="W63" s="52">
        <f>INTMARB!W63+GIC!W63</f>
        <v>88.216934399999943</v>
      </c>
      <c r="X63" s="52">
        <f>INTMARB!X63+GIC!X63</f>
        <v>140.42004480000006</v>
      </c>
      <c r="Y63" s="52">
        <f>INTMARB!Y63+GIC!Y63</f>
        <v>121.25675520000009</v>
      </c>
      <c r="Z63" s="52">
        <f>INTMARB!Z63+GIC!Z63</f>
        <v>81.608889600000055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65.902243680000026</v>
      </c>
      <c r="D64" s="52">
        <f>INTMARB!D64+GIC!D64</f>
        <v>101.66535287999999</v>
      </c>
      <c r="E64" s="52">
        <f>INTMARB!E64+GIC!E64</f>
        <v>104.23124712000001</v>
      </c>
      <c r="F64" s="52">
        <f>INTMARB!F64+GIC!F64</f>
        <v>117.77206896000001</v>
      </c>
      <c r="G64" s="52">
        <f>INTMARB!G64+GIC!G64</f>
        <v>167.78597472000001</v>
      </c>
      <c r="H64" s="52">
        <f>INTMARB!H64+GIC!H64</f>
        <v>212.28499656000002</v>
      </c>
      <c r="I64" s="52">
        <f>INTMARB!I64+GIC!I64</f>
        <v>182.41868735999998</v>
      </c>
      <c r="J64" s="52">
        <f>INTMARB!J64+GIC!J64</f>
        <v>180.17986895999999</v>
      </c>
      <c r="K64" s="52">
        <f>INTMARB!K64+GIC!K64</f>
        <v>196.01415288000001</v>
      </c>
      <c r="L64" s="52">
        <f>INTMARB!L64+GIC!L64</f>
        <v>286.59529079999999</v>
      </c>
      <c r="M64" s="52">
        <f>INTMARB!M64+GIC!M64</f>
        <v>326.97756000000004</v>
      </c>
      <c r="N64" s="52">
        <f>INTMARB!N64+GIC!N64</f>
        <v>320.41501127999999</v>
      </c>
      <c r="O64" s="52">
        <f>INTMARB!O64+GIC!O64</f>
        <v>371.02901472000002</v>
      </c>
      <c r="P64" s="52">
        <f>INTMARB!P64+GIC!P64</f>
        <v>455.72416344000004</v>
      </c>
      <c r="Q64" s="52">
        <f>INTMARB!Q64+GIC!Q64</f>
        <v>497.73886343999993</v>
      </c>
      <c r="R64" s="52">
        <f>INTMARB!R64+GIC!R64</f>
        <v>535.52791655999999</v>
      </c>
      <c r="S64" s="52">
        <f>INTMARB!S64+GIC!S64</f>
        <v>531.7164216000001</v>
      </c>
      <c r="T64" s="52">
        <f>INTMARB!T64+GIC!T64</f>
        <v>511.47113472000007</v>
      </c>
      <c r="U64" s="52">
        <f>INTMARB!U64+GIC!U64</f>
        <v>519.39880556201388</v>
      </c>
      <c r="V64" s="52">
        <f>INTMARB!V64+GIC!V64</f>
        <v>529.95063569693843</v>
      </c>
      <c r="W64" s="52">
        <f>INTMARB!W64+GIC!W64</f>
        <v>557.94648652861633</v>
      </c>
      <c r="X64" s="52">
        <f>INTMARB!X64+GIC!X64</f>
        <v>559.09464930803711</v>
      </c>
      <c r="Y64" s="52">
        <f>INTMARB!Y64+GIC!Y64</f>
        <v>587.9075230699126</v>
      </c>
      <c r="Z64" s="52">
        <f>INTMARB!Z64+GIC!Z64</f>
        <v>595.50929602088308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589.60007999999982</v>
      </c>
      <c r="D65" s="52">
        <f>INTMARB!D65+GIC!D65</f>
        <v>598.70015999999998</v>
      </c>
      <c r="E65" s="52">
        <f>INTMARB!E65+GIC!E65</f>
        <v>566.40023999999994</v>
      </c>
      <c r="F65" s="52">
        <f>INTMARB!F65+GIC!F65</f>
        <v>761.99975999999992</v>
      </c>
      <c r="G65" s="52">
        <f>INTMARB!G65+GIC!G65</f>
        <v>720.10007999999993</v>
      </c>
      <c r="H65" s="52">
        <f>INTMARB!H65+GIC!H65</f>
        <v>784.09979999999996</v>
      </c>
      <c r="I65" s="52">
        <f>INTMARB!I65+GIC!I65</f>
        <v>772.30007999999987</v>
      </c>
      <c r="J65" s="52">
        <f>INTMARB!J65+GIC!J65</f>
        <v>563.50007999999991</v>
      </c>
      <c r="K65" s="52">
        <f>INTMARB!K65+GIC!K65</f>
        <v>847.59983999999963</v>
      </c>
      <c r="L65" s="52">
        <f>INTMARB!L65+GIC!L65</f>
        <v>991.99979999999982</v>
      </c>
      <c r="M65" s="52">
        <f>INTMARB!M65+GIC!M65</f>
        <v>1282.5500399999999</v>
      </c>
      <c r="N65" s="52">
        <f>INTMARB!N65+GIC!N65</f>
        <v>1285.1099999999999</v>
      </c>
      <c r="O65" s="52">
        <f>INTMARB!O65+GIC!O65</f>
        <v>1450.2301199999997</v>
      </c>
      <c r="P65" s="52">
        <f>INTMARB!P65+GIC!P65</f>
        <v>1459.8601199999996</v>
      </c>
      <c r="Q65" s="52">
        <f>INTMARB!Q65+GIC!Q65</f>
        <v>1496.2597199999998</v>
      </c>
      <c r="R65" s="52">
        <f>INTMARB!R65+GIC!R65</f>
        <v>1542.9794399999998</v>
      </c>
      <c r="S65" s="52">
        <f>INTMARB!S65+GIC!S65</f>
        <v>1538.9697600000002</v>
      </c>
      <c r="T65" s="52">
        <f>INTMARB!T65+GIC!T65</f>
        <v>1571.5299600000001</v>
      </c>
      <c r="U65" s="52">
        <f>INTMARB!U65+GIC!U65</f>
        <v>1553.9601600000003</v>
      </c>
      <c r="V65" s="52">
        <f>INTMARB!V65+GIC!V65</f>
        <v>1564.2702000000002</v>
      </c>
      <c r="W65" s="52">
        <f>INTMARB!W65+GIC!W65</f>
        <v>1524.2399999999998</v>
      </c>
      <c r="X65" s="52">
        <f>INTMARB!X65+GIC!X65</f>
        <v>1646.9701199999995</v>
      </c>
      <c r="Y65" s="52">
        <f>INTMARB!Y65+GIC!Y65</f>
        <v>1541.7003599999998</v>
      </c>
      <c r="Z65" s="52">
        <f>INTMARB!Z65+GIC!Z65</f>
        <v>1567.2700799999998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60.345388800000002</v>
      </c>
      <c r="M67" s="52">
        <f>INTMARB!M67+GIC!M67</f>
        <v>168.23099520000002</v>
      </c>
      <c r="N67" s="52">
        <f>INTMARB!N67+GIC!N67</f>
        <v>166.22865792000005</v>
      </c>
      <c r="O67" s="52">
        <f>INTMARB!O67+GIC!O67</f>
        <v>161.34923520000004</v>
      </c>
      <c r="P67" s="52">
        <f>INTMARB!P67+GIC!P67</f>
        <v>160.45205760000002</v>
      </c>
      <c r="Q67" s="52">
        <f>INTMARB!Q67+GIC!Q67</f>
        <v>115.41374208000002</v>
      </c>
      <c r="R67" s="52">
        <f>INTMARB!R67+GIC!R67</f>
        <v>120.26665728</v>
      </c>
      <c r="S67" s="52">
        <f>INTMARB!S67+GIC!S67</f>
        <v>127.65409920000003</v>
      </c>
      <c r="T67" s="52">
        <f>INTMARB!T67+GIC!T67</f>
        <v>286.78740768</v>
      </c>
      <c r="U67" s="52">
        <f>INTMARB!U67+GIC!U67</f>
        <v>336.10286448000016</v>
      </c>
      <c r="V67" s="52">
        <f>INTMARB!V67+GIC!V67</f>
        <v>383.62116239999983</v>
      </c>
      <c r="W67" s="52">
        <f>INTMARB!W67+GIC!W67</f>
        <v>384.28537967999983</v>
      </c>
      <c r="X67" s="52">
        <f>INTMARB!X67+GIC!X67</f>
        <v>478.03279247999996</v>
      </c>
      <c r="Y67" s="52">
        <f>INTMARB!Y67+GIC!Y67</f>
        <v>499.74117695999996</v>
      </c>
      <c r="Z67" s="52">
        <f>INTMARB!Z67+GIC!Z67</f>
        <v>547.84416959999999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58.454434080000013</v>
      </c>
      <c r="N68" s="52">
        <f>INTMARB!N68+GIC!N68</f>
        <v>22.386365280000007</v>
      </c>
      <c r="O68" s="52">
        <f>INTMARB!O68+GIC!O68</f>
        <v>13.703368320000001</v>
      </c>
      <c r="P68" s="52">
        <f>INTMARB!P68+GIC!P68</f>
        <v>10.24974432</v>
      </c>
      <c r="Q68" s="52">
        <f>INTMARB!Q68+GIC!Q68</f>
        <v>9.8386228799999991</v>
      </c>
      <c r="R68" s="52">
        <f>INTMARB!R68+GIC!R68</f>
        <v>10.588479839999998</v>
      </c>
      <c r="S68" s="52">
        <f>INTMARB!S68+GIC!S68</f>
        <v>11.314632959999994</v>
      </c>
      <c r="T68" s="52">
        <f>INTMARB!T68+GIC!T68</f>
        <v>14.67522576</v>
      </c>
      <c r="U68" s="52">
        <f>INTMARB!U68+GIC!U68</f>
        <v>10.423572480000004</v>
      </c>
      <c r="V68" s="52">
        <f>INTMARB!V68+GIC!V68</f>
        <v>11.793297599999999</v>
      </c>
      <c r="W68" s="52">
        <f>INTMARB!W68+GIC!W68</f>
        <v>9.0021067200000005</v>
      </c>
      <c r="X68" s="52">
        <f>INTMARB!X68+GIC!X68</f>
        <v>4.6844395200000006</v>
      </c>
      <c r="Y68" s="52">
        <f>INTMARB!Y68+GIC!Y68</f>
        <v>7.0642540799999995</v>
      </c>
      <c r="Z68" s="52">
        <f>INTMARB!Z68+GIC!Z68</f>
        <v>6.3783719999999997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0</v>
      </c>
      <c r="L69" s="52">
        <f>INTMARB!L69+GIC!L69</f>
        <v>338.87391984000004</v>
      </c>
      <c r="M69" s="52">
        <f>INTMARB!M69+GIC!M69</f>
        <v>914.88130991999969</v>
      </c>
      <c r="N69" s="52">
        <f>INTMARB!N69+GIC!N69</f>
        <v>882.55768319999981</v>
      </c>
      <c r="O69" s="52">
        <f>INTMARB!O69+GIC!O69</f>
        <v>882.68308416000002</v>
      </c>
      <c r="P69" s="52">
        <f>INTMARB!P69+GIC!P69</f>
        <v>875.81279375999998</v>
      </c>
      <c r="Q69" s="52">
        <f>INTMARB!Q69+GIC!Q69</f>
        <v>1127.6186860799996</v>
      </c>
      <c r="R69" s="52">
        <f>INTMARB!R69+GIC!R69</f>
        <v>654.38732303999996</v>
      </c>
      <c r="S69" s="52">
        <f>INTMARB!S69+GIC!S69</f>
        <v>1179.8300894399999</v>
      </c>
      <c r="T69" s="52">
        <f>INTMARB!T69+GIC!T69</f>
        <v>1131.67586592</v>
      </c>
      <c r="U69" s="52">
        <f>INTMARB!U69+GIC!U69</f>
        <v>1082.8395835200001</v>
      </c>
      <c r="V69" s="52">
        <f>INTMARB!V69+GIC!V69</f>
        <v>1054.8430545599999</v>
      </c>
      <c r="W69" s="52">
        <f>INTMARB!W69+GIC!W69</f>
        <v>1698.9166584</v>
      </c>
      <c r="X69" s="52">
        <f>INTMARB!X69+GIC!X69</f>
        <v>1825.0506532799998</v>
      </c>
      <c r="Y69" s="52">
        <f>INTMARB!Y69+GIC!Y69</f>
        <v>1888.5132244800002</v>
      </c>
      <c r="Z69" s="52">
        <f>INTMARB!Z69+GIC!Z69</f>
        <v>1871.6911444799998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57.154965119999986</v>
      </c>
      <c r="I72" s="55">
        <f>INTMARB!I72+GIC!I72</f>
        <v>193.62314736000002</v>
      </c>
      <c r="J72" s="55">
        <f>INTMARB!J72+GIC!J72</f>
        <v>170.07909119999999</v>
      </c>
      <c r="K72" s="55">
        <f>INTMARB!K72+GIC!K72</f>
        <v>137.75569631999997</v>
      </c>
      <c r="L72" s="55">
        <f>INTMARB!L72+GIC!L72</f>
        <v>298.49293151999996</v>
      </c>
      <c r="M72" s="55">
        <f>INTMARB!M72+GIC!M72</f>
        <v>155.50665551999998</v>
      </c>
      <c r="N72" s="55">
        <f>INTMARB!N72+GIC!N72</f>
        <v>130.17761711999995</v>
      </c>
      <c r="O72" s="55">
        <f>INTMARB!O72+GIC!O72</f>
        <v>99.330292799999967</v>
      </c>
      <c r="P72" s="55">
        <f>INTMARB!P72+GIC!P72</f>
        <v>78.324298560000003</v>
      </c>
      <c r="Q72" s="55">
        <f>INTMARB!Q72+GIC!Q72</f>
        <v>52.21610351999999</v>
      </c>
      <c r="R72" s="55">
        <f>INTMARB!R72+GIC!R72</f>
        <v>79.524411840000013</v>
      </c>
      <c r="S72" s="55">
        <f>INTMARB!S72+GIC!S72</f>
        <v>15.605197919999998</v>
      </c>
      <c r="T72" s="55">
        <f>INTMARB!T72+GIC!T72</f>
        <v>21.306309119999998</v>
      </c>
      <c r="U72" s="55">
        <f>INTMARB!U72+GIC!U72</f>
        <v>62.719100640000001</v>
      </c>
      <c r="V72" s="55">
        <f>INTMARB!V72+GIC!V72</f>
        <v>69.021128159999975</v>
      </c>
      <c r="W72" s="55">
        <f>INTMARB!W72+GIC!W72</f>
        <v>21.006280799999999</v>
      </c>
      <c r="X72" s="55">
        <f>INTMARB!X72+GIC!X72</f>
        <v>15.304596479999997</v>
      </c>
      <c r="Y72" s="55">
        <f>INTMARB!Y72+GIC!Y72</f>
        <v>48.614903999999996</v>
      </c>
      <c r="Z72" s="55">
        <f>INTMARB!Z72+GIC!Z72</f>
        <v>3.9012278399999989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17196.483331079999</v>
      </c>
      <c r="D2" s="21">
        <f t="shared" ref="D2:X2" si="0">SUM(D3,D17,D22,D25,D26,D51,D52)</f>
        <v>16808.634361799999</v>
      </c>
      <c r="E2" s="21">
        <f t="shared" si="0"/>
        <v>21962.98902384</v>
      </c>
      <c r="F2" s="21">
        <f t="shared" si="0"/>
        <v>24018.859081800005</v>
      </c>
      <c r="G2" s="21">
        <f t="shared" si="0"/>
        <v>24912.639302040003</v>
      </c>
      <c r="H2" s="21">
        <f t="shared" si="0"/>
        <v>24653.909937960008</v>
      </c>
      <c r="I2" s="21">
        <f t="shared" si="0"/>
        <v>26680.145252759998</v>
      </c>
      <c r="J2" s="21">
        <f t="shared" si="0"/>
        <v>29852.640001800006</v>
      </c>
      <c r="K2" s="21">
        <f t="shared" si="0"/>
        <v>30811.860865080009</v>
      </c>
      <c r="L2" s="21">
        <f t="shared" si="0"/>
        <v>22588.043604120008</v>
      </c>
      <c r="M2" s="21">
        <f t="shared" si="0"/>
        <v>24546.999269880009</v>
      </c>
      <c r="N2" s="21">
        <f t="shared" si="0"/>
        <v>21812.817753000003</v>
      </c>
      <c r="O2" s="21">
        <f t="shared" si="0"/>
        <v>19516.554150840002</v>
      </c>
      <c r="P2" s="21">
        <f t="shared" si="0"/>
        <v>19879.089149160001</v>
      </c>
      <c r="Q2" s="21">
        <f t="shared" si="0"/>
        <v>17352.324061920001</v>
      </c>
      <c r="R2" s="21">
        <f t="shared" si="0"/>
        <v>18652.116418200003</v>
      </c>
      <c r="S2" s="21">
        <f t="shared" si="0"/>
        <v>21391.985307240004</v>
      </c>
      <c r="T2" s="21">
        <f t="shared" si="0"/>
        <v>24128.797683959998</v>
      </c>
      <c r="U2" s="21">
        <f t="shared" si="0"/>
        <v>29890.82068157741</v>
      </c>
      <c r="V2" s="21">
        <f t="shared" si="0"/>
        <v>26393.514647214652</v>
      </c>
      <c r="W2" s="21">
        <f t="shared" si="0"/>
        <v>20470.491176278916</v>
      </c>
      <c r="X2" s="21">
        <f t="shared" si="0"/>
        <v>24329.989871456895</v>
      </c>
      <c r="Y2" s="21">
        <f t="shared" ref="Y2:Z2" si="1">SUM(Y3,Y17,Y22,Y25,Y26,Y51,Y52)</f>
        <v>24572.379583270918</v>
      </c>
      <c r="Z2" s="21">
        <f t="shared" si="1"/>
        <v>22236.739374236866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17196.483331079999</v>
      </c>
      <c r="D26" s="27">
        <f t="shared" si="20"/>
        <v>16808.634361799999</v>
      </c>
      <c r="E26" s="27">
        <f t="shared" si="20"/>
        <v>21962.98902384</v>
      </c>
      <c r="F26" s="27">
        <f t="shared" si="20"/>
        <v>24018.859081800005</v>
      </c>
      <c r="G26" s="27">
        <f t="shared" si="20"/>
        <v>24912.639302040003</v>
      </c>
      <c r="H26" s="27">
        <f t="shared" si="20"/>
        <v>24653.909937960008</v>
      </c>
      <c r="I26" s="27">
        <f t="shared" si="20"/>
        <v>26680.145252759998</v>
      </c>
      <c r="J26" s="27">
        <f t="shared" si="20"/>
        <v>29852.640001800006</v>
      </c>
      <c r="K26" s="27">
        <f t="shared" si="20"/>
        <v>30811.860865080009</v>
      </c>
      <c r="L26" s="27">
        <f t="shared" si="20"/>
        <v>22588.043604120008</v>
      </c>
      <c r="M26" s="27">
        <f t="shared" si="20"/>
        <v>24546.999269880009</v>
      </c>
      <c r="N26" s="27">
        <f t="shared" si="20"/>
        <v>21812.817753000003</v>
      </c>
      <c r="O26" s="27">
        <f t="shared" si="20"/>
        <v>19516.554150840002</v>
      </c>
      <c r="P26" s="27">
        <f t="shared" si="20"/>
        <v>19879.089149160001</v>
      </c>
      <c r="Q26" s="27">
        <f t="shared" si="20"/>
        <v>17352.324061920001</v>
      </c>
      <c r="R26" s="27">
        <f t="shared" si="20"/>
        <v>18652.116418200003</v>
      </c>
      <c r="S26" s="27">
        <f t="shared" si="20"/>
        <v>21390.805053000004</v>
      </c>
      <c r="T26" s="27">
        <f t="shared" si="20"/>
        <v>24113.281097159997</v>
      </c>
      <c r="U26" s="27">
        <f t="shared" si="20"/>
        <v>29870.476300080005</v>
      </c>
      <c r="V26" s="27">
        <f t="shared" si="20"/>
        <v>26372.11196088</v>
      </c>
      <c r="W26" s="27">
        <f t="shared" ref="W26:X26" si="21">SUM(W27,W33)</f>
        <v>20463.880777559996</v>
      </c>
      <c r="X26" s="27">
        <f t="shared" si="21"/>
        <v>24316.252834679999</v>
      </c>
      <c r="Y26" s="27">
        <f t="shared" ref="Y26:Z26" si="22">SUM(Y27,Y33)</f>
        <v>24562.774506240006</v>
      </c>
      <c r="Z26" s="27">
        <f t="shared" si="22"/>
        <v>22145.831508600008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17196.483331079999</v>
      </c>
      <c r="D33" s="19">
        <f t="shared" si="26"/>
        <v>16808.634361799999</v>
      </c>
      <c r="E33" s="19">
        <f t="shared" si="26"/>
        <v>21962.98902384</v>
      </c>
      <c r="F33" s="19">
        <f t="shared" si="26"/>
        <v>24018.859081800005</v>
      </c>
      <c r="G33" s="19">
        <f t="shared" si="26"/>
        <v>24912.639302040003</v>
      </c>
      <c r="H33" s="19">
        <f t="shared" si="26"/>
        <v>24653.909937960008</v>
      </c>
      <c r="I33" s="19">
        <f t="shared" si="26"/>
        <v>26680.145252759998</v>
      </c>
      <c r="J33" s="19">
        <f t="shared" si="26"/>
        <v>29852.640001800006</v>
      </c>
      <c r="K33" s="19">
        <f t="shared" si="26"/>
        <v>30811.860865080009</v>
      </c>
      <c r="L33" s="19">
        <f t="shared" si="26"/>
        <v>22588.043604120008</v>
      </c>
      <c r="M33" s="19">
        <f t="shared" si="26"/>
        <v>24546.999269880009</v>
      </c>
      <c r="N33" s="19">
        <f t="shared" si="26"/>
        <v>21812.817753000003</v>
      </c>
      <c r="O33" s="19">
        <f t="shared" si="26"/>
        <v>19516.554150840002</v>
      </c>
      <c r="P33" s="19">
        <f t="shared" si="26"/>
        <v>19879.089149160001</v>
      </c>
      <c r="Q33" s="19">
        <f t="shared" si="26"/>
        <v>17352.324061920001</v>
      </c>
      <c r="R33" s="19">
        <f t="shared" si="26"/>
        <v>18652.116418200003</v>
      </c>
      <c r="S33" s="19">
        <f t="shared" si="26"/>
        <v>21390.805053000004</v>
      </c>
      <c r="T33" s="19">
        <f t="shared" si="26"/>
        <v>24113.281097159997</v>
      </c>
      <c r="U33" s="19">
        <f t="shared" si="26"/>
        <v>29870.476300080005</v>
      </c>
      <c r="V33" s="19">
        <f t="shared" si="26"/>
        <v>26372.11196088</v>
      </c>
      <c r="W33" s="19">
        <f t="shared" ref="W33:X33" si="27">SUM(W34:W50)</f>
        <v>20463.880777559996</v>
      </c>
      <c r="X33" s="19">
        <f t="shared" si="27"/>
        <v>24316.252834679999</v>
      </c>
      <c r="Y33" s="19">
        <f t="shared" ref="Y33:Z33" si="28">SUM(Y34:Y50)</f>
        <v>24562.774506240006</v>
      </c>
      <c r="Z33" s="19">
        <f t="shared" si="28"/>
        <v>22145.831508600008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2484.29133108</v>
      </c>
      <c r="D43" s="8">
        <f>INTMARB_IN!D43+INTMARB_EX!D43</f>
        <v>2440.09826892</v>
      </c>
      <c r="E43" s="8">
        <f>INTMARB_IN!E43+INTMARB_EX!E43</f>
        <v>2414.8448999999996</v>
      </c>
      <c r="F43" s="8">
        <f>INTMARB_IN!F43+INTMARB_EX!F43</f>
        <v>2099.1789889199999</v>
      </c>
      <c r="G43" s="8">
        <f>INTMARB_IN!G43+INTMARB_EX!G43</f>
        <v>1565.7032710799999</v>
      </c>
      <c r="H43" s="8">
        <f>INTMARB_IN!H43+INTMARB_EX!H43</f>
        <v>1635.14996892</v>
      </c>
      <c r="I43" s="8">
        <f>INTMARB_IN!I43+INTMARB_EX!I43</f>
        <v>2032.8891289200001</v>
      </c>
      <c r="J43" s="8">
        <f>INTMARB_IN!J43+INTMARB_EX!J43</f>
        <v>1663.5599089200002</v>
      </c>
      <c r="K43" s="8">
        <f>INTMARB_IN!K43+INTMARB_EX!K43</f>
        <v>1152.1809889200003</v>
      </c>
      <c r="L43" s="8">
        <f>INTMARB_IN!L43+INTMARB_EX!L43</f>
        <v>1117.4576399999996</v>
      </c>
      <c r="M43" s="8">
        <f>INTMARB_IN!M43+INTMARB_EX!M43</f>
        <v>1553.0767199999996</v>
      </c>
      <c r="N43" s="8">
        <f>INTMARB_IN!N43+INTMARB_EX!N43</f>
        <v>1366.8336910799999</v>
      </c>
      <c r="O43" s="8">
        <f>INTMARB_IN!O43+INTMARB_EX!O43</f>
        <v>1578.33008892</v>
      </c>
      <c r="P43" s="8">
        <f>INTMARB_IN!P43+INTMARB_EX!P43</f>
        <v>1594.1132110799999</v>
      </c>
      <c r="Q43" s="8">
        <f>INTMARB_IN!Q43+INTMARB_EX!Q43</f>
        <v>1893.9960000000001</v>
      </c>
      <c r="R43" s="8">
        <f>INTMARB_IN!R43+INTMARB_EX!R43</f>
        <v>4766.5565110800007</v>
      </c>
      <c r="S43" s="8">
        <f>INTMARB_IN!S43+INTMARB_EX!S43</f>
        <v>4539.2769910799998</v>
      </c>
      <c r="T43" s="8">
        <f>INTMARB_IN!T43+INTMARB_EX!T43</f>
        <v>3323.3315590799984</v>
      </c>
      <c r="U43" s="8">
        <f>INTMARB_IN!U43+INTMARB_EX!U43</f>
        <v>4090.0843620000001</v>
      </c>
      <c r="V43" s="8">
        <f>INTMARB_IN!V43+INTMARB_EX!V43</f>
        <v>3661.0942679999989</v>
      </c>
      <c r="W43" s="8">
        <f>INTMARB_IN!W43+INTMARB_EX!W43</f>
        <v>4287.8039396399981</v>
      </c>
      <c r="X43" s="8">
        <f>INTMARB_IN!X43+INTMARB_EX!X43</f>
        <v>4772.4401696399982</v>
      </c>
      <c r="Y43" s="8">
        <f>INTMARB_IN!Y43+INTMARB_EX!Y43</f>
        <v>4543.6638592799991</v>
      </c>
      <c r="Z43" s="8">
        <f>INTMARB_IN!Z43+INTMARB_EX!Z43</f>
        <v>3849.0504296400013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14712.191999999999</v>
      </c>
      <c r="D44" s="8">
        <f>INTMARB_IN!D44+INTMARB_EX!D44</f>
        <v>14368.53609288</v>
      </c>
      <c r="E44" s="8">
        <f>INTMARB_IN!E44+INTMARB_EX!E44</f>
        <v>19548.14412384</v>
      </c>
      <c r="F44" s="8">
        <f>INTMARB_IN!F44+INTMARB_EX!F44</f>
        <v>21919.680092880004</v>
      </c>
      <c r="G44" s="8">
        <f>INTMARB_IN!G44+INTMARB_EX!G44</f>
        <v>23346.936030960002</v>
      </c>
      <c r="H44" s="8">
        <f>INTMARB_IN!H44+INTMARB_EX!H44</f>
        <v>23018.759969040009</v>
      </c>
      <c r="I44" s="8">
        <f>INTMARB_IN!I44+INTMARB_EX!I44</f>
        <v>24647.256123839998</v>
      </c>
      <c r="J44" s="8">
        <f>INTMARB_IN!J44+INTMARB_EX!J44</f>
        <v>28189.080092880005</v>
      </c>
      <c r="K44" s="8">
        <f>INTMARB_IN!K44+INTMARB_EX!K44</f>
        <v>29659.679876160008</v>
      </c>
      <c r="L44" s="8">
        <f>INTMARB_IN!L44+INTMARB_EX!L44</f>
        <v>21439.799876160007</v>
      </c>
      <c r="M44" s="8">
        <f>INTMARB_IN!M44+INTMARB_EX!M44</f>
        <v>22981.608061920007</v>
      </c>
      <c r="N44" s="8">
        <f>INTMARB_IN!N44+INTMARB_EX!N44</f>
        <v>20445.984061920004</v>
      </c>
      <c r="O44" s="8">
        <f>INTMARB_IN!O44+INTMARB_EX!O44</f>
        <v>17938.224061920002</v>
      </c>
      <c r="P44" s="8">
        <f>INTMARB_IN!P44+INTMARB_EX!P44</f>
        <v>18284.975938080002</v>
      </c>
      <c r="Q44" s="8">
        <f>INTMARB_IN!Q44+INTMARB_EX!Q44</f>
        <v>15458.328061920001</v>
      </c>
      <c r="R44" s="8">
        <f>INTMARB_IN!R44+INTMARB_EX!R44</f>
        <v>13885.559907120001</v>
      </c>
      <c r="S44" s="8">
        <f>INTMARB_IN!S44+INTMARB_EX!S44</f>
        <v>16851.528061920006</v>
      </c>
      <c r="T44" s="8">
        <f>INTMARB_IN!T44+INTMARB_EX!T44</f>
        <v>20789.94953808</v>
      </c>
      <c r="U44" s="8">
        <f>INTMARB_IN!U44+INTMARB_EX!U44</f>
        <v>25780.391938080003</v>
      </c>
      <c r="V44" s="8">
        <f>INTMARB_IN!V44+INTMARB_EX!V44</f>
        <v>22711.017692879999</v>
      </c>
      <c r="W44" s="8">
        <f>INTMARB_IN!W44+INTMARB_EX!W44</f>
        <v>16176.076837919998</v>
      </c>
      <c r="X44" s="8">
        <f>INTMARB_IN!X44+INTMARB_EX!X44</f>
        <v>19543.812665040001</v>
      </c>
      <c r="Y44" s="8">
        <f>INTMARB_IN!Y44+INTMARB_EX!Y44</f>
        <v>20019.110646960005</v>
      </c>
      <c r="Z44" s="8">
        <f>INTMARB_IN!Z44+INTMARB_EX!Z44</f>
        <v>18296.781078960008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30.786087959999982</v>
      </c>
      <c r="M46" s="8">
        <f>INTMARB_IN!M46+INTMARB_EX!M46</f>
        <v>12.314487960000001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1.1802542400000002</v>
      </c>
      <c r="T51" s="27">
        <f>INTMARB_IN!T51+INTMARB_EX!T51</f>
        <v>15.516586799999999</v>
      </c>
      <c r="U51" s="27">
        <f>INTMARB_IN!U51+INTMARB_EX!U51</f>
        <v>20.344381497405809</v>
      </c>
      <c r="V51" s="27">
        <f>INTMARB_IN!V51+INTMARB_EX!V51</f>
        <v>21.402686334650795</v>
      </c>
      <c r="W51" s="27">
        <f>INTMARB_IN!W51+INTMARB_EX!W51</f>
        <v>6.6103987189207647</v>
      </c>
      <c r="X51" s="27">
        <f>INTMARB_IN!X51+INTMARB_EX!X51</f>
        <v>13.737036776896767</v>
      </c>
      <c r="Y51" s="27">
        <f>INTMARB_IN!Y51+INTMARB_EX!Y51</f>
        <v>9.6050770309114384</v>
      </c>
      <c r="Z51" s="27">
        <f>INTMARB_IN!Z51+INTMARB_EX!Z51</f>
        <v>90.907865636857565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5.7522310923249179E-5</v>
      </c>
      <c r="V61" s="49">
        <f t="shared" si="32"/>
        <v>4.171258478929482E-4</v>
      </c>
      <c r="W61" s="49">
        <f t="shared" si="32"/>
        <v>5.449499273855815E-4</v>
      </c>
      <c r="X61" s="49">
        <f t="shared" si="32"/>
        <v>6.3682316833637486E-3</v>
      </c>
      <c r="Y61" s="49">
        <f t="shared" ref="Y61:Z61" si="33">SUM(Y62:Y72)</f>
        <v>9.571690556785438E-3</v>
      </c>
      <c r="Z61" s="49">
        <f t="shared" si="33"/>
        <v>8.2344277710818703E-2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5.7522310923249179E-5</v>
      </c>
      <c r="V64" s="52">
        <f>INTMARB_IN!V64+INTMARB_EX!V64</f>
        <v>4.171258478929482E-4</v>
      </c>
      <c r="W64" s="52">
        <f>INTMARB_IN!W64+INTMARB_EX!W64</f>
        <v>5.449499273855815E-4</v>
      </c>
      <c r="X64" s="52">
        <f>INTMARB_IN!X64+INTMARB_EX!X64</f>
        <v>6.3682316833637486E-3</v>
      </c>
      <c r="Y64" s="52">
        <f>INTMARB_IN!Y64+INTMARB_EX!Y64</f>
        <v>9.571690556785438E-3</v>
      </c>
      <c r="Z64" s="52">
        <f>INTMARB_IN!Z64+INTMARB_EX!Z64</f>
        <v>8.2344277710818703E-2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5168.1812580858641</v>
      </c>
      <c r="D2" s="21">
        <f t="shared" ref="D2:X2" si="0">SUM(D3,D17,D22,D25,D26,D51,D52)</f>
        <v>5192.2676787055261</v>
      </c>
      <c r="E2" s="21">
        <f t="shared" si="0"/>
        <v>6394.3664416703796</v>
      </c>
      <c r="F2" s="21">
        <f t="shared" si="0"/>
        <v>6972.9497696521894</v>
      </c>
      <c r="G2" s="21">
        <f t="shared" si="0"/>
        <v>6496.9571758745533</v>
      </c>
      <c r="H2" s="21">
        <f t="shared" si="0"/>
        <v>5773.8717234800488</v>
      </c>
      <c r="I2" s="21">
        <f t="shared" si="0"/>
        <v>6102.0714308016677</v>
      </c>
      <c r="J2" s="21">
        <f t="shared" si="0"/>
        <v>6620.1827305169172</v>
      </c>
      <c r="K2" s="21">
        <f t="shared" si="0"/>
        <v>6772.6276595712943</v>
      </c>
      <c r="L2" s="21">
        <f t="shared" si="0"/>
        <v>4893.2177526330534</v>
      </c>
      <c r="M2" s="21">
        <f t="shared" si="0"/>
        <v>5793.420820864565</v>
      </c>
      <c r="N2" s="21">
        <f t="shared" si="0"/>
        <v>4854.6472115296765</v>
      </c>
      <c r="O2" s="21">
        <f t="shared" si="0"/>
        <v>4697.3024967115307</v>
      </c>
      <c r="P2" s="21">
        <f t="shared" si="0"/>
        <v>4987.1427360505877</v>
      </c>
      <c r="Q2" s="21">
        <f t="shared" si="0"/>
        <v>4499.5120796366173</v>
      </c>
      <c r="R2" s="21">
        <f t="shared" si="0"/>
        <v>4989.7799722606933</v>
      </c>
      <c r="S2" s="21">
        <f t="shared" si="0"/>
        <v>6524.525425751106</v>
      </c>
      <c r="T2" s="21">
        <f t="shared" si="0"/>
        <v>6781.1460755169746</v>
      </c>
      <c r="U2" s="21">
        <f t="shared" si="0"/>
        <v>7960.6051299295186</v>
      </c>
      <c r="V2" s="21">
        <f t="shared" si="0"/>
        <v>7313.4914846857355</v>
      </c>
      <c r="W2" s="21">
        <f t="shared" si="0"/>
        <v>4942.9771733208236</v>
      </c>
      <c r="X2" s="21">
        <f t="shared" si="0"/>
        <v>6142.3893295697899</v>
      </c>
      <c r="Y2" s="21">
        <f t="shared" ref="Y2:Z2" si="1">SUM(Y3,Y17,Y22,Y25,Y26,Y51,Y52)</f>
        <v>6739.304117736101</v>
      </c>
      <c r="Z2" s="21">
        <f t="shared" si="1"/>
        <v>6611.0260600388892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5168.1812580858641</v>
      </c>
      <c r="D26" s="27">
        <f t="shared" ref="D26:X26" si="21">SUM(D27,D33)</f>
        <v>5192.2676787055261</v>
      </c>
      <c r="E26" s="27">
        <f t="shared" si="21"/>
        <v>6394.3664416703796</v>
      </c>
      <c r="F26" s="27">
        <f t="shared" si="21"/>
        <v>6972.9497696521894</v>
      </c>
      <c r="G26" s="27">
        <f t="shared" si="21"/>
        <v>6496.9571758745533</v>
      </c>
      <c r="H26" s="27">
        <f t="shared" si="21"/>
        <v>5773.8717234800488</v>
      </c>
      <c r="I26" s="27">
        <f t="shared" si="21"/>
        <v>6102.0714308016677</v>
      </c>
      <c r="J26" s="27">
        <f t="shared" si="21"/>
        <v>6620.1827305169172</v>
      </c>
      <c r="K26" s="27">
        <f t="shared" si="21"/>
        <v>6772.6276595712943</v>
      </c>
      <c r="L26" s="27">
        <f t="shared" si="21"/>
        <v>4893.2177526330534</v>
      </c>
      <c r="M26" s="27">
        <f t="shared" si="21"/>
        <v>5793.420820864565</v>
      </c>
      <c r="N26" s="27">
        <f t="shared" si="21"/>
        <v>4854.6472115296765</v>
      </c>
      <c r="O26" s="27">
        <f t="shared" si="21"/>
        <v>4697.3024967115307</v>
      </c>
      <c r="P26" s="27">
        <f t="shared" si="21"/>
        <v>4987.1427360505877</v>
      </c>
      <c r="Q26" s="27">
        <f t="shared" si="21"/>
        <v>4499.5120796366173</v>
      </c>
      <c r="R26" s="27">
        <f t="shared" si="21"/>
        <v>4989.7799722606933</v>
      </c>
      <c r="S26" s="27">
        <f t="shared" si="21"/>
        <v>6524.1610815869171</v>
      </c>
      <c r="T26" s="27">
        <f t="shared" si="21"/>
        <v>6776.748202833237</v>
      </c>
      <c r="U26" s="27">
        <f t="shared" si="21"/>
        <v>7955.1389813924798</v>
      </c>
      <c r="V26" s="27">
        <f t="shared" si="21"/>
        <v>7307.5095532053738</v>
      </c>
      <c r="W26" s="27">
        <f t="shared" si="21"/>
        <v>4941.3574837373226</v>
      </c>
      <c r="X26" s="27">
        <f t="shared" si="21"/>
        <v>6138.8752098045625</v>
      </c>
      <c r="Y26" s="27">
        <f t="shared" ref="Y26:Z26" si="22">SUM(Y27,Y33)</f>
        <v>6736.6392105116684</v>
      </c>
      <c r="Z26" s="27">
        <f t="shared" si="22"/>
        <v>6583.7265007326841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5168.1812580858641</v>
      </c>
      <c r="D33" s="19">
        <f t="shared" ref="D33:X33" si="27">SUM(D34:D50)</f>
        <v>5192.2676787055261</v>
      </c>
      <c r="E33" s="19">
        <f t="shared" si="27"/>
        <v>6394.3664416703796</v>
      </c>
      <c r="F33" s="19">
        <f t="shared" si="27"/>
        <v>6972.9497696521894</v>
      </c>
      <c r="G33" s="19">
        <f t="shared" si="27"/>
        <v>6496.9571758745533</v>
      </c>
      <c r="H33" s="19">
        <f t="shared" si="27"/>
        <v>5773.8717234800488</v>
      </c>
      <c r="I33" s="19">
        <f t="shared" si="27"/>
        <v>6102.0714308016677</v>
      </c>
      <c r="J33" s="19">
        <f t="shared" si="27"/>
        <v>6620.1827305169172</v>
      </c>
      <c r="K33" s="19">
        <f t="shared" si="27"/>
        <v>6772.6276595712943</v>
      </c>
      <c r="L33" s="19">
        <f t="shared" si="27"/>
        <v>4893.2177526330534</v>
      </c>
      <c r="M33" s="19">
        <f t="shared" si="27"/>
        <v>5793.420820864565</v>
      </c>
      <c r="N33" s="19">
        <f t="shared" si="27"/>
        <v>4854.6472115296765</v>
      </c>
      <c r="O33" s="19">
        <f t="shared" si="27"/>
        <v>4697.3024967115307</v>
      </c>
      <c r="P33" s="19">
        <f t="shared" si="27"/>
        <v>4987.1427360505877</v>
      </c>
      <c r="Q33" s="19">
        <f t="shared" si="27"/>
        <v>4499.5120796366173</v>
      </c>
      <c r="R33" s="19">
        <f t="shared" si="27"/>
        <v>4989.7799722606933</v>
      </c>
      <c r="S33" s="19">
        <f t="shared" si="27"/>
        <v>6524.1610815869171</v>
      </c>
      <c r="T33" s="19">
        <f t="shared" si="27"/>
        <v>6776.748202833237</v>
      </c>
      <c r="U33" s="19">
        <f t="shared" si="27"/>
        <v>7955.1389813924798</v>
      </c>
      <c r="V33" s="19">
        <f t="shared" si="27"/>
        <v>7307.5095532053738</v>
      </c>
      <c r="W33" s="19">
        <f t="shared" si="27"/>
        <v>4941.3574837373226</v>
      </c>
      <c r="X33" s="19">
        <f t="shared" si="27"/>
        <v>6138.8752098045625</v>
      </c>
      <c r="Y33" s="19">
        <f t="shared" ref="Y33:Z33" si="28">SUM(Y34:Y50)</f>
        <v>6736.6392105116684</v>
      </c>
      <c r="Z33" s="19">
        <f t="shared" si="28"/>
        <v>6583.7265007326841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1733.9416756820476</v>
      </c>
      <c r="D43" s="8">
        <v>1721.2607784512229</v>
      </c>
      <c r="E43" s="8">
        <v>1649.8457338687833</v>
      </c>
      <c r="F43" s="8">
        <v>1431.6401099002157</v>
      </c>
      <c r="G43" s="8">
        <v>1010.3517950524223</v>
      </c>
      <c r="H43" s="8">
        <v>1002.7970225775764</v>
      </c>
      <c r="I43" s="8">
        <v>1231.6381291403759</v>
      </c>
      <c r="J43" s="8">
        <v>990.42283790867157</v>
      </c>
      <c r="K43" s="8">
        <v>682.95009723830765</v>
      </c>
      <c r="L43" s="8">
        <v>657.29093294993959</v>
      </c>
      <c r="M43" s="8">
        <v>955.63817313183654</v>
      </c>
      <c r="N43" s="8">
        <v>819.37799611190417</v>
      </c>
      <c r="O43" s="8">
        <v>985.17721997949911</v>
      </c>
      <c r="P43" s="8">
        <v>1017.9068967473372</v>
      </c>
      <c r="Q43" s="8">
        <v>1234.6801111750603</v>
      </c>
      <c r="R43" s="8">
        <v>3151.3277163553794</v>
      </c>
      <c r="S43" s="8">
        <v>3179.1042219338019</v>
      </c>
      <c r="T43" s="8">
        <v>2237.3166597812642</v>
      </c>
      <c r="U43" s="8">
        <v>2681.7516609796739</v>
      </c>
      <c r="V43" s="8">
        <v>2445.7212046653194</v>
      </c>
      <c r="W43" s="8">
        <v>2683.7810283180424</v>
      </c>
      <c r="X43" s="8">
        <v>3052.0471492178126</v>
      </c>
      <c r="Y43" s="8">
        <v>3017.6494618301685</v>
      </c>
      <c r="Z43" s="8">
        <v>2652.4393191550398</v>
      </c>
    </row>
    <row r="44" spans="1:26" ht="11.25" customHeight="1" x14ac:dyDescent="0.2">
      <c r="A44" s="28" t="s">
        <v>74</v>
      </c>
      <c r="B44" s="7" t="s">
        <v>75</v>
      </c>
      <c r="C44" s="8">
        <v>3434.2395824038167</v>
      </c>
      <c r="D44" s="8">
        <v>3471.0069002543032</v>
      </c>
      <c r="E44" s="8">
        <v>4744.5207078015965</v>
      </c>
      <c r="F44" s="8">
        <v>5541.3096597519734</v>
      </c>
      <c r="G44" s="8">
        <v>5486.6053808221313</v>
      </c>
      <c r="H44" s="8">
        <v>4771.0747009024726</v>
      </c>
      <c r="I44" s="8">
        <v>4870.4333016612918</v>
      </c>
      <c r="J44" s="8">
        <v>5629.7598926082455</v>
      </c>
      <c r="K44" s="8">
        <v>6089.6775623329868</v>
      </c>
      <c r="L44" s="8">
        <v>4229.8530396809838</v>
      </c>
      <c r="M44" s="8">
        <v>4835.1917537241334</v>
      </c>
      <c r="N44" s="8">
        <v>4035.2692154177721</v>
      </c>
      <c r="O44" s="8">
        <v>3712.1252767320316</v>
      </c>
      <c r="P44" s="8">
        <v>3969.23583930325</v>
      </c>
      <c r="Q44" s="8">
        <v>3264.8319684615572</v>
      </c>
      <c r="R44" s="8">
        <v>1838.4522559053141</v>
      </c>
      <c r="S44" s="8">
        <v>3345.0568596531148</v>
      </c>
      <c r="T44" s="8">
        <v>4539.4315430519728</v>
      </c>
      <c r="U44" s="8">
        <v>5273.3873204128058</v>
      </c>
      <c r="V44" s="8">
        <v>4861.7883485400544</v>
      </c>
      <c r="W44" s="8">
        <v>2257.5764554192801</v>
      </c>
      <c r="X44" s="8">
        <v>3086.8280605867494</v>
      </c>
      <c r="Y44" s="8">
        <v>3718.9897486814993</v>
      </c>
      <c r="Z44" s="8">
        <v>3931.2871815776448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6.0737800021301016</v>
      </c>
      <c r="M46" s="8">
        <v>2.5908940085958725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0.36434416418888066</v>
      </c>
      <c r="T51" s="27">
        <v>4.3978726837378153</v>
      </c>
      <c r="U51" s="27">
        <v>5.4661485370393086</v>
      </c>
      <c r="V51" s="27">
        <v>5.9819314803620678</v>
      </c>
      <c r="W51" s="27">
        <v>1.6196895835007656</v>
      </c>
      <c r="X51" s="27">
        <v>3.5141197652272385</v>
      </c>
      <c r="Y51" s="27">
        <v>2.6649072244329011</v>
      </c>
      <c r="Z51" s="27">
        <v>27.299559306205357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1.5455151376331219E-5</v>
      </c>
      <c r="V61" s="49">
        <f t="shared" si="32"/>
        <v>1.165843484209646E-4</v>
      </c>
      <c r="W61" s="49">
        <f t="shared" si="32"/>
        <v>1.3352442998476634E-4</v>
      </c>
      <c r="X61" s="49">
        <f t="shared" si="32"/>
        <v>1.6290797783763595E-3</v>
      </c>
      <c r="Y61" s="49">
        <f t="shared" ref="Y61:Z61" si="33">SUM(Y62:Y72)</f>
        <v>2.6556442215636485E-3</v>
      </c>
      <c r="Z61" s="49">
        <f t="shared" si="33"/>
        <v>2.472792070460543E-2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1.5455151376331219E-5</v>
      </c>
      <c r="V64" s="52">
        <v>1.165843484209646E-4</v>
      </c>
      <c r="W64" s="52">
        <v>1.3352442998476634E-4</v>
      </c>
      <c r="X64" s="52">
        <v>1.6290797783763595E-3</v>
      </c>
      <c r="Y64" s="52">
        <v>2.6556442215636485E-3</v>
      </c>
      <c r="Z64" s="52">
        <v>2.472792070460543E-2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12028.302072994136</v>
      </c>
      <c r="D2" s="21">
        <f t="shared" ref="D2:X2" si="0">SUM(D3,D17,D22,D25,D26,D51,D52)</f>
        <v>11616.366683094475</v>
      </c>
      <c r="E2" s="21">
        <f t="shared" si="0"/>
        <v>15568.622582169621</v>
      </c>
      <c r="F2" s="21">
        <f t="shared" si="0"/>
        <v>17045.909312147814</v>
      </c>
      <c r="G2" s="21">
        <f t="shared" si="0"/>
        <v>18415.682126165451</v>
      </c>
      <c r="H2" s="21">
        <f t="shared" si="0"/>
        <v>18880.038214479959</v>
      </c>
      <c r="I2" s="21">
        <f t="shared" si="0"/>
        <v>20578.073821958329</v>
      </c>
      <c r="J2" s="21">
        <f t="shared" si="0"/>
        <v>23232.457271283089</v>
      </c>
      <c r="K2" s="21">
        <f t="shared" si="0"/>
        <v>24039.23320550871</v>
      </c>
      <c r="L2" s="21">
        <f t="shared" si="0"/>
        <v>17694.825851486952</v>
      </c>
      <c r="M2" s="21">
        <f t="shared" si="0"/>
        <v>18753.57844901544</v>
      </c>
      <c r="N2" s="21">
        <f t="shared" si="0"/>
        <v>16958.170541470328</v>
      </c>
      <c r="O2" s="21">
        <f t="shared" si="0"/>
        <v>14819.251654128469</v>
      </c>
      <c r="P2" s="21">
        <f t="shared" si="0"/>
        <v>14891.946413109414</v>
      </c>
      <c r="Q2" s="21">
        <f t="shared" si="0"/>
        <v>12852.811982283383</v>
      </c>
      <c r="R2" s="21">
        <f t="shared" si="0"/>
        <v>13662.336445939309</v>
      </c>
      <c r="S2" s="21">
        <f t="shared" si="0"/>
        <v>14867.459881488898</v>
      </c>
      <c r="T2" s="21">
        <f t="shared" si="0"/>
        <v>17347.651608443022</v>
      </c>
      <c r="U2" s="21">
        <f t="shared" si="0"/>
        <v>21930.215551647889</v>
      </c>
      <c r="V2" s="21">
        <f t="shared" si="0"/>
        <v>19080.023162528913</v>
      </c>
      <c r="W2" s="21">
        <f t="shared" si="0"/>
        <v>15527.514002958094</v>
      </c>
      <c r="X2" s="21">
        <f t="shared" si="0"/>
        <v>18187.60054188711</v>
      </c>
      <c r="Y2" s="21">
        <f t="shared" ref="Y2:Z2" si="1">SUM(Y3,Y17,Y22,Y25,Y26,Y51,Y52)</f>
        <v>17833.075465534814</v>
      </c>
      <c r="Z2" s="21">
        <f t="shared" si="1"/>
        <v>15625.713314197978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12028.302072994136</v>
      </c>
      <c r="D26" s="27">
        <f t="shared" si="14"/>
        <v>11616.366683094475</v>
      </c>
      <c r="E26" s="27">
        <f t="shared" si="14"/>
        <v>15568.622582169621</v>
      </c>
      <c r="F26" s="27">
        <f t="shared" si="14"/>
        <v>17045.909312147814</v>
      </c>
      <c r="G26" s="27">
        <f t="shared" si="14"/>
        <v>18415.682126165451</v>
      </c>
      <c r="H26" s="27">
        <f t="shared" si="14"/>
        <v>18880.038214479959</v>
      </c>
      <c r="I26" s="27">
        <f t="shared" si="14"/>
        <v>20578.073821958329</v>
      </c>
      <c r="J26" s="27">
        <f t="shared" si="14"/>
        <v>23232.457271283089</v>
      </c>
      <c r="K26" s="27">
        <f t="shared" si="14"/>
        <v>24039.23320550871</v>
      </c>
      <c r="L26" s="27">
        <f t="shared" si="14"/>
        <v>17694.825851486952</v>
      </c>
      <c r="M26" s="27">
        <f t="shared" si="14"/>
        <v>18753.57844901544</v>
      </c>
      <c r="N26" s="27">
        <f t="shared" si="14"/>
        <v>16958.170541470328</v>
      </c>
      <c r="O26" s="27">
        <f t="shared" si="14"/>
        <v>14819.251654128469</v>
      </c>
      <c r="P26" s="27">
        <f t="shared" si="14"/>
        <v>14891.946413109414</v>
      </c>
      <c r="Q26" s="27">
        <f t="shared" si="14"/>
        <v>12852.811982283383</v>
      </c>
      <c r="R26" s="27">
        <f t="shared" si="14"/>
        <v>13662.336445939309</v>
      </c>
      <c r="S26" s="27">
        <f t="shared" si="14"/>
        <v>14866.643971413087</v>
      </c>
      <c r="T26" s="27">
        <f t="shared" si="14"/>
        <v>17336.53289432676</v>
      </c>
      <c r="U26" s="27">
        <f t="shared" si="14"/>
        <v>21915.337318687521</v>
      </c>
      <c r="V26" s="27">
        <f t="shared" si="14"/>
        <v>19064.602407674625</v>
      </c>
      <c r="W26" s="27">
        <f t="shared" si="14"/>
        <v>15522.523293822675</v>
      </c>
      <c r="X26" s="27">
        <f t="shared" si="14"/>
        <v>18177.37762487544</v>
      </c>
      <c r="Y26" s="27">
        <f t="shared" ref="Y26:Z26" si="15">SUM(Y27,Y33)</f>
        <v>17826.135295728334</v>
      </c>
      <c r="Z26" s="27">
        <f t="shared" si="15"/>
        <v>15562.105007867325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12028.302072994136</v>
      </c>
      <c r="D33" s="19">
        <f t="shared" si="18"/>
        <v>11616.366683094475</v>
      </c>
      <c r="E33" s="19">
        <f t="shared" si="18"/>
        <v>15568.622582169621</v>
      </c>
      <c r="F33" s="19">
        <f t="shared" si="18"/>
        <v>17045.909312147814</v>
      </c>
      <c r="G33" s="19">
        <f t="shared" si="18"/>
        <v>18415.682126165451</v>
      </c>
      <c r="H33" s="19">
        <f t="shared" si="18"/>
        <v>18880.038214479959</v>
      </c>
      <c r="I33" s="19">
        <f t="shared" si="18"/>
        <v>20578.073821958329</v>
      </c>
      <c r="J33" s="19">
        <f t="shared" si="18"/>
        <v>23232.457271283089</v>
      </c>
      <c r="K33" s="19">
        <f t="shared" si="18"/>
        <v>24039.23320550871</v>
      </c>
      <c r="L33" s="19">
        <f t="shared" si="18"/>
        <v>17694.825851486952</v>
      </c>
      <c r="M33" s="19">
        <f t="shared" si="18"/>
        <v>18753.57844901544</v>
      </c>
      <c r="N33" s="19">
        <f t="shared" si="18"/>
        <v>16958.170541470328</v>
      </c>
      <c r="O33" s="19">
        <f t="shared" si="18"/>
        <v>14819.251654128469</v>
      </c>
      <c r="P33" s="19">
        <f t="shared" si="18"/>
        <v>14891.946413109414</v>
      </c>
      <c r="Q33" s="19">
        <f t="shared" si="18"/>
        <v>12852.811982283383</v>
      </c>
      <c r="R33" s="19">
        <f t="shared" si="18"/>
        <v>13662.336445939309</v>
      </c>
      <c r="S33" s="19">
        <f t="shared" si="18"/>
        <v>14866.643971413087</v>
      </c>
      <c r="T33" s="19">
        <f t="shared" si="18"/>
        <v>17336.53289432676</v>
      </c>
      <c r="U33" s="19">
        <f t="shared" si="18"/>
        <v>21915.337318687521</v>
      </c>
      <c r="V33" s="19">
        <f t="shared" si="18"/>
        <v>19064.602407674625</v>
      </c>
      <c r="W33" s="19">
        <f t="shared" si="18"/>
        <v>15522.523293822675</v>
      </c>
      <c r="X33" s="19">
        <f t="shared" si="18"/>
        <v>18177.37762487544</v>
      </c>
      <c r="Y33" s="19">
        <f t="shared" ref="Y33:Z33" si="19">SUM(Y34:Y50)</f>
        <v>17826.135295728334</v>
      </c>
      <c r="Z33" s="19">
        <f t="shared" si="19"/>
        <v>15562.105007867325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750.34965539795246</v>
      </c>
      <c r="D43" s="8">
        <v>718.83749046877688</v>
      </c>
      <c r="E43" s="8">
        <v>764.99916613121627</v>
      </c>
      <c r="F43" s="8">
        <v>667.53887901978419</v>
      </c>
      <c r="G43" s="8">
        <v>555.35147602757775</v>
      </c>
      <c r="H43" s="8">
        <v>632.35294634242371</v>
      </c>
      <c r="I43" s="8">
        <v>801.25099977962407</v>
      </c>
      <c r="J43" s="8">
        <v>673.13707101132866</v>
      </c>
      <c r="K43" s="8">
        <v>469.23089168169258</v>
      </c>
      <c r="L43" s="8">
        <v>460.16670705006015</v>
      </c>
      <c r="M43" s="8">
        <v>597.43854686816314</v>
      </c>
      <c r="N43" s="8">
        <v>547.45569496809571</v>
      </c>
      <c r="O43" s="8">
        <v>593.15286894050087</v>
      </c>
      <c r="P43" s="8">
        <v>576.2063143326626</v>
      </c>
      <c r="Q43" s="8">
        <v>659.31588882493975</v>
      </c>
      <c r="R43" s="8">
        <v>1615.2287947246214</v>
      </c>
      <c r="S43" s="8">
        <v>1360.1727691461974</v>
      </c>
      <c r="T43" s="8">
        <v>1086.0148992987342</v>
      </c>
      <c r="U43" s="8">
        <v>1408.3327010203261</v>
      </c>
      <c r="V43" s="8">
        <v>1215.3730633346797</v>
      </c>
      <c r="W43" s="8">
        <v>1604.0229113219561</v>
      </c>
      <c r="X43" s="8">
        <v>1720.3930204221858</v>
      </c>
      <c r="Y43" s="8">
        <v>1526.0143974498303</v>
      </c>
      <c r="Z43" s="8">
        <v>1196.6111104849615</v>
      </c>
    </row>
    <row r="44" spans="1:26" ht="11.25" customHeight="1" x14ac:dyDescent="0.2">
      <c r="A44" s="28" t="s">
        <v>74</v>
      </c>
      <c r="B44" s="7" t="s">
        <v>75</v>
      </c>
      <c r="C44" s="8">
        <v>11277.952417596183</v>
      </c>
      <c r="D44" s="8">
        <v>10897.529192625698</v>
      </c>
      <c r="E44" s="8">
        <v>14803.623416038405</v>
      </c>
      <c r="F44" s="8">
        <v>16378.37043312803</v>
      </c>
      <c r="G44" s="8">
        <v>17860.330650137872</v>
      </c>
      <c r="H44" s="8">
        <v>18247.685268137535</v>
      </c>
      <c r="I44" s="8">
        <v>19776.822822178707</v>
      </c>
      <c r="J44" s="8">
        <v>22559.320200271759</v>
      </c>
      <c r="K44" s="8">
        <v>23570.002313827019</v>
      </c>
      <c r="L44" s="8">
        <v>17209.946836479023</v>
      </c>
      <c r="M44" s="8">
        <v>18146.416308195872</v>
      </c>
      <c r="N44" s="8">
        <v>16410.714846502233</v>
      </c>
      <c r="O44" s="8">
        <v>14226.098785187969</v>
      </c>
      <c r="P44" s="8">
        <v>14315.740098776751</v>
      </c>
      <c r="Q44" s="8">
        <v>12193.496093458443</v>
      </c>
      <c r="R44" s="8">
        <v>12047.107651214686</v>
      </c>
      <c r="S44" s="8">
        <v>13506.47120226689</v>
      </c>
      <c r="T44" s="8">
        <v>16250.517995028027</v>
      </c>
      <c r="U44" s="8">
        <v>20507.004617667197</v>
      </c>
      <c r="V44" s="8">
        <v>17849.229344339947</v>
      </c>
      <c r="W44" s="8">
        <v>13918.500382500719</v>
      </c>
      <c r="X44" s="8">
        <v>16456.984604453253</v>
      </c>
      <c r="Y44" s="8">
        <v>16300.120898278505</v>
      </c>
      <c r="Z44" s="8">
        <v>14365.493897382363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24.712307957869882</v>
      </c>
      <c r="M46" s="8">
        <v>9.7235939514041281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0.81591007581111952</v>
      </c>
      <c r="T51" s="27">
        <v>11.118714116262185</v>
      </c>
      <c r="U51" s="27">
        <v>14.878232960366502</v>
      </c>
      <c r="V51" s="27">
        <v>15.420754854288727</v>
      </c>
      <c r="W51" s="27">
        <v>4.9907091354199995</v>
      </c>
      <c r="X51" s="27">
        <v>10.222917011669528</v>
      </c>
      <c r="Y51" s="27">
        <v>6.9401698064785364</v>
      </c>
      <c r="Z51" s="27">
        <v>63.608306330652212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4.2067159546917963E-5</v>
      </c>
      <c r="V61" s="49">
        <f t="shared" si="22"/>
        <v>3.0054149947198361E-4</v>
      </c>
      <c r="W61" s="49">
        <f t="shared" si="22"/>
        <v>4.1142549740081513E-4</v>
      </c>
      <c r="X61" s="49">
        <f t="shared" si="22"/>
        <v>4.7391519049873893E-3</v>
      </c>
      <c r="Y61" s="49">
        <f t="shared" ref="Y61:Z61" si="23">SUM(Y62:Y72)</f>
        <v>6.916046335221789E-3</v>
      </c>
      <c r="Z61" s="49">
        <f t="shared" si="23"/>
        <v>5.7616357006213266E-2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4.2067159546917963E-5</v>
      </c>
      <c r="V64" s="52">
        <v>3.0054149947198361E-4</v>
      </c>
      <c r="W64" s="52">
        <v>4.1142549740081513E-4</v>
      </c>
      <c r="X64" s="52">
        <v>4.7391519049873893E-3</v>
      </c>
      <c r="Y64" s="52">
        <v>6.916046335221789E-3</v>
      </c>
      <c r="Z64" s="52">
        <v>5.7616357006213266E-2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113759.13006348386</v>
      </c>
      <c r="D2" s="21">
        <f t="shared" ref="D2:X2" si="0">SUM(D3,D17,D22,D25,D26,D51,D52)</f>
        <v>113325.73541904711</v>
      </c>
      <c r="E2" s="21">
        <f t="shared" si="0"/>
        <v>110107.32245534753</v>
      </c>
      <c r="F2" s="21">
        <f t="shared" si="0"/>
        <v>115160.58497819601</v>
      </c>
      <c r="G2" s="21">
        <f t="shared" si="0"/>
        <v>113289.33998599868</v>
      </c>
      <c r="H2" s="21">
        <f t="shared" si="0"/>
        <v>110480.97249353814</v>
      </c>
      <c r="I2" s="21">
        <f t="shared" si="0"/>
        <v>107858.73560236559</v>
      </c>
      <c r="J2" s="21">
        <f t="shared" si="0"/>
        <v>103878.12576974006</v>
      </c>
      <c r="K2" s="21">
        <f t="shared" si="0"/>
        <v>106374.55114160462</v>
      </c>
      <c r="L2" s="21">
        <f t="shared" si="0"/>
        <v>101414.07624311997</v>
      </c>
      <c r="M2" s="21">
        <f t="shared" si="0"/>
        <v>107903.19506150545</v>
      </c>
      <c r="N2" s="21">
        <f t="shared" si="0"/>
        <v>98120.034209653255</v>
      </c>
      <c r="O2" s="21">
        <f t="shared" si="0"/>
        <v>96843.134814919191</v>
      </c>
      <c r="P2" s="21">
        <f t="shared" si="0"/>
        <v>97070.134838634083</v>
      </c>
      <c r="Q2" s="21">
        <f t="shared" si="0"/>
        <v>90611.885480487137</v>
      </c>
      <c r="R2" s="21">
        <f t="shared" si="0"/>
        <v>96239.47568028362</v>
      </c>
      <c r="S2" s="21">
        <f t="shared" si="0"/>
        <v>94662.970504203549</v>
      </c>
      <c r="T2" s="21">
        <f t="shared" si="0"/>
        <v>93766.834134215867</v>
      </c>
      <c r="U2" s="21">
        <f t="shared" si="0"/>
        <v>94753.04455293034</v>
      </c>
      <c r="V2" s="21">
        <f t="shared" si="0"/>
        <v>93741.83450277365</v>
      </c>
      <c r="W2" s="21">
        <f t="shared" si="0"/>
        <v>85673.738736838684</v>
      </c>
      <c r="X2" s="21">
        <f t="shared" si="0"/>
        <v>90311.865173944607</v>
      </c>
      <c r="Y2" s="21">
        <f t="shared" ref="Y2:Z2" si="1">SUM(Y3,Y17,Y22,Y25,Y26,Y51,Y52)</f>
        <v>84813.683945882833</v>
      </c>
      <c r="Z2" s="21">
        <f t="shared" si="1"/>
        <v>81456.762588674406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14080.010110320198</v>
      </c>
      <c r="D3" s="24">
        <f t="shared" ref="D3:X3" si="3">SUM(D4,D8,D11)</f>
        <v>12569.100931199999</v>
      </c>
      <c r="E3" s="24">
        <f t="shared" si="3"/>
        <v>12574.062792720002</v>
      </c>
      <c r="F3" s="24">
        <f t="shared" si="3"/>
        <v>12014.156478720002</v>
      </c>
      <c r="G3" s="24">
        <f t="shared" si="3"/>
        <v>9855.9982672800015</v>
      </c>
      <c r="H3" s="24">
        <f t="shared" si="3"/>
        <v>9585.8150678399979</v>
      </c>
      <c r="I3" s="24">
        <f t="shared" si="3"/>
        <v>8193.4897387199981</v>
      </c>
      <c r="J3" s="24">
        <f t="shared" si="3"/>
        <v>7263.0679360800004</v>
      </c>
      <c r="K3" s="24">
        <f t="shared" si="3"/>
        <v>6741.2409002400036</v>
      </c>
      <c r="L3" s="24">
        <f t="shared" si="3"/>
        <v>6321.7510989600014</v>
      </c>
      <c r="M3" s="24">
        <f t="shared" si="3"/>
        <v>5627.2332943199999</v>
      </c>
      <c r="N3" s="24">
        <f t="shared" si="3"/>
        <v>4918.48600584</v>
      </c>
      <c r="O3" s="24">
        <f t="shared" si="3"/>
        <v>4821.3454792800003</v>
      </c>
      <c r="P3" s="24">
        <f t="shared" si="3"/>
        <v>4747.0974038400009</v>
      </c>
      <c r="Q3" s="24">
        <f t="shared" si="3"/>
        <v>3903.8327671200009</v>
      </c>
      <c r="R3" s="24">
        <f t="shared" si="3"/>
        <v>3969.0273664800002</v>
      </c>
      <c r="S3" s="24">
        <f t="shared" si="3"/>
        <v>2304.53611344</v>
      </c>
      <c r="T3" s="24">
        <f t="shared" si="3"/>
        <v>1966.2317848800003</v>
      </c>
      <c r="U3" s="24">
        <f t="shared" si="3"/>
        <v>2016.7074206400002</v>
      </c>
      <c r="V3" s="24">
        <f t="shared" si="3"/>
        <v>1945.44823176</v>
      </c>
      <c r="W3" s="24">
        <f t="shared" si="3"/>
        <v>1563.2678872800002</v>
      </c>
      <c r="X3" s="24">
        <f t="shared" si="3"/>
        <v>1664.4262905600001</v>
      </c>
      <c r="Y3" s="24">
        <f t="shared" ref="Y3:Z3" si="4">SUM(Y4,Y8,Y11)</f>
        <v>1355.5341835200002</v>
      </c>
      <c r="Z3" s="24">
        <f t="shared" si="4"/>
        <v>1146.2494876800001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11483.38316664</v>
      </c>
      <c r="D4" s="19">
        <f t="shared" ref="D4:X4" si="6">SUM(D5:D7)</f>
        <v>10226.01146688</v>
      </c>
      <c r="E4" s="19">
        <f t="shared" si="6"/>
        <v>10257.878864640003</v>
      </c>
      <c r="F4" s="19">
        <f t="shared" si="6"/>
        <v>9490.9064368800009</v>
      </c>
      <c r="G4" s="19">
        <f t="shared" si="6"/>
        <v>8094.0631068000002</v>
      </c>
      <c r="H4" s="19">
        <f t="shared" si="6"/>
        <v>8360.1296776799991</v>
      </c>
      <c r="I4" s="19">
        <f t="shared" si="6"/>
        <v>7222.7752713599984</v>
      </c>
      <c r="J4" s="19">
        <f t="shared" si="6"/>
        <v>6432.2067902400004</v>
      </c>
      <c r="K4" s="19">
        <f t="shared" si="6"/>
        <v>5924.1019701600035</v>
      </c>
      <c r="L4" s="19">
        <f t="shared" si="6"/>
        <v>5796.6188834400018</v>
      </c>
      <c r="M4" s="19">
        <f t="shared" si="6"/>
        <v>4995.8690495999999</v>
      </c>
      <c r="N4" s="19">
        <f t="shared" si="6"/>
        <v>4236.90907728</v>
      </c>
      <c r="O4" s="19">
        <f t="shared" si="6"/>
        <v>4128.2105831999997</v>
      </c>
      <c r="P4" s="19">
        <f t="shared" si="6"/>
        <v>3739.8226430400009</v>
      </c>
      <c r="Q4" s="19">
        <f t="shared" si="6"/>
        <v>2960.6945676000005</v>
      </c>
      <c r="R4" s="19">
        <f t="shared" si="6"/>
        <v>3013.9670140800004</v>
      </c>
      <c r="S4" s="19">
        <f t="shared" si="6"/>
        <v>1352.3304696</v>
      </c>
      <c r="T4" s="19">
        <f t="shared" si="6"/>
        <v>1122.8933548800001</v>
      </c>
      <c r="U4" s="19">
        <f t="shared" si="6"/>
        <v>1124.2534406400002</v>
      </c>
      <c r="V4" s="19">
        <f t="shared" si="6"/>
        <v>1126.5743887200001</v>
      </c>
      <c r="W4" s="19">
        <f t="shared" si="6"/>
        <v>927.82882104000009</v>
      </c>
      <c r="X4" s="19">
        <f t="shared" si="6"/>
        <v>981.15078335999988</v>
      </c>
      <c r="Y4" s="19">
        <f t="shared" ref="Y4:Z4" si="7">SUM(Y5:Y7)</f>
        <v>750.37985880000008</v>
      </c>
      <c r="Z4" s="19">
        <f t="shared" si="7"/>
        <v>628.95319344000018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1066.46824416</v>
      </c>
      <c r="F5" s="8">
        <f>INTAVI!F5+NRGSUP!F5</f>
        <v>844.58218943999987</v>
      </c>
      <c r="G5" s="8">
        <f>INTAVI!G5+NRGSUP!G5</f>
        <v>772.12152863999972</v>
      </c>
      <c r="H5" s="8">
        <f>INTAVI!H5+NRGSUP!H5</f>
        <v>975.05099999999993</v>
      </c>
      <c r="I5" s="8">
        <f>INTAVI!I5+NRGSUP!I5</f>
        <v>764.69716751999999</v>
      </c>
      <c r="J5" s="8">
        <f>INTAVI!J5+NRGSUP!J5</f>
        <v>730.05132816000014</v>
      </c>
      <c r="K5" s="8">
        <f>INTAVI!K5+NRGSUP!K5</f>
        <v>890.90953776000026</v>
      </c>
      <c r="L5" s="8">
        <f>INTAVI!L5+NRGSUP!L5</f>
        <v>811.71717792000004</v>
      </c>
      <c r="M5" s="8">
        <f>INTAVI!M5+NRGSUP!M5</f>
        <v>1135.90956336</v>
      </c>
      <c r="N5" s="8">
        <f>INTAVI!N5+NRGSUP!N5</f>
        <v>989.89901471999997</v>
      </c>
      <c r="O5" s="8">
        <f>INTAVI!O5+NRGSUP!O5</f>
        <v>801.76626288000011</v>
      </c>
      <c r="P5" s="8">
        <f>INTAVI!P5+NRGSUP!P5</f>
        <v>583.7850110400002</v>
      </c>
      <c r="Q5" s="8">
        <f>INTAVI!Q5+NRGSUP!Q5</f>
        <v>458.41600464000004</v>
      </c>
      <c r="R5" s="8">
        <f>INTAVI!R5+NRGSUP!R5</f>
        <v>508.82468208</v>
      </c>
      <c r="S5" s="8">
        <f>INTAVI!S5+NRGSUP!S5</f>
        <v>480.51185423999982</v>
      </c>
      <c r="T5" s="8">
        <f>INTAVI!T5+NRGSUP!T5</f>
        <v>489.74463647999994</v>
      </c>
      <c r="U5" s="8">
        <f>INTAVI!U5+NRGSUP!U5</f>
        <v>458.55467856000001</v>
      </c>
      <c r="V5" s="8">
        <f>INTAVI!V5+NRGSUP!V5</f>
        <v>349.68857616000003</v>
      </c>
      <c r="W5" s="8">
        <f>INTAVI!W5+NRGSUP!W5</f>
        <v>248.54682335999999</v>
      </c>
      <c r="X5" s="8">
        <f>INTAVI!X5+NRGSUP!X5</f>
        <v>289.06543247999986</v>
      </c>
      <c r="Y5" s="8">
        <f>INTAVI!Y5+NRGSUP!Y5</f>
        <v>162.69351648</v>
      </c>
      <c r="Z5" s="8">
        <f>INTAVI!Z5+NRGSUP!Z5</f>
        <v>117.75219984000005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5.5449979200000001</v>
      </c>
      <c r="J6" s="8">
        <f>INTAVI!J6+NRGSUP!J6</f>
        <v>27.725330160000002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157.72185000000002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11483.38316664</v>
      </c>
      <c r="D7" s="8">
        <f>INTAVI!D7+NRGSUP!D7</f>
        <v>10226.01146688</v>
      </c>
      <c r="E7" s="8">
        <f>INTAVI!E7+NRGSUP!E7</f>
        <v>9191.4106204800028</v>
      </c>
      <c r="F7" s="8">
        <f>INTAVI!F7+NRGSUP!F7</f>
        <v>8646.3242474400013</v>
      </c>
      <c r="G7" s="8">
        <f>INTAVI!G7+NRGSUP!G7</f>
        <v>7321.941578160001</v>
      </c>
      <c r="H7" s="8">
        <f>INTAVI!H7+NRGSUP!H7</f>
        <v>7385.0786776799996</v>
      </c>
      <c r="I7" s="8">
        <f>INTAVI!I7+NRGSUP!I7</f>
        <v>6452.5331059199989</v>
      </c>
      <c r="J7" s="8">
        <f>INTAVI!J7+NRGSUP!J7</f>
        <v>5674.4301319200003</v>
      </c>
      <c r="K7" s="8">
        <f>INTAVI!K7+NRGSUP!K7</f>
        <v>5033.1924324000029</v>
      </c>
      <c r="L7" s="8">
        <f>INTAVI!L7+NRGSUP!L7</f>
        <v>4984.901705520002</v>
      </c>
      <c r="M7" s="8">
        <f>INTAVI!M7+NRGSUP!M7</f>
        <v>3859.9594862400004</v>
      </c>
      <c r="N7" s="8">
        <f>INTAVI!N7+NRGSUP!N7</f>
        <v>3247.0100625600003</v>
      </c>
      <c r="O7" s="8">
        <f>INTAVI!O7+NRGSUP!O7</f>
        <v>3168.72247032</v>
      </c>
      <c r="P7" s="8">
        <f>INTAVI!P7+NRGSUP!P7</f>
        <v>3156.0376320000005</v>
      </c>
      <c r="Q7" s="8">
        <f>INTAVI!Q7+NRGSUP!Q7</f>
        <v>2502.2785629600003</v>
      </c>
      <c r="R7" s="8">
        <f>INTAVI!R7+NRGSUP!R7</f>
        <v>2505.1423320000004</v>
      </c>
      <c r="S7" s="8">
        <f>INTAVI!S7+NRGSUP!S7</f>
        <v>871.81861536000019</v>
      </c>
      <c r="T7" s="8">
        <f>INTAVI!T7+NRGSUP!T7</f>
        <v>633.14871840000001</v>
      </c>
      <c r="U7" s="8">
        <f>INTAVI!U7+NRGSUP!U7</f>
        <v>665.69876208000017</v>
      </c>
      <c r="V7" s="8">
        <f>INTAVI!V7+NRGSUP!V7</f>
        <v>776.88581255999998</v>
      </c>
      <c r="W7" s="8">
        <f>INTAVI!W7+NRGSUP!W7</f>
        <v>679.28199768000013</v>
      </c>
      <c r="X7" s="8">
        <f>INTAVI!X7+NRGSUP!X7</f>
        <v>692.08535087999996</v>
      </c>
      <c r="Y7" s="8">
        <f>INTAVI!Y7+NRGSUP!Y7</f>
        <v>587.68634232000011</v>
      </c>
      <c r="Z7" s="8">
        <f>INTAVI!Z7+NRGSUP!Z7</f>
        <v>511.20099360000012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854.9258176799998</v>
      </c>
      <c r="D8" s="19">
        <f t="shared" ref="D8:X8" si="9">SUM(D9:D10)</f>
        <v>417.44375111999989</v>
      </c>
      <c r="E8" s="19">
        <f t="shared" si="9"/>
        <v>322.83057311999994</v>
      </c>
      <c r="F8" s="19">
        <f t="shared" si="9"/>
        <v>264.72945311999996</v>
      </c>
      <c r="G8" s="19">
        <f t="shared" si="9"/>
        <v>305.88994656</v>
      </c>
      <c r="H8" s="19">
        <f t="shared" si="9"/>
        <v>29.050559999999997</v>
      </c>
      <c r="I8" s="19">
        <f t="shared" si="9"/>
        <v>41.760180000000005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72.691417919999978</v>
      </c>
      <c r="Q8" s="19">
        <f t="shared" si="9"/>
        <v>75.485459279999986</v>
      </c>
      <c r="R8" s="19">
        <f t="shared" si="9"/>
        <v>63.564700319999993</v>
      </c>
      <c r="S8" s="19">
        <f t="shared" si="9"/>
        <v>99.885854639999963</v>
      </c>
      <c r="T8" s="19">
        <f t="shared" si="9"/>
        <v>91.254379919999991</v>
      </c>
      <c r="U8" s="19">
        <f t="shared" si="9"/>
        <v>115.60981607999994</v>
      </c>
      <c r="V8" s="19">
        <f t="shared" si="9"/>
        <v>122.84098463999997</v>
      </c>
      <c r="W8" s="19">
        <f t="shared" si="9"/>
        <v>128.72683559999999</v>
      </c>
      <c r="X8" s="19">
        <f t="shared" si="9"/>
        <v>98.786083439999985</v>
      </c>
      <c r="Y8" s="19">
        <f t="shared" ref="Y8:Z8" si="10">SUM(Y9:Y10)</f>
        <v>86.601448559999966</v>
      </c>
      <c r="Z8" s="19">
        <f t="shared" si="10"/>
        <v>96.262143119999976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854.9258176799998</v>
      </c>
      <c r="D9" s="8">
        <f>INTAVI!D9+NRGSUP!D9</f>
        <v>417.44375111999989</v>
      </c>
      <c r="E9" s="8">
        <f>INTAVI!E9+NRGSUP!E9</f>
        <v>322.83057311999994</v>
      </c>
      <c r="F9" s="8">
        <f>INTAVI!F9+NRGSUP!F9</f>
        <v>264.72945311999996</v>
      </c>
      <c r="G9" s="8">
        <f>INTAVI!G9+NRGSUP!G9</f>
        <v>305.88994656</v>
      </c>
      <c r="H9" s="8">
        <f>INTAVI!H9+NRGSUP!H9</f>
        <v>29.050559999999997</v>
      </c>
      <c r="I9" s="8">
        <f>INTAVI!I9+NRGSUP!I9</f>
        <v>41.760180000000005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72.691417919999978</v>
      </c>
      <c r="Q9" s="8">
        <f>INTAVI!Q9+NRGSUP!Q9</f>
        <v>75.485459279999986</v>
      </c>
      <c r="R9" s="8">
        <f>INTAVI!R9+NRGSUP!R9</f>
        <v>63.564700319999993</v>
      </c>
      <c r="S9" s="8">
        <f>INTAVI!S9+NRGSUP!S9</f>
        <v>99.885854639999963</v>
      </c>
      <c r="T9" s="8">
        <f>INTAVI!T9+NRGSUP!T9</f>
        <v>91.254379919999991</v>
      </c>
      <c r="U9" s="8">
        <f>INTAVI!U9+NRGSUP!U9</f>
        <v>115.60981607999994</v>
      </c>
      <c r="V9" s="8">
        <f>INTAVI!V9+NRGSUP!V9</f>
        <v>122.84098463999997</v>
      </c>
      <c r="W9" s="8">
        <f>INTAVI!W9+NRGSUP!W9</f>
        <v>128.72683559999999</v>
      </c>
      <c r="X9" s="8">
        <f>INTAVI!X9+NRGSUP!X9</f>
        <v>98.786083439999985</v>
      </c>
      <c r="Y9" s="8">
        <f>INTAVI!Y9+NRGSUP!Y9</f>
        <v>86.601448559999966</v>
      </c>
      <c r="Z9" s="8">
        <f>INTAVI!Z9+NRGSUP!Z9</f>
        <v>96.262143119999976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1741.7011260001989</v>
      </c>
      <c r="D11" s="19">
        <f t="shared" ref="D11:X11" si="12">SUM(D12:D16)</f>
        <v>1925.6457131999996</v>
      </c>
      <c r="E11" s="19">
        <f t="shared" si="12"/>
        <v>1993.3533549599997</v>
      </c>
      <c r="F11" s="19">
        <f t="shared" si="12"/>
        <v>2258.5205887200004</v>
      </c>
      <c r="G11" s="19">
        <f t="shared" si="12"/>
        <v>1456.0452139200002</v>
      </c>
      <c r="H11" s="19">
        <f t="shared" si="12"/>
        <v>1196.6348301599999</v>
      </c>
      <c r="I11" s="19">
        <f t="shared" si="12"/>
        <v>928.95428736000008</v>
      </c>
      <c r="J11" s="19">
        <f t="shared" si="12"/>
        <v>830.86114583999995</v>
      </c>
      <c r="K11" s="19">
        <f t="shared" si="12"/>
        <v>817.13893008000002</v>
      </c>
      <c r="L11" s="19">
        <f t="shared" si="12"/>
        <v>525.13221552000005</v>
      </c>
      <c r="M11" s="19">
        <f t="shared" si="12"/>
        <v>631.36424471999999</v>
      </c>
      <c r="N11" s="19">
        <f t="shared" si="12"/>
        <v>681.57692856000017</v>
      </c>
      <c r="O11" s="19">
        <f t="shared" si="12"/>
        <v>693.1348960800002</v>
      </c>
      <c r="P11" s="19">
        <f t="shared" si="12"/>
        <v>934.5833428799998</v>
      </c>
      <c r="Q11" s="19">
        <f t="shared" si="12"/>
        <v>867.6527402400003</v>
      </c>
      <c r="R11" s="19">
        <f t="shared" si="12"/>
        <v>891.49565207999979</v>
      </c>
      <c r="S11" s="19">
        <f t="shared" si="12"/>
        <v>852.31978919999995</v>
      </c>
      <c r="T11" s="19">
        <f t="shared" si="12"/>
        <v>752.08405008000022</v>
      </c>
      <c r="U11" s="19">
        <f t="shared" si="12"/>
        <v>776.84416392000003</v>
      </c>
      <c r="V11" s="19">
        <f t="shared" si="12"/>
        <v>696.03285839999978</v>
      </c>
      <c r="W11" s="19">
        <f t="shared" si="12"/>
        <v>506.71223064000014</v>
      </c>
      <c r="X11" s="19">
        <f t="shared" si="12"/>
        <v>584.48942376000014</v>
      </c>
      <c r="Y11" s="19">
        <f t="shared" ref="Y11:Z11" si="13">SUM(Y12:Y16)</f>
        <v>518.5528761600001</v>
      </c>
      <c r="Z11" s="19">
        <f t="shared" si="13"/>
        <v>421.03415112000005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20.009626560000005</v>
      </c>
      <c r="D12" s="8">
        <f>INTAVI!D12+NRGSUP!D12</f>
        <v>28.585030320000005</v>
      </c>
      <c r="E12" s="8">
        <f>INTAVI!E12+NRGSUP!E12</f>
        <v>25.726562400000006</v>
      </c>
      <c r="F12" s="8">
        <f>INTAVI!F12+NRGSUP!F12</f>
        <v>14.292690720000003</v>
      </c>
      <c r="G12" s="8">
        <f>INTAVI!G12+NRGSUP!G12</f>
        <v>22.868094479999996</v>
      </c>
      <c r="H12" s="8">
        <f>INTAVI!H12+NRGSUP!H12</f>
        <v>22.868094480000003</v>
      </c>
      <c r="I12" s="8">
        <f>INTAVI!I12+NRGSUP!I12</f>
        <v>22.86809448</v>
      </c>
      <c r="J12" s="8">
        <f>INTAVI!J12+NRGSUP!J12</f>
        <v>17.151158640000009</v>
      </c>
      <c r="K12" s="8">
        <f>INTAVI!K12+NRGSUP!K12</f>
        <v>31.443498240000011</v>
      </c>
      <c r="L12" s="8">
        <f>INTAVI!L12+NRGSUP!L12</f>
        <v>11.433871680000003</v>
      </c>
      <c r="M12" s="8">
        <f>INTAVI!M12+NRGSUP!M12</f>
        <v>8.5754037600000075</v>
      </c>
      <c r="N12" s="8">
        <f>INTAVI!N12+NRGSUP!N12</f>
        <v>5.7169358400000023</v>
      </c>
      <c r="O12" s="8">
        <f>INTAVI!O12+NRGSUP!O12</f>
        <v>5.9455149600000032</v>
      </c>
      <c r="P12" s="8">
        <f>INTAVI!P12+NRGSUP!P12</f>
        <v>8.918448000000005</v>
      </c>
      <c r="Q12" s="8">
        <f>INTAVI!Q12+NRGSUP!Q12</f>
        <v>6.1295018400000032</v>
      </c>
      <c r="R12" s="8">
        <f>INTAVI!R12+NRGSUP!R12</f>
        <v>3.0607130400000013</v>
      </c>
      <c r="S12" s="8">
        <f>INTAVI!S12+NRGSUP!S12</f>
        <v>6.1210749599999978</v>
      </c>
      <c r="T12" s="8">
        <f>INTAVI!T12+NRGSUP!T12</f>
        <v>4.5908939999999987</v>
      </c>
      <c r="U12" s="8">
        <f>INTAVI!U12+NRGSUP!U12</f>
        <v>3.3665385600000004</v>
      </c>
      <c r="V12" s="8">
        <f>INTAVI!V12+NRGSUP!V12</f>
        <v>2.1425342400000003</v>
      </c>
      <c r="W12" s="8">
        <f>INTAVI!W12+NRGSUP!W12</f>
        <v>1.8363576000000004</v>
      </c>
      <c r="X12" s="8">
        <f>INTAVI!X12+NRGSUP!X12</f>
        <v>2.4483597599999989</v>
      </c>
      <c r="Y12" s="8">
        <f>INTAVI!Y12+NRGSUP!Y12</f>
        <v>3.36653856</v>
      </c>
      <c r="Z12" s="8">
        <f>INTAVI!Z12+NRGSUP!Z12</f>
        <v>2.1425342400000011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1286.5432166401988</v>
      </c>
      <c r="D13" s="8">
        <f>INTAVI!D13+NRGSUP!D13</f>
        <v>1487.3938807199995</v>
      </c>
      <c r="E13" s="8">
        <f>INTAVI!E13+NRGSUP!E13</f>
        <v>1581.4815191999999</v>
      </c>
      <c r="F13" s="8">
        <f>INTAVI!F13+NRGSUP!F13</f>
        <v>1865.9231342400003</v>
      </c>
      <c r="G13" s="8">
        <f>INTAVI!G13+NRGSUP!G13</f>
        <v>1039.19133648</v>
      </c>
      <c r="H13" s="8">
        <f>INTAVI!H13+NRGSUP!H13</f>
        <v>750.37921727999981</v>
      </c>
      <c r="I13" s="8">
        <f>INTAVI!I13+NRGSUP!I13</f>
        <v>308.24716031999998</v>
      </c>
      <c r="J13" s="8">
        <f>INTAVI!J13+NRGSUP!J13</f>
        <v>180.58866143999998</v>
      </c>
      <c r="K13" s="8">
        <f>INTAVI!K13+NRGSUP!K13</f>
        <v>205.49772144000002</v>
      </c>
      <c r="L13" s="8">
        <f>INTAVI!L13+NRGSUP!L13</f>
        <v>196.15735391999999</v>
      </c>
      <c r="M13" s="8">
        <f>INTAVI!M13+NRGSUP!M13</f>
        <v>105.86225232</v>
      </c>
      <c r="N13" s="8">
        <f>INTAVI!N13+NRGSUP!N13</f>
        <v>100.41328704</v>
      </c>
      <c r="O13" s="8">
        <f>INTAVI!O13+NRGSUP!O13</f>
        <v>94.13716752000002</v>
      </c>
      <c r="P13" s="8">
        <f>INTAVI!P13+NRGSUP!P13</f>
        <v>78.447446880000001</v>
      </c>
      <c r="Q13" s="8">
        <f>INTAVI!Q13+NRGSUP!Q13</f>
        <v>79.234900799999991</v>
      </c>
      <c r="R13" s="8">
        <f>INTAVI!R13+NRGSUP!R13</f>
        <v>78.601237440000006</v>
      </c>
      <c r="S13" s="8">
        <f>INTAVI!S13+NRGSUP!S13</f>
        <v>78.601237439999977</v>
      </c>
      <c r="T13" s="8">
        <f>INTAVI!T13+NRGSUP!T13</f>
        <v>76.671724799999993</v>
      </c>
      <c r="U13" s="8">
        <f>INTAVI!U13+NRGSUP!U13</f>
        <v>70.703571839999995</v>
      </c>
      <c r="V13" s="8">
        <f>INTAVI!V13+NRGSUP!V13</f>
        <v>106.99043519999999</v>
      </c>
      <c r="W13" s="8">
        <f>INTAVI!W13+NRGSUP!W13</f>
        <v>90.409962719999982</v>
      </c>
      <c r="X13" s="8">
        <f>INTAVI!X13+NRGSUP!X13</f>
        <v>97.242657599999987</v>
      </c>
      <c r="Y13" s="8">
        <f>INTAVI!Y13+NRGSUP!Y13</f>
        <v>82.907758559999976</v>
      </c>
      <c r="Z13" s="8">
        <f>INTAVI!Z13+NRGSUP!Z13</f>
        <v>80.083639680000005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435.1482828</v>
      </c>
      <c r="D16" s="8">
        <f>INTAVI!D16+NRGSUP!D16</f>
        <v>409.66680216000003</v>
      </c>
      <c r="E16" s="8">
        <f>INTAVI!E16+NRGSUP!E16</f>
        <v>386.14527335999998</v>
      </c>
      <c r="F16" s="8">
        <f>INTAVI!F16+NRGSUP!F16</f>
        <v>378.30476376000013</v>
      </c>
      <c r="G16" s="8">
        <f>INTAVI!G16+NRGSUP!G16</f>
        <v>393.98578295999999</v>
      </c>
      <c r="H16" s="8">
        <f>INTAVI!H16+NRGSUP!H16</f>
        <v>423.38751840000009</v>
      </c>
      <c r="I16" s="8">
        <f>INTAVI!I16+NRGSUP!I16</f>
        <v>597.83903256000008</v>
      </c>
      <c r="J16" s="8">
        <f>INTAVI!J16+NRGSUP!J16</f>
        <v>633.12132575999999</v>
      </c>
      <c r="K16" s="8">
        <f>INTAVI!K16+NRGSUP!K16</f>
        <v>580.19771040000001</v>
      </c>
      <c r="L16" s="8">
        <f>INTAVI!L16+NRGSUP!L16</f>
        <v>317.54098992000002</v>
      </c>
      <c r="M16" s="8">
        <f>INTAVI!M16+NRGSUP!M16</f>
        <v>516.92658863999998</v>
      </c>
      <c r="N16" s="8">
        <f>INTAVI!N16+NRGSUP!N16</f>
        <v>575.44670568000015</v>
      </c>
      <c r="O16" s="8">
        <f>INTAVI!O16+NRGSUP!O16</f>
        <v>593.05221360000019</v>
      </c>
      <c r="P16" s="8">
        <f>INTAVI!P16+NRGSUP!P16</f>
        <v>847.21744799999976</v>
      </c>
      <c r="Q16" s="8">
        <f>INTAVI!Q16+NRGSUP!Q16</f>
        <v>782.28833760000032</v>
      </c>
      <c r="R16" s="8">
        <f>INTAVI!R16+NRGSUP!R16</f>
        <v>809.83370159999981</v>
      </c>
      <c r="S16" s="8">
        <f>INTAVI!S16+NRGSUP!S16</f>
        <v>767.59747679999998</v>
      </c>
      <c r="T16" s="8">
        <f>INTAVI!T16+NRGSUP!T16</f>
        <v>670.82143128000018</v>
      </c>
      <c r="U16" s="8">
        <f>INTAVI!U16+NRGSUP!U16</f>
        <v>702.77405352000005</v>
      </c>
      <c r="V16" s="8">
        <f>INTAVI!V16+NRGSUP!V16</f>
        <v>586.89988895999977</v>
      </c>
      <c r="W16" s="8">
        <f>INTAVI!W16+NRGSUP!W16</f>
        <v>414.46591032000015</v>
      </c>
      <c r="X16" s="8">
        <f>INTAVI!X16+NRGSUP!X16</f>
        <v>484.79840640000015</v>
      </c>
      <c r="Y16" s="8">
        <f>INTAVI!Y16+NRGSUP!Y16</f>
        <v>432.27857904000012</v>
      </c>
      <c r="Z16" s="8">
        <f>INTAVI!Z16+NRGSUP!Z16</f>
        <v>338.80797720000004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11152.025352000002</v>
      </c>
      <c r="D17" s="27">
        <f t="shared" ref="D17:X17" si="15">SUM(D18:D21)</f>
        <v>10138.28976</v>
      </c>
      <c r="E17" s="27">
        <f t="shared" si="15"/>
        <v>10423.949256</v>
      </c>
      <c r="F17" s="27">
        <f t="shared" si="15"/>
        <v>10301.976864</v>
      </c>
      <c r="G17" s="27">
        <f t="shared" si="15"/>
        <v>10851.945264</v>
      </c>
      <c r="H17" s="27">
        <f t="shared" si="15"/>
        <v>9655.6050720000003</v>
      </c>
      <c r="I17" s="27">
        <f t="shared" si="15"/>
        <v>9948.9490559999995</v>
      </c>
      <c r="J17" s="27">
        <f t="shared" si="15"/>
        <v>8822.2213440000014</v>
      </c>
      <c r="K17" s="27">
        <f t="shared" si="15"/>
        <v>9123.7629599999982</v>
      </c>
      <c r="L17" s="27">
        <f t="shared" si="15"/>
        <v>4149.8076959999999</v>
      </c>
      <c r="M17" s="27">
        <f t="shared" si="15"/>
        <v>7187.3688959999999</v>
      </c>
      <c r="N17" s="27">
        <f t="shared" si="15"/>
        <v>7476.3142199999984</v>
      </c>
      <c r="O17" s="27">
        <f t="shared" si="15"/>
        <v>6772.0958783999995</v>
      </c>
      <c r="P17" s="27">
        <f t="shared" si="15"/>
        <v>6966.9249191999997</v>
      </c>
      <c r="Q17" s="27">
        <f t="shared" si="15"/>
        <v>7001.5424112000001</v>
      </c>
      <c r="R17" s="27">
        <f t="shared" si="15"/>
        <v>6734.5286544000001</v>
      </c>
      <c r="S17" s="27">
        <f t="shared" si="15"/>
        <v>7309.108051199999</v>
      </c>
      <c r="T17" s="27">
        <f t="shared" si="15"/>
        <v>7542.5544215999998</v>
      </c>
      <c r="U17" s="27">
        <f t="shared" si="15"/>
        <v>7361.4327263999994</v>
      </c>
      <c r="V17" s="27">
        <f t="shared" si="15"/>
        <v>7546.5493847999996</v>
      </c>
      <c r="W17" s="27">
        <f t="shared" si="15"/>
        <v>5802.0563520000005</v>
      </c>
      <c r="X17" s="27">
        <f t="shared" si="15"/>
        <v>6775.4280239999998</v>
      </c>
      <c r="Y17" s="27">
        <f t="shared" ref="Y17:Z17" si="16">SUM(Y18:Y21)</f>
        <v>7017.2659727999999</v>
      </c>
      <c r="Z17" s="27">
        <f t="shared" si="16"/>
        <v>5994.5606351999995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932.9860799999999</v>
      </c>
      <c r="D19" s="8">
        <f>INTAVI!D19+NRGSUP!D19</f>
        <v>909.84924000000001</v>
      </c>
      <c r="E19" s="8">
        <f>INTAVI!E19+NRGSUP!E19</f>
        <v>889.74935999999991</v>
      </c>
      <c r="F19" s="8">
        <f>INTAVI!F19+NRGSUP!F19</f>
        <v>842.9162399999999</v>
      </c>
      <c r="G19" s="8">
        <f>INTAVI!G19+NRGSUP!G19</f>
        <v>894.46463999999992</v>
      </c>
      <c r="H19" s="8">
        <f>INTAVI!H19+NRGSUP!H19</f>
        <v>873.84528</v>
      </c>
      <c r="I19" s="8">
        <f>INTAVI!I19+NRGSUP!I19</f>
        <v>849.46967999999993</v>
      </c>
      <c r="J19" s="8">
        <f>INTAVI!J19+NRGSUP!J19</f>
        <v>858.42071999999996</v>
      </c>
      <c r="K19" s="8">
        <f>INTAVI!K19+NRGSUP!K19</f>
        <v>676.36295999999993</v>
      </c>
      <c r="L19" s="8">
        <f>INTAVI!L19+NRGSUP!L19</f>
        <v>412.30727999999999</v>
      </c>
      <c r="M19" s="8">
        <f>INTAVI!M19+NRGSUP!M19</f>
        <v>678.84047999999984</v>
      </c>
      <c r="N19" s="8">
        <f>INTAVI!N19+NRGSUP!N19</f>
        <v>648.351</v>
      </c>
      <c r="O19" s="8">
        <f>INTAVI!O19+NRGSUP!O19</f>
        <v>595.48392000000001</v>
      </c>
      <c r="P19" s="8">
        <f>INTAVI!P19+NRGSUP!P19</f>
        <v>587.25216</v>
      </c>
      <c r="Q19" s="8">
        <f>INTAVI!Q19+NRGSUP!Q19</f>
        <v>496.34316000000001</v>
      </c>
      <c r="R19" s="8">
        <f>INTAVI!R19+NRGSUP!R19</f>
        <v>427.29228000000001</v>
      </c>
      <c r="S19" s="8">
        <f>INTAVI!S19+NRGSUP!S19</f>
        <v>410.78879999999998</v>
      </c>
      <c r="T19" s="8">
        <f>INTAVI!T19+NRGSUP!T19</f>
        <v>407.74784399999987</v>
      </c>
      <c r="U19" s="8">
        <f>INTAVI!U19+NRGSUP!U19</f>
        <v>404.34325200000001</v>
      </c>
      <c r="V19" s="8">
        <f>INTAVI!V19+NRGSUP!V19</f>
        <v>397.18641599999989</v>
      </c>
      <c r="W19" s="8">
        <f>INTAVI!W19+NRGSUP!W19</f>
        <v>368.39523600000007</v>
      </c>
      <c r="X19" s="8">
        <f>INTAVI!X19+NRGSUP!X19</f>
        <v>431.5120559999998</v>
      </c>
      <c r="Y19" s="8">
        <f>INTAVI!Y19+NRGSUP!Y19</f>
        <v>451.37217599999997</v>
      </c>
      <c r="Z19" s="8">
        <f>INTAVI!Z19+NRGSUP!Z19</f>
        <v>425.59397999999987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10219.039272000002</v>
      </c>
      <c r="D20" s="8">
        <f>INTAVI!D20+NRGSUP!D20</f>
        <v>9228.4405200000001</v>
      </c>
      <c r="E20" s="8">
        <f>INTAVI!E20+NRGSUP!E20</f>
        <v>9534.1998960000001</v>
      </c>
      <c r="F20" s="8">
        <f>INTAVI!F20+NRGSUP!F20</f>
        <v>9459.0606239999997</v>
      </c>
      <c r="G20" s="8">
        <f>INTAVI!G20+NRGSUP!G20</f>
        <v>9957.4806239999998</v>
      </c>
      <c r="H20" s="8">
        <f>INTAVI!H20+NRGSUP!H20</f>
        <v>8781.7597920000007</v>
      </c>
      <c r="I20" s="8">
        <f>INTAVI!I20+NRGSUP!I20</f>
        <v>9099.4793759999993</v>
      </c>
      <c r="J20" s="8">
        <f>INTAVI!J20+NRGSUP!J20</f>
        <v>7963.8006240000013</v>
      </c>
      <c r="K20" s="8">
        <f>INTAVI!K20+NRGSUP!K20</f>
        <v>8447.3999999999978</v>
      </c>
      <c r="L20" s="8">
        <f>INTAVI!L20+NRGSUP!L20</f>
        <v>3737.5004159999999</v>
      </c>
      <c r="M20" s="8">
        <f>INTAVI!M20+NRGSUP!M20</f>
        <v>6334.9004160000004</v>
      </c>
      <c r="N20" s="8">
        <f>INTAVI!N20+NRGSUP!N20</f>
        <v>6287.0595839999987</v>
      </c>
      <c r="O20" s="8">
        <f>INTAVI!O20+NRGSUP!O20</f>
        <v>5598.5801039999997</v>
      </c>
      <c r="P20" s="8">
        <f>INTAVI!P20+NRGSUP!P20</f>
        <v>5792.5408319999997</v>
      </c>
      <c r="Q20" s="8">
        <f>INTAVI!Q20+NRGSUP!Q20</f>
        <v>5871.839688</v>
      </c>
      <c r="R20" s="8">
        <f>INTAVI!R20+NRGSUP!R20</f>
        <v>5706.9997920000005</v>
      </c>
      <c r="S20" s="8">
        <f>INTAVI!S20+NRGSUP!S20</f>
        <v>6255.8589599999987</v>
      </c>
      <c r="T20" s="8">
        <f>INTAVI!T20+NRGSUP!T20</f>
        <v>6449.6128320000007</v>
      </c>
      <c r="U20" s="8">
        <f>INTAVI!U20+NRGSUP!U20</f>
        <v>6290.5695839999998</v>
      </c>
      <c r="V20" s="8">
        <f>INTAVI!V20+NRGSUP!V20</f>
        <v>6466.2258959999999</v>
      </c>
      <c r="W20" s="8">
        <f>INTAVI!W20+NRGSUP!W20</f>
        <v>4906.5887520000006</v>
      </c>
      <c r="X20" s="8">
        <f>INTAVI!X20+NRGSUP!X20</f>
        <v>5778.7338960000006</v>
      </c>
      <c r="Y20" s="8">
        <f>INTAVI!Y20+NRGSUP!Y20</f>
        <v>5891.7296880000004</v>
      </c>
      <c r="Z20" s="8">
        <f>INTAVI!Z20+NRGSUP!Z20</f>
        <v>5022.7847279999996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173.62799999999999</v>
      </c>
      <c r="N21" s="8">
        <f>INTAVI!N21+NRGSUP!N21</f>
        <v>540.90363600000001</v>
      </c>
      <c r="O21" s="8">
        <f>INTAVI!O21+NRGSUP!O21</f>
        <v>578.03185440000004</v>
      </c>
      <c r="P21" s="8">
        <f>INTAVI!P21+NRGSUP!P21</f>
        <v>587.13192719999995</v>
      </c>
      <c r="Q21" s="8">
        <f>INTAVI!Q21+NRGSUP!Q21</f>
        <v>633.35956320000003</v>
      </c>
      <c r="R21" s="8">
        <f>INTAVI!R21+NRGSUP!R21</f>
        <v>600.23658239999997</v>
      </c>
      <c r="S21" s="8">
        <f>INTAVI!S21+NRGSUP!S21</f>
        <v>642.46029120000014</v>
      </c>
      <c r="T21" s="8">
        <f>INTAVI!T21+NRGSUP!T21</f>
        <v>685.19374559999994</v>
      </c>
      <c r="U21" s="8">
        <f>INTAVI!U21+NRGSUP!U21</f>
        <v>666.51989040000001</v>
      </c>
      <c r="V21" s="8">
        <f>INTAVI!V21+NRGSUP!V21</f>
        <v>683.13707280000006</v>
      </c>
      <c r="W21" s="8">
        <f>INTAVI!W21+NRGSUP!W21</f>
        <v>527.07236399999999</v>
      </c>
      <c r="X21" s="8">
        <f>INTAVI!X21+NRGSUP!X21</f>
        <v>565.18207199999995</v>
      </c>
      <c r="Y21" s="8">
        <f>INTAVI!Y21+NRGSUP!Y21</f>
        <v>674.16410880000001</v>
      </c>
      <c r="Z21" s="8">
        <f>INTAVI!Z21+NRGSUP!Z21</f>
        <v>546.18192720000002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56527.319085119998</v>
      </c>
      <c r="D26" s="27">
        <f t="shared" ref="D26:X26" si="21">SUM(D27,D33)</f>
        <v>58071.570072479997</v>
      </c>
      <c r="E26" s="27">
        <f t="shared" si="21"/>
        <v>53941.656989880001</v>
      </c>
      <c r="F26" s="27">
        <f t="shared" si="21"/>
        <v>57562.401188879987</v>
      </c>
      <c r="G26" s="27">
        <f t="shared" si="21"/>
        <v>57414.85616232</v>
      </c>
      <c r="H26" s="27">
        <f t="shared" si="21"/>
        <v>56230.839025560002</v>
      </c>
      <c r="I26" s="27">
        <f t="shared" si="21"/>
        <v>54119.629556999993</v>
      </c>
      <c r="J26" s="27">
        <f t="shared" si="21"/>
        <v>51795.325082159994</v>
      </c>
      <c r="K26" s="27">
        <f t="shared" si="21"/>
        <v>54224.766643319992</v>
      </c>
      <c r="L26" s="27">
        <f t="shared" si="21"/>
        <v>53175.574616760008</v>
      </c>
      <c r="M26" s="27">
        <f t="shared" si="21"/>
        <v>53855.071742160006</v>
      </c>
      <c r="N26" s="27">
        <f t="shared" si="21"/>
        <v>50090.412811319999</v>
      </c>
      <c r="O26" s="27">
        <f t="shared" si="21"/>
        <v>49337.422321320002</v>
      </c>
      <c r="P26" s="27">
        <f t="shared" si="21"/>
        <v>49787.614257479989</v>
      </c>
      <c r="Q26" s="27">
        <f t="shared" si="21"/>
        <v>48102.580542240001</v>
      </c>
      <c r="R26" s="27">
        <f t="shared" si="21"/>
        <v>51431.79385188</v>
      </c>
      <c r="S26" s="27">
        <f t="shared" si="21"/>
        <v>50254.047293399984</v>
      </c>
      <c r="T26" s="27">
        <f t="shared" si="21"/>
        <v>49239.156264480007</v>
      </c>
      <c r="U26" s="27">
        <f t="shared" si="21"/>
        <v>49173.612582960013</v>
      </c>
      <c r="V26" s="27">
        <f t="shared" si="21"/>
        <v>47446.422024959989</v>
      </c>
      <c r="W26" s="27">
        <f t="shared" si="21"/>
        <v>42220.305767520003</v>
      </c>
      <c r="X26" s="27">
        <f t="shared" si="21"/>
        <v>45243.178433280009</v>
      </c>
      <c r="Y26" s="27">
        <f t="shared" ref="Y26:Z26" si="22">SUM(Y27,Y33)</f>
        <v>44900.240616000003</v>
      </c>
      <c r="Z26" s="27">
        <f t="shared" si="22"/>
        <v>44483.177731319993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56527.319085119998</v>
      </c>
      <c r="D33" s="19">
        <f t="shared" ref="D33:X33" si="27">SUM(D34:D50)</f>
        <v>58071.570072479997</v>
      </c>
      <c r="E33" s="19">
        <f t="shared" si="27"/>
        <v>53941.656989880001</v>
      </c>
      <c r="F33" s="19">
        <f t="shared" si="27"/>
        <v>57562.401188879987</v>
      </c>
      <c r="G33" s="19">
        <f t="shared" si="27"/>
        <v>57414.85616232</v>
      </c>
      <c r="H33" s="19">
        <f t="shared" si="27"/>
        <v>56230.839025560002</v>
      </c>
      <c r="I33" s="19">
        <f t="shared" si="27"/>
        <v>54119.629556999993</v>
      </c>
      <c r="J33" s="19">
        <f t="shared" si="27"/>
        <v>51795.325082159994</v>
      </c>
      <c r="K33" s="19">
        <f t="shared" si="27"/>
        <v>54224.766643319992</v>
      </c>
      <c r="L33" s="19">
        <f t="shared" si="27"/>
        <v>53175.574616760008</v>
      </c>
      <c r="M33" s="19">
        <f t="shared" si="27"/>
        <v>53855.071742160006</v>
      </c>
      <c r="N33" s="19">
        <f t="shared" si="27"/>
        <v>50090.412811319999</v>
      </c>
      <c r="O33" s="19">
        <f t="shared" si="27"/>
        <v>49337.422321320002</v>
      </c>
      <c r="P33" s="19">
        <f t="shared" si="27"/>
        <v>49787.614257479989</v>
      </c>
      <c r="Q33" s="19">
        <f t="shared" si="27"/>
        <v>48102.580542240001</v>
      </c>
      <c r="R33" s="19">
        <f t="shared" si="27"/>
        <v>51431.79385188</v>
      </c>
      <c r="S33" s="19">
        <f t="shared" si="27"/>
        <v>50254.047293399984</v>
      </c>
      <c r="T33" s="19">
        <f t="shared" si="27"/>
        <v>49239.156264480007</v>
      </c>
      <c r="U33" s="19">
        <f t="shared" si="27"/>
        <v>49173.612582960013</v>
      </c>
      <c r="V33" s="19">
        <f t="shared" si="27"/>
        <v>47446.422024959989</v>
      </c>
      <c r="W33" s="19">
        <f t="shared" si="27"/>
        <v>42220.305767520003</v>
      </c>
      <c r="X33" s="19">
        <f t="shared" si="27"/>
        <v>45243.178433280009</v>
      </c>
      <c r="Y33" s="19">
        <f t="shared" ref="Y33:Z33" si="28">SUM(Y34:Y50)</f>
        <v>44900.240616000003</v>
      </c>
      <c r="Z33" s="19">
        <f t="shared" si="28"/>
        <v>44483.177731319993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2203.9776000000002</v>
      </c>
      <c r="D34" s="8">
        <f>INTAVI!D34+NRGSUP!D34</f>
        <v>2249.5968000000003</v>
      </c>
      <c r="E34" s="8">
        <f>INTAVI!E34+NRGSUP!E34</f>
        <v>2329.4304000000002</v>
      </c>
      <c r="F34" s="8">
        <f>INTAVI!F34+NRGSUP!F34</f>
        <v>2337.9839999999999</v>
      </c>
      <c r="G34" s="8">
        <f>INTAVI!G34+NRGSUP!G34</f>
        <v>2275.2576000000004</v>
      </c>
      <c r="H34" s="8">
        <f>INTAVI!H34+NRGSUP!H34</f>
        <v>2363.6448000000005</v>
      </c>
      <c r="I34" s="8">
        <f>INTAVI!I34+NRGSUP!I34</f>
        <v>2412.1152000000011</v>
      </c>
      <c r="J34" s="8">
        <f>INTAVI!J34+NRGSUP!J34</f>
        <v>2454.8831999999993</v>
      </c>
      <c r="K34" s="8">
        <f>INTAVI!K34+NRGSUP!K34</f>
        <v>2483.3951999999995</v>
      </c>
      <c r="L34" s="8">
        <f>INTAVI!L34+NRGSUP!L34</f>
        <v>2303.7696000000001</v>
      </c>
      <c r="M34" s="8">
        <f>INTAVI!M34+NRGSUP!M34</f>
        <v>2372.1984000000002</v>
      </c>
      <c r="N34" s="8">
        <f>INTAVI!N34+NRGSUP!N34</f>
        <v>2172.6143999999999</v>
      </c>
      <c r="O34" s="8">
        <f>INTAVI!O34+NRGSUP!O34</f>
        <v>2337.9840000000004</v>
      </c>
      <c r="P34" s="8">
        <f>INTAVI!P34+NRGSUP!P34</f>
        <v>2089.9296000000004</v>
      </c>
      <c r="Q34" s="8">
        <f>INTAVI!Q34+NRGSUP!Q34</f>
        <v>2335.1327999999999</v>
      </c>
      <c r="R34" s="8">
        <f>INTAVI!R34+NRGSUP!R34</f>
        <v>2326.5792000000001</v>
      </c>
      <c r="S34" s="8">
        <f>INTAVI!S34+NRGSUP!S34</f>
        <v>2452.0320000000002</v>
      </c>
      <c r="T34" s="8">
        <f>INTAVI!T34+NRGSUP!T34</f>
        <v>2611.9843200000014</v>
      </c>
      <c r="U34" s="8">
        <f>INTAVI!U34+NRGSUP!U34</f>
        <v>2350.2441600000002</v>
      </c>
      <c r="V34" s="8">
        <f>INTAVI!V34+NRGSUP!V34</f>
        <v>1951.6464000000001</v>
      </c>
      <c r="W34" s="8">
        <f>INTAVI!W34+NRGSUP!W34</f>
        <v>1422.1785600000001</v>
      </c>
      <c r="X34" s="8">
        <f>INTAVI!X34+NRGSUP!X34</f>
        <v>1739.5171200000002</v>
      </c>
      <c r="Y34" s="8">
        <f>INTAVI!Y34+NRGSUP!Y34</f>
        <v>1940.2416000000003</v>
      </c>
      <c r="Z34" s="8">
        <f>INTAVI!Z34+NRGSUP!Z34</f>
        <v>2123.8588800000002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1094.2803766800002</v>
      </c>
      <c r="D36" s="8">
        <f>INTAVI!D36+NRGSUP!D36</f>
        <v>867.87750096000013</v>
      </c>
      <c r="E36" s="8">
        <f>INTAVI!E36+NRGSUP!E36</f>
        <v>983.98147572000016</v>
      </c>
      <c r="F36" s="8">
        <f>INTAVI!F36+NRGSUP!F36</f>
        <v>743.06557476000012</v>
      </c>
      <c r="G36" s="8">
        <f>INTAVI!G36+NRGSUP!G36</f>
        <v>687.91612428000008</v>
      </c>
      <c r="H36" s="8">
        <f>INTAVI!H36+NRGSUP!H36</f>
        <v>667.59779807999996</v>
      </c>
      <c r="I36" s="8">
        <f>INTAVI!I36+NRGSUP!I36</f>
        <v>609.54615144000013</v>
      </c>
      <c r="J36" s="8">
        <f>INTAVI!J36+NRGSUP!J36</f>
        <v>597.93577667999989</v>
      </c>
      <c r="K36" s="8">
        <f>INTAVI!K36+NRGSUP!K36</f>
        <v>557.29957860000013</v>
      </c>
      <c r="L36" s="8">
        <f>INTAVI!L36+NRGSUP!L36</f>
        <v>879.48810288000027</v>
      </c>
      <c r="M36" s="8">
        <f>INTAVI!M36+NRGSUP!M36</f>
        <v>891.09825047999993</v>
      </c>
      <c r="N36" s="8">
        <f>INTAVI!N36+NRGSUP!N36</f>
        <v>891.09825047999993</v>
      </c>
      <c r="O36" s="8">
        <f>INTAVI!O36+NRGSUP!O36</f>
        <v>914.31899999999973</v>
      </c>
      <c r="P36" s="8">
        <f>INTAVI!P36+NRGSUP!P36</f>
        <v>957.85807572000044</v>
      </c>
      <c r="Q36" s="8">
        <f>INTAVI!Q36+NRGSUP!Q36</f>
        <v>987.1744366800001</v>
      </c>
      <c r="R36" s="8">
        <f>INTAVI!R36+NRGSUP!R36</f>
        <v>1056.5463747600004</v>
      </c>
      <c r="S36" s="8">
        <f>INTAVI!S36+NRGSUP!S36</f>
        <v>983.98170288000006</v>
      </c>
      <c r="T36" s="8">
        <f>INTAVI!T36+NRGSUP!T36</f>
        <v>1005.46058952</v>
      </c>
      <c r="U36" s="8">
        <f>INTAVI!U36+NRGSUP!U36</f>
        <v>1201.9664833199995</v>
      </c>
      <c r="V36" s="8">
        <f>INTAVI!V36+NRGSUP!V36</f>
        <v>1334.0345814</v>
      </c>
      <c r="W36" s="8">
        <f>INTAVI!W36+NRGSUP!W36</f>
        <v>1325.1757957199998</v>
      </c>
      <c r="X36" s="8">
        <f>INTAVI!X36+NRGSUP!X36</f>
        <v>1364.8713242399995</v>
      </c>
      <c r="Y36" s="8">
        <f>INTAVI!Y36+NRGSUP!Y36</f>
        <v>1297.7169220800001</v>
      </c>
      <c r="Z36" s="8">
        <f>INTAVI!Z36+NRGSUP!Z36</f>
        <v>1379.4958850399996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6845.4540277200022</v>
      </c>
      <c r="D37" s="8">
        <f>INTAVI!D37+NRGSUP!D37</f>
        <v>6665.5512554400011</v>
      </c>
      <c r="E37" s="8">
        <f>INTAVI!E37+NRGSUP!E37</f>
        <v>6363.6802059599995</v>
      </c>
      <c r="F37" s="8">
        <f>INTAVI!F37+NRGSUP!F37</f>
        <v>6418.5658059599991</v>
      </c>
      <c r="G37" s="8">
        <f>INTAVI!G37+NRGSUP!G37</f>
        <v>5891.0543168399981</v>
      </c>
      <c r="H37" s="8">
        <f>INTAVI!H37+NRGSUP!H37</f>
        <v>5464.1660950800006</v>
      </c>
      <c r="I37" s="8">
        <f>INTAVI!I37+NRGSUP!I37</f>
        <v>5083.0162891199998</v>
      </c>
      <c r="J37" s="8">
        <f>INTAVI!J37+NRGSUP!J37</f>
        <v>4805.5391445599989</v>
      </c>
      <c r="K37" s="8">
        <f>INTAVI!K37+NRGSUP!K37</f>
        <v>4409.1428673599994</v>
      </c>
      <c r="L37" s="8">
        <f>INTAVI!L37+NRGSUP!L37</f>
        <v>4183.9015957200018</v>
      </c>
      <c r="M37" s="8">
        <f>INTAVI!M37+NRGSUP!M37</f>
        <v>3737.9927692799993</v>
      </c>
      <c r="N37" s="8">
        <f>INTAVI!N37+NRGSUP!N37</f>
        <v>3600.2508695999995</v>
      </c>
      <c r="O37" s="8">
        <f>INTAVI!O37+NRGSUP!O37</f>
        <v>3511.0468008000003</v>
      </c>
      <c r="P37" s="8">
        <f>INTAVI!P37+NRGSUP!P37</f>
        <v>3505.3875964800009</v>
      </c>
      <c r="Q37" s="8">
        <f>INTAVI!Q37+NRGSUP!Q37</f>
        <v>3760.9773616799994</v>
      </c>
      <c r="R37" s="8">
        <f>INTAVI!R37+NRGSUP!R37</f>
        <v>3990.2192945999996</v>
      </c>
      <c r="S37" s="8">
        <f>INTAVI!S37+NRGSUP!S37</f>
        <v>4302.8601461999997</v>
      </c>
      <c r="T37" s="8">
        <f>INTAVI!T37+NRGSUP!T37</f>
        <v>4302.6131610000011</v>
      </c>
      <c r="U37" s="8">
        <f>INTAVI!U37+NRGSUP!U37</f>
        <v>4801.7061338400008</v>
      </c>
      <c r="V37" s="8">
        <f>INTAVI!V37+NRGSUP!V37</f>
        <v>5369.5128841200012</v>
      </c>
      <c r="W37" s="8">
        <f>INTAVI!W37+NRGSUP!W37</f>
        <v>4465.7673429600009</v>
      </c>
      <c r="X37" s="8">
        <f>INTAVI!X37+NRGSUP!X37</f>
        <v>5416.5428578800002</v>
      </c>
      <c r="Y37" s="8">
        <f>INTAVI!Y37+NRGSUP!Y37</f>
        <v>6150.510273599999</v>
      </c>
      <c r="Z37" s="8">
        <f>INTAVI!Z37+NRGSUP!Z37</f>
        <v>6679.0947761999978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6.7760280000000002</v>
      </c>
      <c r="D38" s="8">
        <f>INTAVI!D38+NRGSUP!D38</f>
        <v>6.7760280000000011</v>
      </c>
      <c r="E38" s="8">
        <f>INTAVI!E38+NRGSUP!E38</f>
        <v>8.3160000000000007</v>
      </c>
      <c r="F38" s="8">
        <f>INTAVI!F38+NRGSUP!F38</f>
        <v>7.7001120000000034</v>
      </c>
      <c r="G38" s="8">
        <f>INTAVI!G38+NRGSUP!G38</f>
        <v>4.3119720000000008</v>
      </c>
      <c r="H38" s="8">
        <f>INTAVI!H38+NRGSUP!H38</f>
        <v>3.3881399999999999</v>
      </c>
      <c r="I38" s="8">
        <f>INTAVI!I38+NRGSUP!I38</f>
        <v>3.3881399999999999</v>
      </c>
      <c r="J38" s="8">
        <f>INTAVI!J38+NRGSUP!J38</f>
        <v>3.3881399999999995</v>
      </c>
      <c r="K38" s="8">
        <f>INTAVI!K38+NRGSUP!K38</f>
        <v>4.004027999999999</v>
      </c>
      <c r="L38" s="8">
        <f>INTAVI!L38+NRGSUP!L38</f>
        <v>4.0040280000000017</v>
      </c>
      <c r="M38" s="8">
        <f>INTAVI!M38+NRGSUP!M38</f>
        <v>4.003776000000002</v>
      </c>
      <c r="N38" s="8">
        <f>INTAVI!N38+NRGSUP!N38</f>
        <v>4.6201680000000005</v>
      </c>
      <c r="O38" s="8">
        <f>INTAVI!O38+NRGSUP!O38</f>
        <v>4.0040280000000008</v>
      </c>
      <c r="P38" s="8">
        <f>INTAVI!P38+NRGSUP!P38</f>
        <v>3.3878880000000011</v>
      </c>
      <c r="Q38" s="8">
        <f>INTAVI!Q38+NRGSUP!Q38</f>
        <v>4.0040280000000035</v>
      </c>
      <c r="R38" s="8">
        <f>INTAVI!R38+NRGSUP!R38</f>
        <v>4.6201679999999996</v>
      </c>
      <c r="S38" s="8">
        <f>INTAVI!S38+NRGSUP!S38</f>
        <v>4.3119720000000035</v>
      </c>
      <c r="T38" s="8">
        <f>INTAVI!T38+NRGSUP!T38</f>
        <v>4.3119720000000026</v>
      </c>
      <c r="U38" s="8">
        <f>INTAVI!U38+NRGSUP!U38</f>
        <v>4.3119720000000044</v>
      </c>
      <c r="V38" s="8">
        <f>INTAVI!V38+NRGSUP!V38</f>
        <v>4.0037759999999984</v>
      </c>
      <c r="W38" s="8">
        <f>INTAVI!W38+NRGSUP!W38</f>
        <v>3.4110719999999981</v>
      </c>
      <c r="X38" s="8">
        <f>INTAVI!X38+NRGSUP!X38</f>
        <v>3.7212840000000007</v>
      </c>
      <c r="Y38" s="8">
        <f>INTAVI!Y38+NRGSUP!Y38</f>
        <v>4.0312439999999992</v>
      </c>
      <c r="Z38" s="8">
        <f>INTAVI!Z38+NRGSUP!Z38</f>
        <v>3.4110719999999981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4764.0004149600009</v>
      </c>
      <c r="D40" s="8">
        <f>INTAVI!D40+NRGSUP!D40</f>
        <v>4370.4272062799992</v>
      </c>
      <c r="E40" s="8">
        <f>INTAVI!E40+NRGSUP!E40</f>
        <v>3649.4426224800018</v>
      </c>
      <c r="F40" s="8">
        <f>INTAVI!F40+NRGSUP!F40</f>
        <v>3973.4528399999986</v>
      </c>
      <c r="G40" s="8">
        <f>INTAVI!G40+NRGSUP!G40</f>
        <v>3874.5184975199991</v>
      </c>
      <c r="H40" s="8">
        <f>INTAVI!H40+NRGSUP!H40</f>
        <v>3692.108255040001</v>
      </c>
      <c r="I40" s="8">
        <f>INTAVI!I40+NRGSUP!I40</f>
        <v>3844.2197224799997</v>
      </c>
      <c r="J40" s="8">
        <f>INTAVI!J40+NRGSUP!J40</f>
        <v>4117.2167174400029</v>
      </c>
      <c r="K40" s="8">
        <f>INTAVI!K40+NRGSUP!K40</f>
        <v>4439.99019744</v>
      </c>
      <c r="L40" s="8">
        <f>INTAVI!L40+NRGSUP!L40</f>
        <v>4041.7793524800013</v>
      </c>
      <c r="M40" s="8">
        <f>INTAVI!M40+NRGSUP!M40</f>
        <v>4264.6910662800019</v>
      </c>
      <c r="N40" s="8">
        <f>INTAVI!N40+NRGSUP!N40</f>
        <v>4518.5194062</v>
      </c>
      <c r="O40" s="8">
        <f>INTAVI!O40+NRGSUP!O40</f>
        <v>4164.2106724800024</v>
      </c>
      <c r="P40" s="8">
        <f>INTAVI!P40+NRGSUP!P40</f>
        <v>3943.1543238000004</v>
      </c>
      <c r="Q40" s="8">
        <f>INTAVI!Q40+NRGSUP!Q40</f>
        <v>4110.4151787600013</v>
      </c>
      <c r="R40" s="8">
        <f>INTAVI!R40+NRGSUP!R40</f>
        <v>4465.3425400799979</v>
      </c>
      <c r="S40" s="8">
        <f>INTAVI!S40+NRGSUP!S40</f>
        <v>4444.9374063599998</v>
      </c>
      <c r="T40" s="8">
        <f>INTAVI!T40+NRGSUP!T40</f>
        <v>4871.5916612399997</v>
      </c>
      <c r="U40" s="8">
        <f>INTAVI!U40+NRGSUP!U40</f>
        <v>5190.9645013199997</v>
      </c>
      <c r="V40" s="8">
        <f>INTAVI!V40+NRGSUP!V40</f>
        <v>5230.8473450399997</v>
      </c>
      <c r="W40" s="8">
        <f>INTAVI!W40+NRGSUP!W40</f>
        <v>3718.3854330000013</v>
      </c>
      <c r="X40" s="8">
        <f>INTAVI!X40+NRGSUP!X40</f>
        <v>4644.2561130000022</v>
      </c>
      <c r="Y40" s="8">
        <f>INTAVI!Y40+NRGSUP!Y40</f>
        <v>5373.8548920000003</v>
      </c>
      <c r="Z40" s="8">
        <f>INTAVI!Z40+NRGSUP!Z40</f>
        <v>5384.0014200000005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374.09575752000006</v>
      </c>
      <c r="D41" s="8">
        <f>INTAVI!D41+NRGSUP!D41</f>
        <v>429.74635752000006</v>
      </c>
      <c r="E41" s="8">
        <f>INTAVI!E41+NRGSUP!E41</f>
        <v>426.65425488</v>
      </c>
      <c r="F41" s="8">
        <f>INTAVI!F41+NRGSUP!F41</f>
        <v>377.18708363999997</v>
      </c>
      <c r="G41" s="8">
        <f>INTAVI!G41+NRGSUP!G41</f>
        <v>383.3705124</v>
      </c>
      <c r="H41" s="8">
        <f>INTAVI!H41+NRGSUP!H41</f>
        <v>275.16089736000004</v>
      </c>
      <c r="I41" s="8">
        <f>INTAVI!I41+NRGSUP!I41</f>
        <v>225.69398495999999</v>
      </c>
      <c r="J41" s="8">
        <f>INTAVI!J41+NRGSUP!J41</f>
        <v>204.05185487999998</v>
      </c>
      <c r="K41" s="8">
        <f>INTAVI!K41+NRGSUP!K41</f>
        <v>241.15216859999995</v>
      </c>
      <c r="L41" s="8">
        <f>INTAVI!L41+NRGSUP!L41</f>
        <v>336.99492612000017</v>
      </c>
      <c r="M41" s="8">
        <f>INTAVI!M41+NRGSUP!M41</f>
        <v>250.4277000000001</v>
      </c>
      <c r="N41" s="8">
        <f>INTAVI!N41+NRGSUP!N41</f>
        <v>188.59367124000008</v>
      </c>
      <c r="O41" s="8">
        <f>INTAVI!O41+NRGSUP!O41</f>
        <v>197.86842612000004</v>
      </c>
      <c r="P41" s="8">
        <f>INTAVI!P41+NRGSUP!P41</f>
        <v>209.30785992000006</v>
      </c>
      <c r="Q41" s="8">
        <f>INTAVI!Q41+NRGSUP!Q41</f>
        <v>149.63825124000007</v>
      </c>
      <c r="R41" s="8">
        <f>INTAVI!R41+NRGSUP!R41</f>
        <v>175.91775875999994</v>
      </c>
      <c r="S41" s="8">
        <f>INTAVI!S41+NRGSUP!S41</f>
        <v>176.84544131999996</v>
      </c>
      <c r="T41" s="8">
        <f>INTAVI!T41+NRGSUP!T41</f>
        <v>179.93676744000007</v>
      </c>
      <c r="U41" s="8">
        <f>INTAVI!U41+NRGSUP!U41</f>
        <v>171.89849124000017</v>
      </c>
      <c r="V41" s="8">
        <f>INTAVI!V41+NRGSUP!V41</f>
        <v>158.29515503999997</v>
      </c>
      <c r="W41" s="8">
        <f>INTAVI!W41+NRGSUP!W41</f>
        <v>148.01325372000002</v>
      </c>
      <c r="X41" s="8">
        <f>INTAVI!X41+NRGSUP!X41</f>
        <v>182.02482972000001</v>
      </c>
      <c r="Y41" s="8">
        <f>INTAVI!Y41+NRGSUP!Y41</f>
        <v>169.74287172000004</v>
      </c>
      <c r="Z41" s="8">
        <f>INTAVI!Z41+NRGSUP!Z41</f>
        <v>155.57138172000001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2876.8783413599999</v>
      </c>
      <c r="M42" s="8">
        <f>INTAVI!M42+NRGSUP!M42</f>
        <v>3244.5513172799992</v>
      </c>
      <c r="N42" s="8">
        <f>INTAVI!N42+NRGSUP!N42</f>
        <v>2857.5272293200005</v>
      </c>
      <c r="O42" s="8">
        <f>INTAVI!O42+NRGSUP!O42</f>
        <v>3057.4896879599996</v>
      </c>
      <c r="P42" s="8">
        <f>INTAVI!P42+NRGSUP!P42</f>
        <v>3518.6930827200003</v>
      </c>
      <c r="Q42" s="8">
        <f>INTAVI!Q42+NRGSUP!Q42</f>
        <v>3773.4839999999999</v>
      </c>
      <c r="R42" s="8">
        <f>INTAVI!R42+NRGSUP!R42</f>
        <v>3702.5295706800016</v>
      </c>
      <c r="S42" s="8">
        <f>INTAVI!S42+NRGSUP!S42</f>
        <v>3876.6903706800013</v>
      </c>
      <c r="T42" s="8">
        <f>INTAVI!T42+NRGSUP!T42</f>
        <v>2988.7927520400003</v>
      </c>
      <c r="U42" s="8">
        <f>INTAVI!U42+NRGSUP!U42</f>
        <v>2959.4434906800007</v>
      </c>
      <c r="V42" s="8">
        <f>INTAVI!V42+NRGSUP!V42</f>
        <v>2313.1134986399998</v>
      </c>
      <c r="W42" s="8">
        <f>INTAVI!W42+NRGSUP!W42</f>
        <v>2571.6425400000007</v>
      </c>
      <c r="X42" s="8">
        <f>INTAVI!X42+NRGSUP!X42</f>
        <v>2862.9256863599999</v>
      </c>
      <c r="Y42" s="8">
        <f>INTAVI!Y42+NRGSUP!Y42</f>
        <v>2425.1854456799997</v>
      </c>
      <c r="Z42" s="8">
        <f>INTAVI!Z42+NRGSUP!Z42</f>
        <v>1995.5998886399998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33491.847111839998</v>
      </c>
      <c r="D43" s="8">
        <f>INTAVI!D43+NRGSUP!D43</f>
        <v>35551.251651239996</v>
      </c>
      <c r="E43" s="8">
        <f>INTAVI!E43+NRGSUP!E43</f>
        <v>33767.422996319998</v>
      </c>
      <c r="F43" s="8">
        <f>INTAVI!F43+NRGSUP!F43</f>
        <v>35979.926168159989</v>
      </c>
      <c r="G43" s="8">
        <f>INTAVI!G43+NRGSUP!G43</f>
        <v>37507.434742440004</v>
      </c>
      <c r="H43" s="8">
        <f>INTAVI!H43+NRGSUP!H43</f>
        <v>37312.037310599997</v>
      </c>
      <c r="I43" s="8">
        <f>INTAVI!I43+NRGSUP!I43</f>
        <v>36067.049984159996</v>
      </c>
      <c r="J43" s="8">
        <f>INTAVI!J43+NRGSUP!J43</f>
        <v>34682.854751999992</v>
      </c>
      <c r="K43" s="8">
        <f>INTAVI!K43+NRGSUP!K43</f>
        <v>38005.870733999996</v>
      </c>
      <c r="L43" s="8">
        <f>INTAVI!L43+NRGSUP!L43</f>
        <v>34721.167089959999</v>
      </c>
      <c r="M43" s="8">
        <f>INTAVI!M43+NRGSUP!M43</f>
        <v>36163.764088920005</v>
      </c>
      <c r="N43" s="8">
        <f>INTAVI!N43+NRGSUP!N43</f>
        <v>33589.261194840001</v>
      </c>
      <c r="O43" s="8">
        <f>INTAVI!O43+NRGSUP!O43</f>
        <v>33081.556093560001</v>
      </c>
      <c r="P43" s="8">
        <f>INTAVI!P43+NRGSUP!P43</f>
        <v>33692.95987667999</v>
      </c>
      <c r="Q43" s="8">
        <f>INTAVI!Q43+NRGSUP!Q43</f>
        <v>31268.850935400002</v>
      </c>
      <c r="R43" s="8">
        <f>INTAVI!R43+NRGSUP!R43</f>
        <v>34061.431463279994</v>
      </c>
      <c r="S43" s="8">
        <f>INTAVI!S43+NRGSUP!S43</f>
        <v>32528.995831799984</v>
      </c>
      <c r="T43" s="8">
        <f>INTAVI!T43+NRGSUP!T43</f>
        <v>31948.5207366</v>
      </c>
      <c r="U43" s="8">
        <f>INTAVI!U43+NRGSUP!U43</f>
        <v>31245.374988360007</v>
      </c>
      <c r="V43" s="8">
        <f>INTAVI!V43+NRGSUP!V43</f>
        <v>29647.625838479991</v>
      </c>
      <c r="W43" s="8">
        <f>INTAVI!W43+NRGSUP!W43</f>
        <v>27298.791500760002</v>
      </c>
      <c r="X43" s="8">
        <f>INTAVI!X43+NRGSUP!X43</f>
        <v>27658.301551919998</v>
      </c>
      <c r="Y43" s="8">
        <f>INTAVI!Y43+NRGSUP!Y43</f>
        <v>26241.130515600002</v>
      </c>
      <c r="Z43" s="8">
        <f>INTAVI!Z43+NRGSUP!Z43</f>
        <v>25771.947425639999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5241.5276904000002</v>
      </c>
      <c r="D44" s="8">
        <f>INTAVI!D44+NRGSUP!D44</f>
        <v>6126.9831950400003</v>
      </c>
      <c r="E44" s="8">
        <f>INTAVI!E44+NRGSUP!E44</f>
        <v>4281.7683715200001</v>
      </c>
      <c r="F44" s="8">
        <f>INTAVI!F44+NRGSUP!F44</f>
        <v>5712.1197213600008</v>
      </c>
      <c r="G44" s="8">
        <f>INTAVI!G44+NRGSUP!G44</f>
        <v>5393.23212384</v>
      </c>
      <c r="H44" s="8">
        <f>INTAVI!H44+NRGSUP!H44</f>
        <v>5157.9356904000015</v>
      </c>
      <c r="I44" s="8">
        <f>INTAVI!I44+NRGSUP!I44</f>
        <v>4473.7201238400003</v>
      </c>
      <c r="J44" s="8">
        <f>INTAVI!J44+NRGSUP!J44</f>
        <v>3640.8955356000006</v>
      </c>
      <c r="K44" s="8">
        <f>INTAVI!K44+NRGSUP!K44</f>
        <v>2839.0317523200001</v>
      </c>
      <c r="L44" s="8">
        <f>INTAVI!L44+NRGSUP!L44</f>
        <v>2498.4718142400002</v>
      </c>
      <c r="M44" s="8">
        <f>INTAVI!M44+NRGSUP!M44</f>
        <v>1637.7840619200001</v>
      </c>
      <c r="N44" s="8">
        <f>INTAVI!N44+NRGSUP!N44</f>
        <v>1247.6875046400003</v>
      </c>
      <c r="O44" s="8">
        <f>INTAVI!O44+NRGSUP!O44</f>
        <v>755.42369040000005</v>
      </c>
      <c r="P44" s="8">
        <f>INTAVI!P44+NRGSUP!P44</f>
        <v>653.25587616000007</v>
      </c>
      <c r="Q44" s="8">
        <f>INTAVI!Q44+NRGSUP!Q44</f>
        <v>399.38362848000008</v>
      </c>
      <c r="R44" s="8">
        <f>INTAVI!R44+NRGSUP!R44</f>
        <v>362.23144272000002</v>
      </c>
      <c r="S44" s="8">
        <f>INTAVI!S44+NRGSUP!S44</f>
        <v>263.15987616000001</v>
      </c>
      <c r="T44" s="8">
        <f>INTAVI!T44+NRGSUP!T44</f>
        <v>208.36030464000009</v>
      </c>
      <c r="U44" s="8">
        <f>INTAVI!U44+NRGSUP!U44</f>
        <v>199.38224519999997</v>
      </c>
      <c r="V44" s="8">
        <f>INTAVI!V44+NRGSUP!V44</f>
        <v>166.25501424000001</v>
      </c>
      <c r="W44" s="8">
        <f>INTAVI!W44+NRGSUP!W44</f>
        <v>160.41276936000003</v>
      </c>
      <c r="X44" s="8">
        <f>INTAVI!X44+NRGSUP!X44</f>
        <v>149.78126016000004</v>
      </c>
      <c r="Y44" s="8">
        <f>INTAVI!Y44+NRGSUP!Y44</f>
        <v>172.92064032000008</v>
      </c>
      <c r="Z44" s="8">
        <f>INTAVI!Z44+NRGSUP!Z44</f>
        <v>121.32598608000002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2505.3600780000002</v>
      </c>
      <c r="D48" s="8">
        <f>INTAVI!D48+NRGSUP!D48</f>
        <v>1803.3600780000002</v>
      </c>
      <c r="E48" s="8">
        <f>INTAVI!E48+NRGSUP!E48</f>
        <v>2130.9606629999998</v>
      </c>
      <c r="F48" s="8">
        <f>INTAVI!F48+NRGSUP!F48</f>
        <v>2012.3998830000003</v>
      </c>
      <c r="G48" s="8">
        <f>INTAVI!G48+NRGSUP!G48</f>
        <v>1397.7602729999999</v>
      </c>
      <c r="H48" s="8">
        <f>INTAVI!H48+NRGSUP!H48</f>
        <v>1294.8000390000002</v>
      </c>
      <c r="I48" s="8">
        <f>INTAVI!I48+NRGSUP!I48</f>
        <v>1400.8799609999996</v>
      </c>
      <c r="J48" s="8">
        <f>INTAVI!J48+NRGSUP!J48</f>
        <v>1288.5599609999999</v>
      </c>
      <c r="K48" s="8">
        <f>INTAVI!K48+NRGSUP!K48</f>
        <v>1244.8801169999999</v>
      </c>
      <c r="L48" s="8">
        <f>INTAVI!L48+NRGSUP!L48</f>
        <v>1329.1197660000003</v>
      </c>
      <c r="M48" s="8">
        <f>INTAVI!M48+NRGSUP!M48</f>
        <v>1288.5603120000003</v>
      </c>
      <c r="N48" s="8">
        <f>INTAVI!N48+NRGSUP!N48</f>
        <v>1020.2401170000001</v>
      </c>
      <c r="O48" s="8">
        <f>INTAVI!O48+NRGSUP!O48</f>
        <v>1313.519922</v>
      </c>
      <c r="P48" s="8">
        <f>INTAVI!P48+NRGSUP!P48</f>
        <v>1213.6800779999999</v>
      </c>
      <c r="Q48" s="8">
        <f>INTAVI!Q48+NRGSUP!Q48</f>
        <v>1313.5199220000002</v>
      </c>
      <c r="R48" s="8">
        <f>INTAVI!R48+NRGSUP!R48</f>
        <v>1286.376039</v>
      </c>
      <c r="S48" s="8">
        <f>INTAVI!S48+NRGSUP!S48</f>
        <v>1220.2325460000002</v>
      </c>
      <c r="T48" s="8">
        <f>INTAVI!T48+NRGSUP!T48</f>
        <v>1117.5840000000001</v>
      </c>
      <c r="U48" s="8">
        <f>INTAVI!U48+NRGSUP!U48</f>
        <v>1048.320117</v>
      </c>
      <c r="V48" s="8">
        <f>INTAVI!V48+NRGSUP!V48</f>
        <v>1271.087532</v>
      </c>
      <c r="W48" s="8">
        <f>INTAVI!W48+NRGSUP!W48</f>
        <v>1106.5274999999999</v>
      </c>
      <c r="X48" s="8">
        <f>INTAVI!X48+NRGSUP!X48</f>
        <v>1221.2364060000002</v>
      </c>
      <c r="Y48" s="8">
        <f>INTAVI!Y48+NRGSUP!Y48</f>
        <v>1124.906211</v>
      </c>
      <c r="Z48" s="8">
        <f>INTAVI!Z48+NRGSUP!Z48</f>
        <v>868.87101600000005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29509.26583968</v>
      </c>
      <c r="D51" s="27">
        <f>INTAVI!D51+NRGSUP!D51</f>
        <v>29562.30679644</v>
      </c>
      <c r="E51" s="27">
        <f>INTAVI!E51+NRGSUP!E51</f>
        <v>30408.043176719999</v>
      </c>
      <c r="F51" s="27">
        <f>INTAVI!F51+NRGSUP!F51</f>
        <v>32146.217773560005</v>
      </c>
      <c r="G51" s="27">
        <f>INTAVI!G51+NRGSUP!G51</f>
        <v>32097.038897879997</v>
      </c>
      <c r="H51" s="27">
        <f>INTAVI!H51+NRGSUP!H51</f>
        <v>32393.804778719998</v>
      </c>
      <c r="I51" s="27">
        <f>INTAVI!I51+NRGSUP!I51</f>
        <v>32582.928807</v>
      </c>
      <c r="J51" s="27">
        <f>INTAVI!J51+NRGSUP!J51</f>
        <v>32452.095685680004</v>
      </c>
      <c r="K51" s="27">
        <f>INTAVI!K51+NRGSUP!K51</f>
        <v>32819.055389999994</v>
      </c>
      <c r="L51" s="27">
        <f>INTAVI!L51+NRGSUP!L51</f>
        <v>33958.155836880011</v>
      </c>
      <c r="M51" s="27">
        <f>INTAVI!M51+NRGSUP!M51</f>
        <v>37411.664970240003</v>
      </c>
      <c r="N51" s="27">
        <f>INTAVI!N51+NRGSUP!N51</f>
        <v>31636.512741239996</v>
      </c>
      <c r="O51" s="27">
        <f>INTAVI!O51+NRGSUP!O51</f>
        <v>32092.182971640006</v>
      </c>
      <c r="P51" s="27">
        <f>INTAVI!P51+NRGSUP!P51</f>
        <v>32021.745988319992</v>
      </c>
      <c r="Q51" s="27">
        <f>INTAVI!Q51+NRGSUP!Q51</f>
        <v>27976.342988879995</v>
      </c>
      <c r="R51" s="27">
        <f>INTAVI!R51+NRGSUP!R51</f>
        <v>30493.017846720009</v>
      </c>
      <c r="S51" s="27">
        <f>INTAVI!S51+NRGSUP!S51</f>
        <v>31208.581716840003</v>
      </c>
      <c r="T51" s="27">
        <f>INTAVI!T51+NRGSUP!T51</f>
        <v>31651.141309920007</v>
      </c>
      <c r="U51" s="27">
        <f>INTAVI!U51+NRGSUP!U51</f>
        <v>32776.838323305587</v>
      </c>
      <c r="V51" s="27">
        <f>INTAVI!V51+NRGSUP!V51</f>
        <v>33310.025717410143</v>
      </c>
      <c r="W51" s="27">
        <f>INTAVI!W51+NRGSUP!W51</f>
        <v>32734.264136773108</v>
      </c>
      <c r="X51" s="27">
        <f>INTAVI!X51+NRGSUP!X51</f>
        <v>33169.753987162214</v>
      </c>
      <c r="Y51" s="27">
        <f>INTAVI!Y51+NRGSUP!Y51</f>
        <v>28274.085181000333</v>
      </c>
      <c r="Z51" s="27">
        <f>INTAVI!Z51+NRGSUP!Z51</f>
        <v>26502.536527007178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2490.5096763636752</v>
      </c>
      <c r="D52" s="27">
        <f t="shared" ref="D52:X52" si="30">SUM(D53:D54)</f>
        <v>2984.4678589271198</v>
      </c>
      <c r="E52" s="27">
        <f t="shared" si="30"/>
        <v>2759.6102400275249</v>
      </c>
      <c r="F52" s="27">
        <f t="shared" si="30"/>
        <v>3135.8326730360286</v>
      </c>
      <c r="G52" s="27">
        <f t="shared" si="30"/>
        <v>3069.5013945186943</v>
      </c>
      <c r="H52" s="27">
        <f t="shared" si="30"/>
        <v>2614.9085494181509</v>
      </c>
      <c r="I52" s="27">
        <f t="shared" si="30"/>
        <v>3013.7384436455859</v>
      </c>
      <c r="J52" s="27">
        <f t="shared" si="30"/>
        <v>3545.4157218200617</v>
      </c>
      <c r="K52" s="27">
        <f t="shared" si="30"/>
        <v>3465.7252480446391</v>
      </c>
      <c r="L52" s="27">
        <f t="shared" si="30"/>
        <v>3808.7869945199559</v>
      </c>
      <c r="M52" s="27">
        <f t="shared" si="30"/>
        <v>3821.8561587854497</v>
      </c>
      <c r="N52" s="27">
        <f t="shared" si="30"/>
        <v>3998.3084312532628</v>
      </c>
      <c r="O52" s="27">
        <f t="shared" si="30"/>
        <v>3820.0881642791728</v>
      </c>
      <c r="P52" s="27">
        <f t="shared" si="30"/>
        <v>3546.7522697941058</v>
      </c>
      <c r="Q52" s="27">
        <f t="shared" si="30"/>
        <v>3627.5867710471457</v>
      </c>
      <c r="R52" s="27">
        <f t="shared" si="30"/>
        <v>3611.1079608036143</v>
      </c>
      <c r="S52" s="27">
        <f t="shared" si="30"/>
        <v>3586.6973293235706</v>
      </c>
      <c r="T52" s="27">
        <f t="shared" si="30"/>
        <v>3367.7503533358495</v>
      </c>
      <c r="U52" s="27">
        <f t="shared" si="30"/>
        <v>3424.4534996247335</v>
      </c>
      <c r="V52" s="27">
        <f t="shared" si="30"/>
        <v>3493.3891438435267</v>
      </c>
      <c r="W52" s="27">
        <f t="shared" si="30"/>
        <v>3353.8445932655754</v>
      </c>
      <c r="X52" s="27">
        <f t="shared" si="30"/>
        <v>3459.0784389423902</v>
      </c>
      <c r="Y52" s="27">
        <f t="shared" ref="Y52:Z52" si="31">SUM(Y53:Y54)</f>
        <v>3266.557992562487</v>
      </c>
      <c r="Z52" s="27">
        <f t="shared" si="31"/>
        <v>3330.2382074672373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1560.2728283999998</v>
      </c>
      <c r="D53" s="8">
        <f>INTAVI!D53+NRGSUP!D53</f>
        <v>1898.325</v>
      </c>
      <c r="E53" s="8">
        <f>INTAVI!E53+NRGSUP!E53</f>
        <v>1767.0509999999999</v>
      </c>
      <c r="F53" s="8">
        <f>INTAVI!F53+NRGSUP!F53</f>
        <v>1733.5889999999999</v>
      </c>
      <c r="G53" s="8">
        <f>INTAVI!G53+NRGSUP!G53</f>
        <v>1683.5391144</v>
      </c>
      <c r="H53" s="8">
        <f>INTAVI!H53+NRGSUP!H53</f>
        <v>1195.623</v>
      </c>
      <c r="I53" s="8">
        <f>INTAVI!I53+NRGSUP!I53</f>
        <v>1177.0330572</v>
      </c>
      <c r="J53" s="8">
        <f>INTAVI!J53+NRGSUP!J53</f>
        <v>2334.6179999999995</v>
      </c>
      <c r="K53" s="8">
        <f>INTAVI!K53+NRGSUP!K53</f>
        <v>1740.5959428000001</v>
      </c>
      <c r="L53" s="8">
        <f>INTAVI!L53+NRGSUP!L53</f>
        <v>1937.9362860000001</v>
      </c>
      <c r="M53" s="8">
        <f>INTAVI!M53+NRGSUP!M53</f>
        <v>2083.9109147999998</v>
      </c>
      <c r="N53" s="8">
        <f>INTAVI!N53+NRGSUP!N53</f>
        <v>2279.9488140000003</v>
      </c>
      <c r="O53" s="8">
        <f>INTAVI!O53+NRGSUP!O53</f>
        <v>2136.5054568</v>
      </c>
      <c r="P53" s="8">
        <f>INTAVI!P53+NRGSUP!P53</f>
        <v>1875.2300424</v>
      </c>
      <c r="Q53" s="8">
        <f>INTAVI!Q53+NRGSUP!Q53</f>
        <v>1880.8938719999996</v>
      </c>
      <c r="R53" s="8">
        <f>INTAVI!R53+NRGSUP!R53</f>
        <v>1869.3391860000002</v>
      </c>
      <c r="S53" s="8">
        <f>INTAVI!S53+NRGSUP!S53</f>
        <v>1838.1078144000003</v>
      </c>
      <c r="T53" s="8">
        <f>INTAVI!T53+NRGSUP!T53</f>
        <v>1665.8068284000001</v>
      </c>
      <c r="U53" s="8">
        <f>INTAVI!U53+NRGSUP!U53</f>
        <v>1737.2785716000001</v>
      </c>
      <c r="V53" s="8">
        <f>INTAVI!V53+NRGSUP!V53</f>
        <v>1816.7142707999999</v>
      </c>
      <c r="W53" s="8">
        <f>INTAVI!W53+NRGSUP!W53</f>
        <v>1680.9501851999996</v>
      </c>
      <c r="X53" s="8">
        <f>INTAVI!X53+NRGSUP!X53</f>
        <v>1688.1429708000001</v>
      </c>
      <c r="Y53" s="8">
        <f>INTAVI!Y53+NRGSUP!Y53</f>
        <v>1597.5247859999999</v>
      </c>
      <c r="Z53" s="8">
        <f>INTAVI!Z53+NRGSUP!Z53</f>
        <v>1670.8832711999999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930.23684796367559</v>
      </c>
      <c r="D54" s="45">
        <f>INTAVI!D54+NRGSUP!D54</f>
        <v>1086.1428589271197</v>
      </c>
      <c r="E54" s="45">
        <f>INTAVI!E54+NRGSUP!E54</f>
        <v>992.55924002752499</v>
      </c>
      <c r="F54" s="45">
        <f>INTAVI!F54+NRGSUP!F54</f>
        <v>1402.2436730360284</v>
      </c>
      <c r="G54" s="45">
        <f>INTAVI!G54+NRGSUP!G54</f>
        <v>1385.9622801186943</v>
      </c>
      <c r="H54" s="45">
        <f>INTAVI!H54+NRGSUP!H54</f>
        <v>1419.2855494181506</v>
      </c>
      <c r="I54" s="45">
        <f>INTAVI!I54+NRGSUP!I54</f>
        <v>1836.7053864455856</v>
      </c>
      <c r="J54" s="45">
        <f>INTAVI!J54+NRGSUP!J54</f>
        <v>1210.797721820062</v>
      </c>
      <c r="K54" s="45">
        <f>INTAVI!K54+NRGSUP!K54</f>
        <v>1725.129305244639</v>
      </c>
      <c r="L54" s="45">
        <f>INTAVI!L54+NRGSUP!L54</f>
        <v>1870.8507085199558</v>
      </c>
      <c r="M54" s="45">
        <f>INTAVI!M54+NRGSUP!M54</f>
        <v>1737.9452439854499</v>
      </c>
      <c r="N54" s="45">
        <f>INTAVI!N54+NRGSUP!N54</f>
        <v>1718.3596172532627</v>
      </c>
      <c r="O54" s="45">
        <f>INTAVI!O54+NRGSUP!O54</f>
        <v>1683.5827074791725</v>
      </c>
      <c r="P54" s="45">
        <f>INTAVI!P54+NRGSUP!P54</f>
        <v>1671.5222273941056</v>
      </c>
      <c r="Q54" s="45">
        <f>INTAVI!Q54+NRGSUP!Q54</f>
        <v>1746.6928990471461</v>
      </c>
      <c r="R54" s="45">
        <f>INTAVI!R54+NRGSUP!R54</f>
        <v>1741.7687748036144</v>
      </c>
      <c r="S54" s="45">
        <f>INTAVI!S54+NRGSUP!S54</f>
        <v>1748.5895149235701</v>
      </c>
      <c r="T54" s="45">
        <f>INTAVI!T54+NRGSUP!T54</f>
        <v>1701.9435249358492</v>
      </c>
      <c r="U54" s="45">
        <f>INTAVI!U54+NRGSUP!U54</f>
        <v>1687.1749280247334</v>
      </c>
      <c r="V54" s="45">
        <f>INTAVI!V54+NRGSUP!V54</f>
        <v>1676.674873043527</v>
      </c>
      <c r="W54" s="45">
        <f>INTAVI!W54+NRGSUP!W54</f>
        <v>1672.8944080655758</v>
      </c>
      <c r="X54" s="45">
        <f>INTAVI!X54+NRGSUP!X54</f>
        <v>1770.9354681423902</v>
      </c>
      <c r="Y54" s="45">
        <f>INTAVI!Y54+NRGSUP!Y54</f>
        <v>1669.0332065624868</v>
      </c>
      <c r="Z54" s="45">
        <f>INTAVI!Z54+NRGSUP!Z54</f>
        <v>1659.3549362672375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2640.1426372799997</v>
      </c>
      <c r="D61" s="49">
        <f t="shared" si="32"/>
        <v>2905.6453336799996</v>
      </c>
      <c r="E61" s="49">
        <f t="shared" si="32"/>
        <v>2970.4395319199994</v>
      </c>
      <c r="F61" s="49">
        <f t="shared" si="32"/>
        <v>3691.3076049599995</v>
      </c>
      <c r="G61" s="49">
        <f t="shared" si="32"/>
        <v>4087.5409411199998</v>
      </c>
      <c r="H61" s="49">
        <f t="shared" si="32"/>
        <v>4905.5335408800001</v>
      </c>
      <c r="I61" s="49">
        <f t="shared" si="32"/>
        <v>5730.3680011199995</v>
      </c>
      <c r="J61" s="49">
        <f t="shared" si="32"/>
        <v>6767.6690433600006</v>
      </c>
      <c r="K61" s="49">
        <f t="shared" si="32"/>
        <v>8158.448934</v>
      </c>
      <c r="L61" s="49">
        <f t="shared" si="32"/>
        <v>9218.3393757600006</v>
      </c>
      <c r="M61" s="49">
        <f t="shared" si="32"/>
        <v>11611.571260319997</v>
      </c>
      <c r="N61" s="49">
        <f t="shared" si="32"/>
        <v>11063.879514</v>
      </c>
      <c r="O61" s="49">
        <f t="shared" si="32"/>
        <v>12282.680001599996</v>
      </c>
      <c r="P61" s="49">
        <f t="shared" si="32"/>
        <v>12704.903401679998</v>
      </c>
      <c r="Q61" s="49">
        <f t="shared" si="32"/>
        <v>11322.300848399997</v>
      </c>
      <c r="R61" s="49">
        <f t="shared" si="32"/>
        <v>12313.384180559999</v>
      </c>
      <c r="S61" s="49">
        <f t="shared" si="32"/>
        <v>13108.187711519999</v>
      </c>
      <c r="T61" s="49">
        <f t="shared" si="32"/>
        <v>13263.9447384</v>
      </c>
      <c r="U61" s="49">
        <f t="shared" si="32"/>
        <v>12985.753187559709</v>
      </c>
      <c r="V61" s="49">
        <f t="shared" si="32"/>
        <v>12533.984968491091</v>
      </c>
      <c r="W61" s="49">
        <f t="shared" si="32"/>
        <v>12964.564943178684</v>
      </c>
      <c r="X61" s="49">
        <f t="shared" si="32"/>
        <v>13554.656841236354</v>
      </c>
      <c r="Y61" s="49">
        <f t="shared" ref="Y61:Z61" si="33">SUM(Y62:Y72)</f>
        <v>13510.241739699361</v>
      </c>
      <c r="Z61" s="49">
        <f t="shared" si="33"/>
        <v>12489.581904063172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1984.6403136000001</v>
      </c>
      <c r="D62" s="52">
        <f>INTAVI!D62+NRGSUP!D62</f>
        <v>2205.2798207999999</v>
      </c>
      <c r="E62" s="52">
        <f>INTAVI!E62+NRGSUP!E62</f>
        <v>2299.8080447999996</v>
      </c>
      <c r="F62" s="52">
        <f>INTAVI!F62+NRGSUP!F62</f>
        <v>2811.5357759999997</v>
      </c>
      <c r="G62" s="52">
        <f>INTAVI!G62+NRGSUP!G62</f>
        <v>3168.9278208000001</v>
      </c>
      <c r="H62" s="52">
        <f>INTAVI!H62+NRGSUP!H62</f>
        <v>3797.8081344000002</v>
      </c>
      <c r="I62" s="52">
        <f>INTAVI!I62+NRGSUP!I62</f>
        <v>4561.871731199999</v>
      </c>
      <c r="J62" s="52">
        <f>INTAVI!J62+NRGSUP!J62</f>
        <v>5814.5923584000002</v>
      </c>
      <c r="K62" s="52">
        <f>INTAVI!K62+NRGSUP!K62</f>
        <v>6900.0958656000003</v>
      </c>
      <c r="L62" s="52">
        <f>INTAVI!L62+NRGSUP!L62</f>
        <v>7123.0880447999998</v>
      </c>
      <c r="M62" s="52">
        <f>INTAVI!M62+NRGSUP!M62</f>
        <v>8643.1855103999987</v>
      </c>
      <c r="N62" s="52">
        <f>INTAVI!N62+NRGSUP!N62</f>
        <v>8147.6418239999994</v>
      </c>
      <c r="O62" s="52">
        <f>INTAVI!O62+NRGSUP!O62</f>
        <v>9256.1164415999974</v>
      </c>
      <c r="P62" s="52">
        <f>INTAVI!P62+NRGSUP!P62</f>
        <v>9572.6288447999978</v>
      </c>
      <c r="Q62" s="52">
        <f>INTAVI!Q62+NRGSUP!Q62</f>
        <v>7947.5534207999981</v>
      </c>
      <c r="R62" s="52">
        <f>INTAVI!R62+NRGSUP!R62</f>
        <v>9282.2236415999978</v>
      </c>
      <c r="S62" s="52">
        <f>INTAVI!S62+NRGSUP!S62</f>
        <v>9590.1007103999982</v>
      </c>
      <c r="T62" s="52">
        <f>INTAVI!T62+NRGSUP!T62</f>
        <v>9594.6693695999984</v>
      </c>
      <c r="U62" s="52">
        <f>INTAVI!U62+NRGSUP!U62</f>
        <v>9354.2291136000022</v>
      </c>
      <c r="V62" s="52">
        <f>INTAVI!V62+NRGSUP!V62</f>
        <v>8838.5467967999994</v>
      </c>
      <c r="W62" s="52">
        <f>INTAVI!W62+NRGSUP!W62</f>
        <v>8680.9516415999969</v>
      </c>
      <c r="X62" s="52">
        <f>INTAVI!X62+NRGSUP!X62</f>
        <v>8885.1059136000003</v>
      </c>
      <c r="Y62" s="52">
        <f>INTAVI!Y62+NRGSUP!Y62</f>
        <v>8815.4531136000023</v>
      </c>
      <c r="Z62" s="52">
        <f>INTAVI!Z62+NRGSUP!Z62</f>
        <v>7815.4610688000012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30.72706560000001</v>
      </c>
      <c r="H63" s="52">
        <f>INTAVI!H63+NRGSUP!H63</f>
        <v>54.18564480000002</v>
      </c>
      <c r="I63" s="52">
        <f>INTAVI!I63+NRGSUP!I63</f>
        <v>20.154355199999998</v>
      </c>
      <c r="J63" s="52">
        <f>INTAVI!J63+NRGSUP!J63</f>
        <v>39.317644799999989</v>
      </c>
      <c r="K63" s="52">
        <f>INTAVI!K63+NRGSUP!K63</f>
        <v>76.983379199999973</v>
      </c>
      <c r="L63" s="52">
        <f>INTAVI!L63+NRGSUP!L63</f>
        <v>118.94400000000005</v>
      </c>
      <c r="M63" s="52">
        <f>INTAVI!M63+NRGSUP!M63</f>
        <v>61.784755199999992</v>
      </c>
      <c r="N63" s="52">
        <f>INTAVI!N63+NRGSUP!N63</f>
        <v>109.36235519999993</v>
      </c>
      <c r="O63" s="52">
        <f>INTAVI!O63+NRGSUP!O63</f>
        <v>48.238444799999954</v>
      </c>
      <c r="P63" s="52">
        <f>INTAVI!P63+NRGSUP!P63</f>
        <v>91.851379199999911</v>
      </c>
      <c r="Q63" s="52">
        <f>INTAVI!Q63+NRGSUP!Q63</f>
        <v>75.661689599999903</v>
      </c>
      <c r="R63" s="52">
        <f>INTAVI!R63+NRGSUP!R63</f>
        <v>87.886310399999957</v>
      </c>
      <c r="S63" s="52">
        <f>INTAVI!S63+NRGSUP!S63</f>
        <v>112.99679999999987</v>
      </c>
      <c r="T63" s="52">
        <f>INTAVI!T63+NRGSUP!T63</f>
        <v>131.82946559999999</v>
      </c>
      <c r="U63" s="52">
        <f>INTAVI!U63+NRGSUP!U63</f>
        <v>66.080044800000053</v>
      </c>
      <c r="V63" s="52">
        <f>INTAVI!V63+NRGSUP!V63</f>
        <v>81.939110400000004</v>
      </c>
      <c r="W63" s="52">
        <f>INTAVI!W63+NRGSUP!W63</f>
        <v>88.216934399999943</v>
      </c>
      <c r="X63" s="52">
        <f>INTAVI!X63+NRGSUP!X63</f>
        <v>140.42004480000006</v>
      </c>
      <c r="Y63" s="52">
        <f>INTAVI!Y63+NRGSUP!Y63</f>
        <v>121.25675520000009</v>
      </c>
      <c r="Z63" s="52">
        <f>INTAVI!Z63+NRGSUP!Z63</f>
        <v>81.608889600000055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65.902243680000026</v>
      </c>
      <c r="D64" s="52">
        <f>INTAVI!D64+NRGSUP!D64</f>
        <v>101.66535287999999</v>
      </c>
      <c r="E64" s="52">
        <f>INTAVI!E64+NRGSUP!E64</f>
        <v>104.23124712000001</v>
      </c>
      <c r="F64" s="52">
        <f>INTAVI!F64+NRGSUP!F64</f>
        <v>117.77206896000001</v>
      </c>
      <c r="G64" s="52">
        <f>INTAVI!G64+NRGSUP!G64</f>
        <v>167.78597472000001</v>
      </c>
      <c r="H64" s="52">
        <f>INTAVI!H64+NRGSUP!H64</f>
        <v>212.28499656000002</v>
      </c>
      <c r="I64" s="52">
        <f>INTAVI!I64+NRGSUP!I64</f>
        <v>182.41868735999998</v>
      </c>
      <c r="J64" s="52">
        <f>INTAVI!J64+NRGSUP!J64</f>
        <v>180.17986895999999</v>
      </c>
      <c r="K64" s="52">
        <f>INTAVI!K64+NRGSUP!K64</f>
        <v>196.01415288000001</v>
      </c>
      <c r="L64" s="52">
        <f>INTAVI!L64+NRGSUP!L64</f>
        <v>286.59529079999999</v>
      </c>
      <c r="M64" s="52">
        <f>INTAVI!M64+NRGSUP!M64</f>
        <v>326.97756000000004</v>
      </c>
      <c r="N64" s="52">
        <f>INTAVI!N64+NRGSUP!N64</f>
        <v>320.41501127999999</v>
      </c>
      <c r="O64" s="52">
        <f>INTAVI!O64+NRGSUP!O64</f>
        <v>371.02901472000002</v>
      </c>
      <c r="P64" s="52">
        <f>INTAVI!P64+NRGSUP!P64</f>
        <v>455.72416344000004</v>
      </c>
      <c r="Q64" s="52">
        <f>INTAVI!Q64+NRGSUP!Q64</f>
        <v>497.73886343999993</v>
      </c>
      <c r="R64" s="52">
        <f>INTAVI!R64+NRGSUP!R64</f>
        <v>535.52791655999999</v>
      </c>
      <c r="S64" s="52">
        <f>INTAVI!S64+NRGSUP!S64</f>
        <v>531.7164216000001</v>
      </c>
      <c r="T64" s="52">
        <f>INTAVI!T64+NRGSUP!T64</f>
        <v>511.47113472000007</v>
      </c>
      <c r="U64" s="52">
        <f>INTAVI!U64+NRGSUP!U64</f>
        <v>519.39874803970292</v>
      </c>
      <c r="V64" s="52">
        <f>INTAVI!V64+NRGSUP!V64</f>
        <v>529.95021857109055</v>
      </c>
      <c r="W64" s="52">
        <f>INTAVI!W64+NRGSUP!W64</f>
        <v>557.94594157868892</v>
      </c>
      <c r="X64" s="52">
        <f>INTAVI!X64+NRGSUP!X64</f>
        <v>559.08828107635372</v>
      </c>
      <c r="Y64" s="52">
        <f>INTAVI!Y64+NRGSUP!Y64</f>
        <v>587.89795137935585</v>
      </c>
      <c r="Z64" s="52">
        <f>INTAVI!Z64+NRGSUP!Z64</f>
        <v>595.42695174317225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589.60007999999982</v>
      </c>
      <c r="D65" s="52">
        <f>INTAVI!D65+NRGSUP!D65</f>
        <v>598.70015999999998</v>
      </c>
      <c r="E65" s="52">
        <f>INTAVI!E65+NRGSUP!E65</f>
        <v>566.40023999999994</v>
      </c>
      <c r="F65" s="52">
        <f>INTAVI!F65+NRGSUP!F65</f>
        <v>761.99975999999992</v>
      </c>
      <c r="G65" s="52">
        <f>INTAVI!G65+NRGSUP!G65</f>
        <v>720.10007999999993</v>
      </c>
      <c r="H65" s="52">
        <f>INTAVI!H65+NRGSUP!H65</f>
        <v>784.09979999999996</v>
      </c>
      <c r="I65" s="52">
        <f>INTAVI!I65+NRGSUP!I65</f>
        <v>772.30007999999987</v>
      </c>
      <c r="J65" s="52">
        <f>INTAVI!J65+NRGSUP!J65</f>
        <v>563.50007999999991</v>
      </c>
      <c r="K65" s="52">
        <f>INTAVI!K65+NRGSUP!K65</f>
        <v>847.59983999999963</v>
      </c>
      <c r="L65" s="52">
        <f>INTAVI!L65+NRGSUP!L65</f>
        <v>991.99979999999982</v>
      </c>
      <c r="M65" s="52">
        <f>INTAVI!M65+NRGSUP!M65</f>
        <v>1282.5500399999999</v>
      </c>
      <c r="N65" s="52">
        <f>INTAVI!N65+NRGSUP!N65</f>
        <v>1285.1099999999999</v>
      </c>
      <c r="O65" s="52">
        <f>INTAVI!O65+NRGSUP!O65</f>
        <v>1450.2301199999997</v>
      </c>
      <c r="P65" s="52">
        <f>INTAVI!P65+NRGSUP!P65</f>
        <v>1459.8601199999996</v>
      </c>
      <c r="Q65" s="52">
        <f>INTAVI!Q65+NRGSUP!Q65</f>
        <v>1496.2597199999998</v>
      </c>
      <c r="R65" s="52">
        <f>INTAVI!R65+NRGSUP!R65</f>
        <v>1542.9794399999998</v>
      </c>
      <c r="S65" s="52">
        <f>INTAVI!S65+NRGSUP!S65</f>
        <v>1538.9697600000002</v>
      </c>
      <c r="T65" s="52">
        <f>INTAVI!T65+NRGSUP!T65</f>
        <v>1571.5299600000001</v>
      </c>
      <c r="U65" s="52">
        <f>INTAVI!U65+NRGSUP!U65</f>
        <v>1553.9601600000003</v>
      </c>
      <c r="V65" s="52">
        <f>INTAVI!V65+NRGSUP!V65</f>
        <v>1564.2702000000002</v>
      </c>
      <c r="W65" s="52">
        <f>INTAVI!W65+NRGSUP!W65</f>
        <v>1524.2399999999998</v>
      </c>
      <c r="X65" s="52">
        <f>INTAVI!X65+NRGSUP!X65</f>
        <v>1646.9701199999995</v>
      </c>
      <c r="Y65" s="52">
        <f>INTAVI!Y65+NRGSUP!Y65</f>
        <v>1541.7003599999998</v>
      </c>
      <c r="Z65" s="52">
        <f>INTAVI!Z65+NRGSUP!Z65</f>
        <v>1567.2700799999998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60.345388800000002</v>
      </c>
      <c r="M67" s="52">
        <f>INTAVI!M67+NRGSUP!M67</f>
        <v>168.23099520000002</v>
      </c>
      <c r="N67" s="52">
        <f>INTAVI!N67+NRGSUP!N67</f>
        <v>166.22865792000005</v>
      </c>
      <c r="O67" s="52">
        <f>INTAVI!O67+NRGSUP!O67</f>
        <v>161.34923520000004</v>
      </c>
      <c r="P67" s="52">
        <f>INTAVI!P67+NRGSUP!P67</f>
        <v>160.45205760000002</v>
      </c>
      <c r="Q67" s="52">
        <f>INTAVI!Q67+NRGSUP!Q67</f>
        <v>115.41374208000002</v>
      </c>
      <c r="R67" s="52">
        <f>INTAVI!R67+NRGSUP!R67</f>
        <v>120.26665728</v>
      </c>
      <c r="S67" s="52">
        <f>INTAVI!S67+NRGSUP!S67</f>
        <v>127.65409920000003</v>
      </c>
      <c r="T67" s="52">
        <f>INTAVI!T67+NRGSUP!T67</f>
        <v>286.78740768</v>
      </c>
      <c r="U67" s="52">
        <f>INTAVI!U67+NRGSUP!U67</f>
        <v>336.10286448000016</v>
      </c>
      <c r="V67" s="52">
        <f>INTAVI!V67+NRGSUP!V67</f>
        <v>383.62116239999983</v>
      </c>
      <c r="W67" s="52">
        <f>INTAVI!W67+NRGSUP!W67</f>
        <v>384.28537967999983</v>
      </c>
      <c r="X67" s="52">
        <f>INTAVI!X67+NRGSUP!X67</f>
        <v>478.03279247999996</v>
      </c>
      <c r="Y67" s="52">
        <f>INTAVI!Y67+NRGSUP!Y67</f>
        <v>499.74117695999996</v>
      </c>
      <c r="Z67" s="52">
        <f>INTAVI!Z67+NRGSUP!Z67</f>
        <v>547.84416959999999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58.454434080000013</v>
      </c>
      <c r="N68" s="52">
        <f>INTAVI!N68+NRGSUP!N68</f>
        <v>22.386365280000007</v>
      </c>
      <c r="O68" s="52">
        <f>INTAVI!O68+NRGSUP!O68</f>
        <v>13.703368320000001</v>
      </c>
      <c r="P68" s="52">
        <f>INTAVI!P68+NRGSUP!P68</f>
        <v>10.24974432</v>
      </c>
      <c r="Q68" s="52">
        <f>INTAVI!Q68+NRGSUP!Q68</f>
        <v>9.8386228799999991</v>
      </c>
      <c r="R68" s="52">
        <f>INTAVI!R68+NRGSUP!R68</f>
        <v>10.588479839999998</v>
      </c>
      <c r="S68" s="52">
        <f>INTAVI!S68+NRGSUP!S68</f>
        <v>11.314632959999994</v>
      </c>
      <c r="T68" s="52">
        <f>INTAVI!T68+NRGSUP!T68</f>
        <v>14.67522576</v>
      </c>
      <c r="U68" s="52">
        <f>INTAVI!U68+NRGSUP!U68</f>
        <v>10.423572480000004</v>
      </c>
      <c r="V68" s="52">
        <f>INTAVI!V68+NRGSUP!V68</f>
        <v>11.793297599999999</v>
      </c>
      <c r="W68" s="52">
        <f>INTAVI!W68+NRGSUP!W68</f>
        <v>9.0021067200000005</v>
      </c>
      <c r="X68" s="52">
        <f>INTAVI!X68+NRGSUP!X68</f>
        <v>4.6844395200000006</v>
      </c>
      <c r="Y68" s="52">
        <f>INTAVI!Y68+NRGSUP!Y68</f>
        <v>7.0642540799999995</v>
      </c>
      <c r="Z68" s="52">
        <f>INTAVI!Z68+NRGSUP!Z68</f>
        <v>6.3783719999999997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0</v>
      </c>
      <c r="L69" s="52">
        <f>INTAVI!L69+NRGSUP!L69</f>
        <v>338.87391984000004</v>
      </c>
      <c r="M69" s="52">
        <f>INTAVI!M69+NRGSUP!M69</f>
        <v>914.88130991999969</v>
      </c>
      <c r="N69" s="52">
        <f>INTAVI!N69+NRGSUP!N69</f>
        <v>882.55768319999981</v>
      </c>
      <c r="O69" s="52">
        <f>INTAVI!O69+NRGSUP!O69</f>
        <v>882.68308416000002</v>
      </c>
      <c r="P69" s="52">
        <f>INTAVI!P69+NRGSUP!P69</f>
        <v>875.81279375999998</v>
      </c>
      <c r="Q69" s="52">
        <f>INTAVI!Q69+NRGSUP!Q69</f>
        <v>1127.6186860799996</v>
      </c>
      <c r="R69" s="52">
        <f>INTAVI!R69+NRGSUP!R69</f>
        <v>654.38732303999996</v>
      </c>
      <c r="S69" s="52">
        <f>INTAVI!S69+NRGSUP!S69</f>
        <v>1179.8300894399999</v>
      </c>
      <c r="T69" s="52">
        <f>INTAVI!T69+NRGSUP!T69</f>
        <v>1131.67586592</v>
      </c>
      <c r="U69" s="52">
        <f>INTAVI!U69+NRGSUP!U69</f>
        <v>1082.8395835200001</v>
      </c>
      <c r="V69" s="52">
        <f>INTAVI!V69+NRGSUP!V69</f>
        <v>1054.8430545599999</v>
      </c>
      <c r="W69" s="52">
        <f>INTAVI!W69+NRGSUP!W69</f>
        <v>1698.9166584</v>
      </c>
      <c r="X69" s="52">
        <f>INTAVI!X69+NRGSUP!X69</f>
        <v>1825.0506532799998</v>
      </c>
      <c r="Y69" s="52">
        <f>INTAVI!Y69+NRGSUP!Y69</f>
        <v>1888.5132244800002</v>
      </c>
      <c r="Z69" s="52">
        <f>INTAVI!Z69+NRGSUP!Z69</f>
        <v>1871.6911444799998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57.154965119999986</v>
      </c>
      <c r="I72" s="55">
        <f>INTAVI!I72+NRGSUP!I72</f>
        <v>193.62314736000002</v>
      </c>
      <c r="J72" s="55">
        <f>INTAVI!J72+NRGSUP!J72</f>
        <v>170.07909119999999</v>
      </c>
      <c r="K72" s="55">
        <f>INTAVI!K72+NRGSUP!K72</f>
        <v>137.75569631999997</v>
      </c>
      <c r="L72" s="55">
        <f>INTAVI!L72+NRGSUP!L72</f>
        <v>298.49293151999996</v>
      </c>
      <c r="M72" s="55">
        <f>INTAVI!M72+NRGSUP!M72</f>
        <v>155.50665551999998</v>
      </c>
      <c r="N72" s="55">
        <f>INTAVI!N72+NRGSUP!N72</f>
        <v>130.17761711999995</v>
      </c>
      <c r="O72" s="55">
        <f>INTAVI!O72+NRGSUP!O72</f>
        <v>99.330292799999967</v>
      </c>
      <c r="P72" s="55">
        <f>INTAVI!P72+NRGSUP!P72</f>
        <v>78.324298560000003</v>
      </c>
      <c r="Q72" s="55">
        <f>INTAVI!Q72+NRGSUP!Q72</f>
        <v>52.21610351999999</v>
      </c>
      <c r="R72" s="55">
        <f>INTAVI!R72+NRGSUP!R72</f>
        <v>79.524411840000013</v>
      </c>
      <c r="S72" s="55">
        <f>INTAVI!S72+NRGSUP!S72</f>
        <v>15.605197919999998</v>
      </c>
      <c r="T72" s="55">
        <f>INTAVI!T72+NRGSUP!T72</f>
        <v>21.306309119999998</v>
      </c>
      <c r="U72" s="55">
        <f>INTAVI!U72+NRGSUP!U72</f>
        <v>62.719100640000001</v>
      </c>
      <c r="V72" s="55">
        <f>INTAVI!V72+NRGSUP!V72</f>
        <v>69.021128159999975</v>
      </c>
      <c r="W72" s="55">
        <f>INTAVI!W72+NRGSUP!W72</f>
        <v>21.006280799999999</v>
      </c>
      <c r="X72" s="55">
        <f>INTAVI!X72+NRGSUP!X72</f>
        <v>15.304596479999997</v>
      </c>
      <c r="Y72" s="55">
        <f>INTAVI!Y72+NRGSUP!Y72</f>
        <v>48.614903999999996</v>
      </c>
      <c r="Z72" s="55">
        <f>INTAVI!Z72+NRGSUP!Z72</f>
        <v>3.9012278399999989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4545.4172824800007</v>
      </c>
      <c r="D2" s="21">
        <f t="shared" ref="D2:X2" si="0">SUM(D3,D17,D22,D25,D26,D51,D52)</f>
        <v>4142.2597462799995</v>
      </c>
      <c r="E2" s="21">
        <f t="shared" si="0"/>
        <v>3433.640909040002</v>
      </c>
      <c r="F2" s="21">
        <f t="shared" si="0"/>
        <v>3747.4484302799988</v>
      </c>
      <c r="G2" s="21">
        <f t="shared" si="0"/>
        <v>3668.611277519999</v>
      </c>
      <c r="H2" s="21">
        <f t="shared" si="0"/>
        <v>3488.9835650400009</v>
      </c>
      <c r="I2" s="21">
        <f t="shared" si="0"/>
        <v>3640.4766637199996</v>
      </c>
      <c r="J2" s="21">
        <f t="shared" si="0"/>
        <v>3953.9751300000025</v>
      </c>
      <c r="K2" s="21">
        <f t="shared" si="0"/>
        <v>4275.5118724800004</v>
      </c>
      <c r="L2" s="21">
        <f t="shared" si="0"/>
        <v>3895.2329450400011</v>
      </c>
      <c r="M2" s="21">
        <f t="shared" si="0"/>
        <v>4140.0955850400014</v>
      </c>
      <c r="N2" s="21">
        <f t="shared" si="0"/>
        <v>4398.2525062799996</v>
      </c>
      <c r="O2" s="21">
        <f t="shared" si="0"/>
        <v>4048.8902049600019</v>
      </c>
      <c r="P2" s="21">
        <f t="shared" si="0"/>
        <v>3832.1621787600006</v>
      </c>
      <c r="Q2" s="21">
        <f t="shared" si="0"/>
        <v>4004.9880937200014</v>
      </c>
      <c r="R2" s="21">
        <f t="shared" si="0"/>
        <v>4352.4952887599975</v>
      </c>
      <c r="S2" s="21">
        <f t="shared" si="0"/>
        <v>4332.0901550400004</v>
      </c>
      <c r="T2" s="21">
        <f t="shared" si="0"/>
        <v>4760.2904612399998</v>
      </c>
      <c r="U2" s="21">
        <f t="shared" si="0"/>
        <v>5075.0256650399997</v>
      </c>
      <c r="V2" s="21">
        <f t="shared" si="0"/>
        <v>5130.6762650399996</v>
      </c>
      <c r="W2" s="21">
        <f t="shared" si="0"/>
        <v>3607.0907040000011</v>
      </c>
      <c r="X2" s="21">
        <f t="shared" si="0"/>
        <v>4551.6690450000024</v>
      </c>
      <c r="Y2" s="21">
        <f t="shared" ref="Y2:Z2" si="1">SUM(Y3,Y17,Y22,Y25,Y26,Y51,Y52)</f>
        <v>5272.0725330000005</v>
      </c>
      <c r="Z2" s="21">
        <f t="shared" si="1"/>
        <v>5282.5361400000002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4545.4172824800007</v>
      </c>
      <c r="D26" s="27">
        <f t="shared" si="14"/>
        <v>4142.2597462799995</v>
      </c>
      <c r="E26" s="27">
        <f t="shared" si="14"/>
        <v>3433.640909040002</v>
      </c>
      <c r="F26" s="27">
        <f t="shared" si="14"/>
        <v>3747.4484302799988</v>
      </c>
      <c r="G26" s="27">
        <f t="shared" si="14"/>
        <v>3668.611277519999</v>
      </c>
      <c r="H26" s="27">
        <f t="shared" si="14"/>
        <v>3488.9835650400009</v>
      </c>
      <c r="I26" s="27">
        <f t="shared" si="14"/>
        <v>3640.4766637199996</v>
      </c>
      <c r="J26" s="27">
        <f t="shared" si="14"/>
        <v>3953.9751300000025</v>
      </c>
      <c r="K26" s="27">
        <f t="shared" si="14"/>
        <v>4275.5118724800004</v>
      </c>
      <c r="L26" s="27">
        <f t="shared" si="14"/>
        <v>3895.2329450400011</v>
      </c>
      <c r="M26" s="27">
        <f t="shared" si="14"/>
        <v>4140.0955850400014</v>
      </c>
      <c r="N26" s="27">
        <f t="shared" si="14"/>
        <v>4398.2525062799996</v>
      </c>
      <c r="O26" s="27">
        <f t="shared" si="14"/>
        <v>4048.8902049600019</v>
      </c>
      <c r="P26" s="27">
        <f t="shared" si="14"/>
        <v>3832.1621787600006</v>
      </c>
      <c r="Q26" s="27">
        <f t="shared" si="14"/>
        <v>4004.9880937200014</v>
      </c>
      <c r="R26" s="27">
        <f t="shared" si="14"/>
        <v>4352.4952887599975</v>
      </c>
      <c r="S26" s="27">
        <f t="shared" si="14"/>
        <v>4332.0901550400004</v>
      </c>
      <c r="T26" s="27">
        <f t="shared" si="14"/>
        <v>4760.2904612399998</v>
      </c>
      <c r="U26" s="27">
        <f t="shared" si="14"/>
        <v>5075.0256650399997</v>
      </c>
      <c r="V26" s="27">
        <f t="shared" si="14"/>
        <v>5130.6762650399996</v>
      </c>
      <c r="W26" s="27">
        <f t="shared" si="14"/>
        <v>3607.0907040000011</v>
      </c>
      <c r="X26" s="27">
        <f t="shared" ref="X26:Z26" si="15">SUM(X27,X33)</f>
        <v>4551.6690450000024</v>
      </c>
      <c r="Y26" s="27">
        <f t="shared" si="15"/>
        <v>5272.0725330000005</v>
      </c>
      <c r="Z26" s="27">
        <f t="shared" si="15"/>
        <v>5282.5361400000002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4545.4172824800007</v>
      </c>
      <c r="D33" s="19">
        <f t="shared" si="18"/>
        <v>4142.2597462799995</v>
      </c>
      <c r="E33" s="19">
        <f t="shared" si="18"/>
        <v>3433.640909040002</v>
      </c>
      <c r="F33" s="19">
        <f t="shared" si="18"/>
        <v>3747.4484302799988</v>
      </c>
      <c r="G33" s="19">
        <f t="shared" si="18"/>
        <v>3668.611277519999</v>
      </c>
      <c r="H33" s="19">
        <f t="shared" si="18"/>
        <v>3488.9835650400009</v>
      </c>
      <c r="I33" s="19">
        <f t="shared" si="18"/>
        <v>3640.4766637199996</v>
      </c>
      <c r="J33" s="19">
        <f t="shared" si="18"/>
        <v>3953.9751300000025</v>
      </c>
      <c r="K33" s="19">
        <f t="shared" si="18"/>
        <v>4275.5118724800004</v>
      </c>
      <c r="L33" s="19">
        <f t="shared" si="18"/>
        <v>3895.2329450400011</v>
      </c>
      <c r="M33" s="19">
        <f t="shared" si="18"/>
        <v>4140.0955850400014</v>
      </c>
      <c r="N33" s="19">
        <f t="shared" si="18"/>
        <v>4398.2525062799996</v>
      </c>
      <c r="O33" s="19">
        <f t="shared" si="18"/>
        <v>4048.8902049600019</v>
      </c>
      <c r="P33" s="19">
        <f t="shared" si="18"/>
        <v>3832.1621787600006</v>
      </c>
      <c r="Q33" s="19">
        <f t="shared" si="18"/>
        <v>4004.9880937200014</v>
      </c>
      <c r="R33" s="19">
        <f t="shared" si="18"/>
        <v>4352.4952887599975</v>
      </c>
      <c r="S33" s="19">
        <f t="shared" si="18"/>
        <v>4332.0901550400004</v>
      </c>
      <c r="T33" s="19">
        <f t="shared" si="18"/>
        <v>4760.2904612399998</v>
      </c>
      <c r="U33" s="19">
        <f t="shared" si="18"/>
        <v>5075.0256650399997</v>
      </c>
      <c r="V33" s="19">
        <f t="shared" si="18"/>
        <v>5130.6762650399996</v>
      </c>
      <c r="W33" s="19">
        <f t="shared" si="18"/>
        <v>3607.0907040000011</v>
      </c>
      <c r="X33" s="19">
        <f t="shared" ref="X33:Z33" si="19">SUM(X34:X50)</f>
        <v>4551.6690450000024</v>
      </c>
      <c r="Y33" s="19">
        <f t="shared" si="19"/>
        <v>5272.0725330000005</v>
      </c>
      <c r="Z33" s="19">
        <f t="shared" si="19"/>
        <v>5282.5361400000002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0.30794400000000005</v>
      </c>
      <c r="F38" s="8">
        <f>INTAVI_PA_IN!F38+INTAVI_PA_EX!F38+INTAVI_FR_IN!F38+INTAVI_FR_EX!F38</f>
        <v>0.30794399999999994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4545.4172824800007</v>
      </c>
      <c r="D40" s="8">
        <f>INTAVI_PA_IN!D40+INTAVI_PA_EX!D40+INTAVI_FR_IN!D40+INTAVI_FR_EX!D40</f>
        <v>4142.2597462799995</v>
      </c>
      <c r="E40" s="8">
        <f>INTAVI_PA_IN!E40+INTAVI_PA_EX!E40+INTAVI_FR_IN!E40+INTAVI_FR_EX!E40</f>
        <v>3433.3329650400019</v>
      </c>
      <c r="F40" s="8">
        <f>INTAVI_PA_IN!F40+INTAVI_PA_EX!F40+INTAVI_FR_IN!F40+INTAVI_FR_EX!F40</f>
        <v>3747.1404862799986</v>
      </c>
      <c r="G40" s="8">
        <f>INTAVI_PA_IN!G40+INTAVI_PA_EX!G40+INTAVI_FR_IN!G40+INTAVI_FR_EX!G40</f>
        <v>3668.611277519999</v>
      </c>
      <c r="H40" s="8">
        <f>INTAVI_PA_IN!H40+INTAVI_PA_EX!H40+INTAVI_FR_IN!H40+INTAVI_FR_EX!H40</f>
        <v>3488.9835650400009</v>
      </c>
      <c r="I40" s="8">
        <f>INTAVI_PA_IN!I40+INTAVI_PA_EX!I40+INTAVI_FR_IN!I40+INTAVI_FR_EX!I40</f>
        <v>3640.4766637199996</v>
      </c>
      <c r="J40" s="8">
        <f>INTAVI_PA_IN!J40+INTAVI_PA_EX!J40+INTAVI_FR_IN!J40+INTAVI_FR_EX!J40</f>
        <v>3953.9751300000025</v>
      </c>
      <c r="K40" s="8">
        <f>INTAVI_PA_IN!K40+INTAVI_PA_EX!K40+INTAVI_FR_IN!K40+INTAVI_FR_EX!K40</f>
        <v>4275.5118724800004</v>
      </c>
      <c r="L40" s="8">
        <f>INTAVI_PA_IN!L40+INTAVI_PA_EX!L40+INTAVI_FR_IN!L40+INTAVI_FR_EX!L40</f>
        <v>3895.2329450400011</v>
      </c>
      <c r="M40" s="8">
        <f>INTAVI_PA_IN!M40+INTAVI_PA_EX!M40+INTAVI_FR_IN!M40+INTAVI_FR_EX!M40</f>
        <v>4140.0955850400014</v>
      </c>
      <c r="N40" s="8">
        <f>INTAVI_PA_IN!N40+INTAVI_PA_EX!N40+INTAVI_FR_IN!N40+INTAVI_FR_EX!N40</f>
        <v>4398.2525062799996</v>
      </c>
      <c r="O40" s="8">
        <f>INTAVI_PA_IN!O40+INTAVI_PA_EX!O40+INTAVI_FR_IN!O40+INTAVI_FR_EX!O40</f>
        <v>4048.8902049600019</v>
      </c>
      <c r="P40" s="8">
        <f>INTAVI_PA_IN!P40+INTAVI_PA_EX!P40+INTAVI_FR_IN!P40+INTAVI_FR_EX!P40</f>
        <v>3832.1621787600006</v>
      </c>
      <c r="Q40" s="8">
        <f>INTAVI_PA_IN!Q40+INTAVI_PA_EX!Q40+INTAVI_FR_IN!Q40+INTAVI_FR_EX!Q40</f>
        <v>4004.9880937200014</v>
      </c>
      <c r="R40" s="8">
        <f>INTAVI_PA_IN!R40+INTAVI_PA_EX!R40+INTAVI_FR_IN!R40+INTAVI_FR_EX!R40</f>
        <v>4352.4952887599975</v>
      </c>
      <c r="S40" s="8">
        <f>INTAVI_PA_IN!S40+INTAVI_PA_EX!S40+INTAVI_FR_IN!S40+INTAVI_FR_EX!S40</f>
        <v>4332.0901550400004</v>
      </c>
      <c r="T40" s="8">
        <f>INTAVI_PA_IN!T40+INTAVI_PA_EX!T40+INTAVI_FR_IN!T40+INTAVI_FR_EX!T40</f>
        <v>4760.2904612399998</v>
      </c>
      <c r="U40" s="8">
        <f>INTAVI_PA_IN!U40+INTAVI_PA_EX!U40+INTAVI_FR_IN!U40+INTAVI_FR_EX!U40</f>
        <v>5075.0256650399997</v>
      </c>
      <c r="V40" s="8">
        <f>INTAVI_PA_IN!V40+INTAVI_PA_EX!V40+INTAVI_FR_IN!V40+INTAVI_FR_EX!V40</f>
        <v>5130.6762650399996</v>
      </c>
      <c r="W40" s="8">
        <f>INTAVI_PA_IN!W40+INTAVI_PA_EX!W40+INTAVI_FR_IN!W40+INTAVI_FR_EX!W40</f>
        <v>3607.0907040000011</v>
      </c>
      <c r="X40" s="8">
        <f>INTAVI_PA_IN!X40+INTAVI_PA_EX!X40+INTAVI_FR_IN!X40+INTAVI_FR_EX!X40</f>
        <v>4551.6690450000024</v>
      </c>
      <c r="Y40" s="8">
        <f>INTAVI_PA_IN!Y40+INTAVI_PA_EX!Y40+INTAVI_FR_IN!Y40+INTAVI_FR_EX!Y40</f>
        <v>5272.0725330000005</v>
      </c>
      <c r="Z40" s="8">
        <f>INTAVI_PA_IN!Z40+INTAVI_PA_EX!Z40+INTAVI_FR_IN!Z40+INTAVI_FR_EX!Z40</f>
        <v>5282.5361400000002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2128.4020833238033</v>
      </c>
      <c r="D2" s="21">
        <f t="shared" ref="D2:X2" si="0">SUM(D3,D17,D22,D25,D26,D51,D52)</f>
        <v>1997.8184562948147</v>
      </c>
      <c r="E2" s="21">
        <f t="shared" si="0"/>
        <v>1708.8386647304101</v>
      </c>
      <c r="F2" s="21">
        <f t="shared" si="0"/>
        <v>1798.9369304141426</v>
      </c>
      <c r="G2" s="21">
        <f t="shared" si="0"/>
        <v>1671.7708659118216</v>
      </c>
      <c r="H2" s="21">
        <f t="shared" si="0"/>
        <v>1565.2752585575201</v>
      </c>
      <c r="I2" s="21">
        <f t="shared" si="0"/>
        <v>1499.3149853209711</v>
      </c>
      <c r="J2" s="21">
        <f t="shared" si="0"/>
        <v>1597.9042117099364</v>
      </c>
      <c r="K2" s="21">
        <f t="shared" si="0"/>
        <v>1775.0110333638142</v>
      </c>
      <c r="L2" s="21">
        <f t="shared" si="0"/>
        <v>1686.7414384397139</v>
      </c>
      <c r="M2" s="21">
        <f t="shared" si="0"/>
        <v>1732.0404556457001</v>
      </c>
      <c r="N2" s="21">
        <f t="shared" si="0"/>
        <v>1868.3834014801832</v>
      </c>
      <c r="O2" s="21">
        <f t="shared" si="0"/>
        <v>1752.3768056521892</v>
      </c>
      <c r="P2" s="21">
        <f t="shared" si="0"/>
        <v>1665.2397589538136</v>
      </c>
      <c r="Q2" s="21">
        <f t="shared" si="0"/>
        <v>1770.7925366847005</v>
      </c>
      <c r="R2" s="21">
        <f t="shared" si="0"/>
        <v>1879.3966457613278</v>
      </c>
      <c r="S2" s="21">
        <f t="shared" si="0"/>
        <v>1946.1502454785484</v>
      </c>
      <c r="T2" s="21">
        <f t="shared" si="0"/>
        <v>2163.9918054538894</v>
      </c>
      <c r="U2" s="21">
        <f t="shared" si="0"/>
        <v>2280.1587320495796</v>
      </c>
      <c r="V2" s="21">
        <f t="shared" si="0"/>
        <v>2285.696418814503</v>
      </c>
      <c r="W2" s="21">
        <f t="shared" si="0"/>
        <v>911.80812788088906</v>
      </c>
      <c r="X2" s="21">
        <f t="shared" si="0"/>
        <v>1367.4925752066933</v>
      </c>
      <c r="Y2" s="21">
        <f t="shared" ref="Y2:Z2" si="1">SUM(Y3,Y17,Y22,Y25,Y26,Y51,Y52)</f>
        <v>2106.8602109389312</v>
      </c>
      <c r="Z2" s="21">
        <f t="shared" si="1"/>
        <v>2140.1845388081947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2128.4020833238033</v>
      </c>
      <c r="D26" s="27">
        <f t="shared" si="14"/>
        <v>1997.8184562948147</v>
      </c>
      <c r="E26" s="27">
        <f t="shared" si="14"/>
        <v>1708.8386647304101</v>
      </c>
      <c r="F26" s="27">
        <f t="shared" si="14"/>
        <v>1798.9369304141426</v>
      </c>
      <c r="G26" s="27">
        <f t="shared" si="14"/>
        <v>1671.7708659118216</v>
      </c>
      <c r="H26" s="27">
        <f t="shared" si="14"/>
        <v>1565.2752585575201</v>
      </c>
      <c r="I26" s="27">
        <f t="shared" si="14"/>
        <v>1499.3149853209711</v>
      </c>
      <c r="J26" s="27">
        <f t="shared" si="14"/>
        <v>1597.9042117099364</v>
      </c>
      <c r="K26" s="27">
        <f t="shared" si="14"/>
        <v>1775.0110333638142</v>
      </c>
      <c r="L26" s="27">
        <f t="shared" si="14"/>
        <v>1686.7414384397139</v>
      </c>
      <c r="M26" s="27">
        <f t="shared" si="14"/>
        <v>1732.0404556457001</v>
      </c>
      <c r="N26" s="27">
        <f t="shared" si="14"/>
        <v>1868.3834014801832</v>
      </c>
      <c r="O26" s="27">
        <f t="shared" si="14"/>
        <v>1752.3768056521892</v>
      </c>
      <c r="P26" s="27">
        <f t="shared" si="14"/>
        <v>1665.2397589538136</v>
      </c>
      <c r="Q26" s="27">
        <f t="shared" si="14"/>
        <v>1770.7925366847005</v>
      </c>
      <c r="R26" s="27">
        <f t="shared" si="14"/>
        <v>1879.3966457613278</v>
      </c>
      <c r="S26" s="27">
        <f t="shared" si="14"/>
        <v>1946.1502454785484</v>
      </c>
      <c r="T26" s="27">
        <f t="shared" si="14"/>
        <v>2163.9918054538894</v>
      </c>
      <c r="U26" s="27">
        <f t="shared" si="14"/>
        <v>2280.1587320495796</v>
      </c>
      <c r="V26" s="27">
        <f t="shared" si="14"/>
        <v>2285.696418814503</v>
      </c>
      <c r="W26" s="27">
        <f t="shared" si="14"/>
        <v>911.80812788088906</v>
      </c>
      <c r="X26" s="27">
        <f t="shared" si="14"/>
        <v>1367.4925752066933</v>
      </c>
      <c r="Y26" s="27">
        <f t="shared" ref="Y26:Z26" si="15">SUM(Y27,Y33)</f>
        <v>2106.8602109389312</v>
      </c>
      <c r="Z26" s="27">
        <f t="shared" si="15"/>
        <v>2140.1845388081947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2128.4020833238033</v>
      </c>
      <c r="D33" s="19">
        <f t="shared" si="18"/>
        <v>1997.8184562948147</v>
      </c>
      <c r="E33" s="19">
        <f t="shared" si="18"/>
        <v>1708.8386647304101</v>
      </c>
      <c r="F33" s="19">
        <f t="shared" si="18"/>
        <v>1798.9369304141426</v>
      </c>
      <c r="G33" s="19">
        <f t="shared" si="18"/>
        <v>1671.7708659118216</v>
      </c>
      <c r="H33" s="19">
        <f t="shared" si="18"/>
        <v>1565.2752585575201</v>
      </c>
      <c r="I33" s="19">
        <f t="shared" si="18"/>
        <v>1499.3149853209711</v>
      </c>
      <c r="J33" s="19">
        <f t="shared" si="18"/>
        <v>1597.9042117099364</v>
      </c>
      <c r="K33" s="19">
        <f t="shared" si="18"/>
        <v>1775.0110333638142</v>
      </c>
      <c r="L33" s="19">
        <f t="shared" si="18"/>
        <v>1686.7414384397139</v>
      </c>
      <c r="M33" s="19">
        <f t="shared" si="18"/>
        <v>1732.0404556457001</v>
      </c>
      <c r="N33" s="19">
        <f t="shared" si="18"/>
        <v>1868.3834014801832</v>
      </c>
      <c r="O33" s="19">
        <f t="shared" si="18"/>
        <v>1752.3768056521892</v>
      </c>
      <c r="P33" s="19">
        <f t="shared" si="18"/>
        <v>1665.2397589538136</v>
      </c>
      <c r="Q33" s="19">
        <f t="shared" si="18"/>
        <v>1770.7925366847005</v>
      </c>
      <c r="R33" s="19">
        <f t="shared" si="18"/>
        <v>1879.3966457613278</v>
      </c>
      <c r="S33" s="19">
        <f t="shared" si="18"/>
        <v>1946.1502454785484</v>
      </c>
      <c r="T33" s="19">
        <f t="shared" si="18"/>
        <v>2163.9918054538894</v>
      </c>
      <c r="U33" s="19">
        <f t="shared" si="18"/>
        <v>2280.1587320495796</v>
      </c>
      <c r="V33" s="19">
        <f t="shared" si="18"/>
        <v>2285.696418814503</v>
      </c>
      <c r="W33" s="19">
        <f t="shared" si="18"/>
        <v>911.80812788088906</v>
      </c>
      <c r="X33" s="19">
        <f t="shared" si="18"/>
        <v>1367.4925752066933</v>
      </c>
      <c r="Y33" s="19">
        <f t="shared" ref="Y33:Z33" si="19">SUM(Y34:Y50)</f>
        <v>2106.8602109389312</v>
      </c>
      <c r="Z33" s="19">
        <f t="shared" si="19"/>
        <v>2140.1845388081947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0.15325615802931095</v>
      </c>
      <c r="F38" s="8">
        <v>0.14782640626172977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2128.4020833238033</v>
      </c>
      <c r="D40" s="8">
        <v>1997.8184562948147</v>
      </c>
      <c r="E40" s="8">
        <v>1708.6854085723808</v>
      </c>
      <c r="F40" s="8">
        <v>1798.789104007881</v>
      </c>
      <c r="G40" s="8">
        <v>1671.7708659118216</v>
      </c>
      <c r="H40" s="8">
        <v>1565.2752585575201</v>
      </c>
      <c r="I40" s="8">
        <v>1499.3149853209711</v>
      </c>
      <c r="J40" s="8">
        <v>1597.9042117099364</v>
      </c>
      <c r="K40" s="8">
        <v>1775.0110333638142</v>
      </c>
      <c r="L40" s="8">
        <v>1686.7414384397139</v>
      </c>
      <c r="M40" s="8">
        <v>1732.0404556457001</v>
      </c>
      <c r="N40" s="8">
        <v>1868.3834014801832</v>
      </c>
      <c r="O40" s="8">
        <v>1752.3768056521892</v>
      </c>
      <c r="P40" s="8">
        <v>1665.2397589538136</v>
      </c>
      <c r="Q40" s="8">
        <v>1770.7925366847005</v>
      </c>
      <c r="R40" s="8">
        <v>1879.3966457613278</v>
      </c>
      <c r="S40" s="8">
        <v>1946.1502454785484</v>
      </c>
      <c r="T40" s="8">
        <v>2163.9918054538894</v>
      </c>
      <c r="U40" s="8">
        <v>2280.1587320495796</v>
      </c>
      <c r="V40" s="8">
        <v>2285.696418814503</v>
      </c>
      <c r="W40" s="8">
        <v>911.80812788088906</v>
      </c>
      <c r="X40" s="8">
        <v>1367.4925752066933</v>
      </c>
      <c r="Y40" s="8">
        <v>2106.8602109389312</v>
      </c>
      <c r="Z40" s="8">
        <v>2140.1845388081947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1820.4380756084361</v>
      </c>
      <c r="D2" s="21">
        <f t="shared" ref="D2:X2" si="0">SUM(D3,D17,D22,D25,D26,D51,D52)</f>
        <v>1626.6718324640074</v>
      </c>
      <c r="E2" s="21">
        <f t="shared" si="0"/>
        <v>1201.0748213166542</v>
      </c>
      <c r="F2" s="21">
        <f t="shared" si="0"/>
        <v>1299.0229203281262</v>
      </c>
      <c r="G2" s="21">
        <f t="shared" si="0"/>
        <v>1347.4473158040262</v>
      </c>
      <c r="H2" s="21">
        <f t="shared" si="0"/>
        <v>1262.0707714835044</v>
      </c>
      <c r="I2" s="21">
        <f t="shared" si="0"/>
        <v>1183.2657434023483</v>
      </c>
      <c r="J2" s="21">
        <f t="shared" si="0"/>
        <v>1221.8137742619831</v>
      </c>
      <c r="K2" s="21">
        <f t="shared" si="0"/>
        <v>1406.1665890562799</v>
      </c>
      <c r="L2" s="21">
        <f t="shared" si="0"/>
        <v>1426.6714739199142</v>
      </c>
      <c r="M2" s="21">
        <f t="shared" si="0"/>
        <v>1471.3302931357548</v>
      </c>
      <c r="N2" s="21">
        <f t="shared" si="0"/>
        <v>1592.010933685131</v>
      </c>
      <c r="O2" s="21">
        <f t="shared" si="0"/>
        <v>1532.8136434417313</v>
      </c>
      <c r="P2" s="21">
        <f t="shared" si="0"/>
        <v>1474.2160893378707</v>
      </c>
      <c r="Q2" s="21">
        <f t="shared" si="0"/>
        <v>1552.3570914017271</v>
      </c>
      <c r="R2" s="21">
        <f t="shared" si="0"/>
        <v>1624.2111146452817</v>
      </c>
      <c r="S2" s="21">
        <f t="shared" si="0"/>
        <v>1594.1342438113061</v>
      </c>
      <c r="T2" s="21">
        <f t="shared" si="0"/>
        <v>1700.2330796750696</v>
      </c>
      <c r="U2" s="21">
        <f t="shared" si="0"/>
        <v>1819.4698128002105</v>
      </c>
      <c r="V2" s="21">
        <f t="shared" si="0"/>
        <v>1920.6715647855906</v>
      </c>
      <c r="W2" s="21">
        <f t="shared" si="0"/>
        <v>930.21926202520058</v>
      </c>
      <c r="X2" s="21">
        <f t="shared" si="0"/>
        <v>1174.1753416671108</v>
      </c>
      <c r="Y2" s="21">
        <f t="shared" ref="Y2:Z2" si="1">SUM(Y3,Y17,Y22,Y25,Y26,Y51,Y52)</f>
        <v>1546.9169287979219</v>
      </c>
      <c r="Z2" s="21">
        <f t="shared" si="1"/>
        <v>1660.2798089469165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1820.4380756084361</v>
      </c>
      <c r="D26" s="27">
        <f t="shared" si="14"/>
        <v>1626.6718324640074</v>
      </c>
      <c r="E26" s="27">
        <f t="shared" si="14"/>
        <v>1201.0748213166542</v>
      </c>
      <c r="F26" s="27">
        <f t="shared" si="14"/>
        <v>1299.0229203281262</v>
      </c>
      <c r="G26" s="27">
        <f t="shared" si="14"/>
        <v>1347.4473158040262</v>
      </c>
      <c r="H26" s="27">
        <f t="shared" si="14"/>
        <v>1262.0707714835044</v>
      </c>
      <c r="I26" s="27">
        <f t="shared" si="14"/>
        <v>1183.2657434023483</v>
      </c>
      <c r="J26" s="27">
        <f t="shared" si="14"/>
        <v>1221.8137742619831</v>
      </c>
      <c r="K26" s="27">
        <f t="shared" si="14"/>
        <v>1406.1665890562799</v>
      </c>
      <c r="L26" s="27">
        <f t="shared" si="14"/>
        <v>1426.6714739199142</v>
      </c>
      <c r="M26" s="27">
        <f t="shared" si="14"/>
        <v>1471.3302931357548</v>
      </c>
      <c r="N26" s="27">
        <f t="shared" si="14"/>
        <v>1592.010933685131</v>
      </c>
      <c r="O26" s="27">
        <f t="shared" si="14"/>
        <v>1532.8136434417313</v>
      </c>
      <c r="P26" s="27">
        <f t="shared" si="14"/>
        <v>1474.2160893378707</v>
      </c>
      <c r="Q26" s="27">
        <f t="shared" si="14"/>
        <v>1552.3570914017271</v>
      </c>
      <c r="R26" s="27">
        <f t="shared" si="14"/>
        <v>1624.2111146452817</v>
      </c>
      <c r="S26" s="27">
        <f t="shared" si="14"/>
        <v>1594.1342438113061</v>
      </c>
      <c r="T26" s="27">
        <f t="shared" si="14"/>
        <v>1700.2330796750696</v>
      </c>
      <c r="U26" s="27">
        <f t="shared" si="14"/>
        <v>1819.4698128002105</v>
      </c>
      <c r="V26" s="27">
        <f t="shared" si="14"/>
        <v>1920.6715647855906</v>
      </c>
      <c r="W26" s="27">
        <f t="shared" si="14"/>
        <v>930.21926202520058</v>
      </c>
      <c r="X26" s="27">
        <f t="shared" si="14"/>
        <v>1174.1753416671108</v>
      </c>
      <c r="Y26" s="27">
        <f t="shared" ref="Y26:Z26" si="15">SUM(Y27,Y33)</f>
        <v>1546.9169287979219</v>
      </c>
      <c r="Z26" s="27">
        <f t="shared" si="15"/>
        <v>1660.2798089469165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1820.4380756084361</v>
      </c>
      <c r="D33" s="19">
        <f t="shared" si="18"/>
        <v>1626.6718324640074</v>
      </c>
      <c r="E33" s="19">
        <f t="shared" si="18"/>
        <v>1201.0748213166542</v>
      </c>
      <c r="F33" s="19">
        <f t="shared" si="18"/>
        <v>1299.0229203281262</v>
      </c>
      <c r="G33" s="19">
        <f t="shared" si="18"/>
        <v>1347.4473158040262</v>
      </c>
      <c r="H33" s="19">
        <f t="shared" si="18"/>
        <v>1262.0707714835044</v>
      </c>
      <c r="I33" s="19">
        <f t="shared" si="18"/>
        <v>1183.2657434023483</v>
      </c>
      <c r="J33" s="19">
        <f t="shared" si="18"/>
        <v>1221.8137742619831</v>
      </c>
      <c r="K33" s="19">
        <f t="shared" si="18"/>
        <v>1406.1665890562799</v>
      </c>
      <c r="L33" s="19">
        <f t="shared" si="18"/>
        <v>1426.6714739199142</v>
      </c>
      <c r="M33" s="19">
        <f t="shared" si="18"/>
        <v>1471.3302931357548</v>
      </c>
      <c r="N33" s="19">
        <f t="shared" si="18"/>
        <v>1592.010933685131</v>
      </c>
      <c r="O33" s="19">
        <f t="shared" si="18"/>
        <v>1532.8136434417313</v>
      </c>
      <c r="P33" s="19">
        <f t="shared" si="18"/>
        <v>1474.2160893378707</v>
      </c>
      <c r="Q33" s="19">
        <f t="shared" si="18"/>
        <v>1552.3570914017271</v>
      </c>
      <c r="R33" s="19">
        <f t="shared" si="18"/>
        <v>1624.2111146452817</v>
      </c>
      <c r="S33" s="19">
        <f t="shared" si="18"/>
        <v>1594.1342438113061</v>
      </c>
      <c r="T33" s="19">
        <f t="shared" si="18"/>
        <v>1700.2330796750696</v>
      </c>
      <c r="U33" s="19">
        <f t="shared" si="18"/>
        <v>1819.4698128002105</v>
      </c>
      <c r="V33" s="19">
        <f t="shared" si="18"/>
        <v>1920.6715647855906</v>
      </c>
      <c r="W33" s="19">
        <f t="shared" si="18"/>
        <v>930.21926202520058</v>
      </c>
      <c r="X33" s="19">
        <f t="shared" si="18"/>
        <v>1174.1753416671108</v>
      </c>
      <c r="Y33" s="19">
        <f t="shared" ref="Y33:Z33" si="19">SUM(Y34:Y50)</f>
        <v>1546.9169287979219</v>
      </c>
      <c r="Z33" s="19">
        <f t="shared" si="19"/>
        <v>1660.2798089469165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0.10771766604998441</v>
      </c>
      <c r="F38" s="8">
        <v>0.10674631595867902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1820.4380756084361</v>
      </c>
      <c r="D40" s="8">
        <v>1626.6718324640074</v>
      </c>
      <c r="E40" s="8">
        <v>1200.9671036506043</v>
      </c>
      <c r="F40" s="8">
        <v>1298.9161740121676</v>
      </c>
      <c r="G40" s="8">
        <v>1347.4473158040262</v>
      </c>
      <c r="H40" s="8">
        <v>1262.0707714835044</v>
      </c>
      <c r="I40" s="8">
        <v>1183.2657434023483</v>
      </c>
      <c r="J40" s="8">
        <v>1221.8137742619831</v>
      </c>
      <c r="K40" s="8">
        <v>1406.1665890562799</v>
      </c>
      <c r="L40" s="8">
        <v>1426.6714739199142</v>
      </c>
      <c r="M40" s="8">
        <v>1471.3302931357548</v>
      </c>
      <c r="N40" s="8">
        <v>1592.010933685131</v>
      </c>
      <c r="O40" s="8">
        <v>1532.8136434417313</v>
      </c>
      <c r="P40" s="8">
        <v>1474.2160893378707</v>
      </c>
      <c r="Q40" s="8">
        <v>1552.3570914017271</v>
      </c>
      <c r="R40" s="8">
        <v>1624.2111146452817</v>
      </c>
      <c r="S40" s="8">
        <v>1594.1342438113061</v>
      </c>
      <c r="T40" s="8">
        <v>1700.2330796750696</v>
      </c>
      <c r="U40" s="8">
        <v>1819.4698128002105</v>
      </c>
      <c r="V40" s="8">
        <v>1920.6715647855906</v>
      </c>
      <c r="W40" s="8">
        <v>930.21926202520058</v>
      </c>
      <c r="X40" s="8">
        <v>1174.1753416671108</v>
      </c>
      <c r="Y40" s="8">
        <v>1546.9169287979219</v>
      </c>
      <c r="Z40" s="8">
        <v>1660.2798089469165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175.25141640749376</v>
      </c>
      <c r="D2" s="21">
        <f t="shared" ref="D2:X2" si="0">SUM(D3,D17,D22,D25,D26,D51,D52)</f>
        <v>133.32710571382174</v>
      </c>
      <c r="E2" s="21">
        <f t="shared" si="0"/>
        <v>128.11696029036847</v>
      </c>
      <c r="F2" s="21">
        <f t="shared" si="0"/>
        <v>129.07369310250297</v>
      </c>
      <c r="G2" s="21">
        <f t="shared" si="0"/>
        <v>130.69390921628442</v>
      </c>
      <c r="H2" s="21">
        <f t="shared" si="0"/>
        <v>143.55788583482564</v>
      </c>
      <c r="I2" s="21">
        <f t="shared" si="0"/>
        <v>272.62885413705976</v>
      </c>
      <c r="J2" s="21">
        <f t="shared" si="0"/>
        <v>297.24408826232718</v>
      </c>
      <c r="K2" s="21">
        <f t="shared" si="0"/>
        <v>240.88720235995297</v>
      </c>
      <c r="L2" s="21">
        <f t="shared" si="0"/>
        <v>170.90553734852568</v>
      </c>
      <c r="M2" s="21">
        <f t="shared" si="0"/>
        <v>174.61219183046722</v>
      </c>
      <c r="N2" s="21">
        <f t="shared" si="0"/>
        <v>168.2868887090946</v>
      </c>
      <c r="O2" s="21">
        <f t="shared" si="0"/>
        <v>158.11471457931535</v>
      </c>
      <c r="P2" s="21">
        <f t="shared" si="0"/>
        <v>155.70711718991379</v>
      </c>
      <c r="Q2" s="21">
        <f t="shared" si="0"/>
        <v>151.85702435227293</v>
      </c>
      <c r="R2" s="21">
        <f t="shared" si="0"/>
        <v>169.26660295211209</v>
      </c>
      <c r="S2" s="21">
        <f t="shared" si="0"/>
        <v>154.74384438480666</v>
      </c>
      <c r="T2" s="21">
        <f t="shared" si="0"/>
        <v>188.17446577759088</v>
      </c>
      <c r="U2" s="21">
        <f t="shared" si="0"/>
        <v>228.78788013591026</v>
      </c>
      <c r="V2" s="21">
        <f t="shared" si="0"/>
        <v>222.31252069866494</v>
      </c>
      <c r="W2" s="21">
        <f t="shared" si="0"/>
        <v>296.27863835144962</v>
      </c>
      <c r="X2" s="21">
        <f t="shared" si="0"/>
        <v>400.66001171698241</v>
      </c>
      <c r="Y2" s="21">
        <f t="shared" ref="Y2:Z2" si="1">SUM(Y3,Y17,Y22,Y25,Y26,Y51,Y52)</f>
        <v>225.35653074977495</v>
      </c>
      <c r="Z2" s="21">
        <f t="shared" si="1"/>
        <v>220.91639683896153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175.25141640749376</v>
      </c>
      <c r="D26" s="27">
        <f t="shared" si="14"/>
        <v>133.32710571382174</v>
      </c>
      <c r="E26" s="27">
        <f t="shared" si="14"/>
        <v>128.11696029036847</v>
      </c>
      <c r="F26" s="27">
        <f t="shared" si="14"/>
        <v>129.07369310250297</v>
      </c>
      <c r="G26" s="27">
        <f t="shared" si="14"/>
        <v>130.69390921628442</v>
      </c>
      <c r="H26" s="27">
        <f t="shared" si="14"/>
        <v>143.55788583482564</v>
      </c>
      <c r="I26" s="27">
        <f t="shared" si="14"/>
        <v>272.62885413705976</v>
      </c>
      <c r="J26" s="27">
        <f t="shared" si="14"/>
        <v>297.24408826232718</v>
      </c>
      <c r="K26" s="27">
        <f t="shared" si="14"/>
        <v>240.88720235995297</v>
      </c>
      <c r="L26" s="27">
        <f t="shared" si="14"/>
        <v>170.90553734852568</v>
      </c>
      <c r="M26" s="27">
        <f t="shared" si="14"/>
        <v>174.61219183046722</v>
      </c>
      <c r="N26" s="27">
        <f t="shared" si="14"/>
        <v>168.2868887090946</v>
      </c>
      <c r="O26" s="27">
        <f t="shared" si="14"/>
        <v>158.11471457931535</v>
      </c>
      <c r="P26" s="27">
        <f t="shared" si="14"/>
        <v>155.70711718991379</v>
      </c>
      <c r="Q26" s="27">
        <f t="shared" si="14"/>
        <v>151.85702435227293</v>
      </c>
      <c r="R26" s="27">
        <f t="shared" si="14"/>
        <v>169.26660295211209</v>
      </c>
      <c r="S26" s="27">
        <f t="shared" si="14"/>
        <v>154.74384438480666</v>
      </c>
      <c r="T26" s="27">
        <f t="shared" si="14"/>
        <v>188.17446577759088</v>
      </c>
      <c r="U26" s="27">
        <f t="shared" si="14"/>
        <v>228.78788013591026</v>
      </c>
      <c r="V26" s="27">
        <f t="shared" si="14"/>
        <v>222.31252069866494</v>
      </c>
      <c r="W26" s="27">
        <f t="shared" si="14"/>
        <v>296.27863835144962</v>
      </c>
      <c r="X26" s="27">
        <f t="shared" si="14"/>
        <v>400.66001171698241</v>
      </c>
      <c r="Y26" s="27">
        <f t="shared" ref="Y26:Z26" si="15">SUM(Y27,Y33)</f>
        <v>225.35653074977495</v>
      </c>
      <c r="Z26" s="27">
        <f t="shared" si="15"/>
        <v>220.91639683896153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175.25141640749376</v>
      </c>
      <c r="D33" s="19">
        <f t="shared" si="18"/>
        <v>133.32710571382174</v>
      </c>
      <c r="E33" s="19">
        <f t="shared" si="18"/>
        <v>128.11696029036847</v>
      </c>
      <c r="F33" s="19">
        <f t="shared" si="18"/>
        <v>129.07369310250297</v>
      </c>
      <c r="G33" s="19">
        <f t="shared" si="18"/>
        <v>130.69390921628442</v>
      </c>
      <c r="H33" s="19">
        <f t="shared" si="18"/>
        <v>143.55788583482564</v>
      </c>
      <c r="I33" s="19">
        <f t="shared" si="18"/>
        <v>272.62885413705976</v>
      </c>
      <c r="J33" s="19">
        <f t="shared" si="18"/>
        <v>297.24408826232718</v>
      </c>
      <c r="K33" s="19">
        <f t="shared" si="18"/>
        <v>240.88720235995297</v>
      </c>
      <c r="L33" s="19">
        <f t="shared" si="18"/>
        <v>170.90553734852568</v>
      </c>
      <c r="M33" s="19">
        <f t="shared" si="18"/>
        <v>174.61219183046722</v>
      </c>
      <c r="N33" s="19">
        <f t="shared" si="18"/>
        <v>168.2868887090946</v>
      </c>
      <c r="O33" s="19">
        <f t="shared" si="18"/>
        <v>158.11471457931535</v>
      </c>
      <c r="P33" s="19">
        <f t="shared" si="18"/>
        <v>155.70711718991379</v>
      </c>
      <c r="Q33" s="19">
        <f t="shared" si="18"/>
        <v>151.85702435227293</v>
      </c>
      <c r="R33" s="19">
        <f t="shared" si="18"/>
        <v>169.26660295211209</v>
      </c>
      <c r="S33" s="19">
        <f t="shared" si="18"/>
        <v>154.74384438480666</v>
      </c>
      <c r="T33" s="19">
        <f t="shared" si="18"/>
        <v>188.17446577759088</v>
      </c>
      <c r="U33" s="19">
        <f t="shared" si="18"/>
        <v>228.78788013591026</v>
      </c>
      <c r="V33" s="19">
        <f t="shared" si="18"/>
        <v>222.31252069866494</v>
      </c>
      <c r="W33" s="19">
        <f t="shared" si="18"/>
        <v>296.27863835144962</v>
      </c>
      <c r="X33" s="19">
        <f t="shared" si="18"/>
        <v>400.66001171698241</v>
      </c>
      <c r="Y33" s="19">
        <f t="shared" ref="Y33:Z33" si="19">SUM(Y34:Y50)</f>
        <v>225.35653074977495</v>
      </c>
      <c r="Z33" s="19">
        <f t="shared" si="19"/>
        <v>220.91639683896153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1.1490091790258785E-2</v>
      </c>
      <c r="F38" s="8">
        <v>1.0606542048074923E-2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175.25141640749376</v>
      </c>
      <c r="D40" s="8">
        <v>133.32710571382174</v>
      </c>
      <c r="E40" s="8">
        <v>128.10547019857822</v>
      </c>
      <c r="F40" s="8">
        <v>129.06308656045491</v>
      </c>
      <c r="G40" s="8">
        <v>130.69390921628442</v>
      </c>
      <c r="H40" s="8">
        <v>143.55788583482564</v>
      </c>
      <c r="I40" s="8">
        <v>272.62885413705976</v>
      </c>
      <c r="J40" s="8">
        <v>297.24408826232718</v>
      </c>
      <c r="K40" s="8">
        <v>240.88720235995297</v>
      </c>
      <c r="L40" s="8">
        <v>170.90553734852568</v>
      </c>
      <c r="M40" s="8">
        <v>174.61219183046722</v>
      </c>
      <c r="N40" s="8">
        <v>168.2868887090946</v>
      </c>
      <c r="O40" s="8">
        <v>158.11471457931535</v>
      </c>
      <c r="P40" s="8">
        <v>155.70711718991379</v>
      </c>
      <c r="Q40" s="8">
        <v>151.85702435227293</v>
      </c>
      <c r="R40" s="8">
        <v>169.26660295211209</v>
      </c>
      <c r="S40" s="8">
        <v>154.74384438480666</v>
      </c>
      <c r="T40" s="8">
        <v>188.17446577759088</v>
      </c>
      <c r="U40" s="8">
        <v>228.78788013591026</v>
      </c>
      <c r="V40" s="8">
        <v>222.31252069866494</v>
      </c>
      <c r="W40" s="8">
        <v>296.27863835144962</v>
      </c>
      <c r="X40" s="8">
        <v>400.66001171698241</v>
      </c>
      <c r="Y40" s="8">
        <v>225.35653074977495</v>
      </c>
      <c r="Z40" s="8">
        <v>220.91639683896153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421.32570714026798</v>
      </c>
      <c r="D2" s="21">
        <f t="shared" ref="D2:X2" si="0">SUM(D3,D17,D22,D25,D26,D51,D52)</f>
        <v>384.44235180735501</v>
      </c>
      <c r="E2" s="21">
        <f t="shared" si="0"/>
        <v>395.61046270256929</v>
      </c>
      <c r="F2" s="21">
        <f t="shared" si="0"/>
        <v>520.41488643522712</v>
      </c>
      <c r="G2" s="21">
        <f t="shared" si="0"/>
        <v>518.69918658786696</v>
      </c>
      <c r="H2" s="21">
        <f t="shared" si="0"/>
        <v>518.07964916415108</v>
      </c>
      <c r="I2" s="21">
        <f t="shared" si="0"/>
        <v>685.26708085962071</v>
      </c>
      <c r="J2" s="21">
        <f t="shared" si="0"/>
        <v>837.01305576575555</v>
      </c>
      <c r="K2" s="21">
        <f t="shared" si="0"/>
        <v>853.44704769995337</v>
      </c>
      <c r="L2" s="21">
        <f t="shared" si="0"/>
        <v>610.91449533184732</v>
      </c>
      <c r="M2" s="21">
        <f t="shared" si="0"/>
        <v>762.11264442807942</v>
      </c>
      <c r="N2" s="21">
        <f t="shared" si="0"/>
        <v>769.57128240559121</v>
      </c>
      <c r="O2" s="21">
        <f t="shared" si="0"/>
        <v>605.585041286766</v>
      </c>
      <c r="P2" s="21">
        <f t="shared" si="0"/>
        <v>536.99921327840229</v>
      </c>
      <c r="Q2" s="21">
        <f t="shared" si="0"/>
        <v>529.98144128130048</v>
      </c>
      <c r="R2" s="21">
        <f t="shared" si="0"/>
        <v>679.62092540127628</v>
      </c>
      <c r="S2" s="21">
        <f t="shared" si="0"/>
        <v>637.06182136533857</v>
      </c>
      <c r="T2" s="21">
        <f t="shared" si="0"/>
        <v>707.8911103334508</v>
      </c>
      <c r="U2" s="21">
        <f t="shared" si="0"/>
        <v>746.60924005429899</v>
      </c>
      <c r="V2" s="21">
        <f t="shared" si="0"/>
        <v>701.9957607412407</v>
      </c>
      <c r="W2" s="21">
        <f t="shared" si="0"/>
        <v>1468.784675742462</v>
      </c>
      <c r="X2" s="21">
        <f t="shared" si="0"/>
        <v>1609.3411164092154</v>
      </c>
      <c r="Y2" s="21">
        <f t="shared" ref="Y2:Z2" si="1">SUM(Y3,Y17,Y22,Y25,Y26,Y51,Y52)</f>
        <v>1392.9388625133724</v>
      </c>
      <c r="Z2" s="21">
        <f t="shared" si="1"/>
        <v>1261.1553954059273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421.32570714026798</v>
      </c>
      <c r="D26" s="27">
        <f t="shared" si="14"/>
        <v>384.44235180735501</v>
      </c>
      <c r="E26" s="27">
        <f t="shared" si="14"/>
        <v>395.61046270256929</v>
      </c>
      <c r="F26" s="27">
        <f t="shared" si="14"/>
        <v>520.41488643522712</v>
      </c>
      <c r="G26" s="27">
        <f t="shared" si="14"/>
        <v>518.69918658786696</v>
      </c>
      <c r="H26" s="27">
        <f t="shared" si="14"/>
        <v>518.07964916415108</v>
      </c>
      <c r="I26" s="27">
        <f t="shared" si="14"/>
        <v>685.26708085962071</v>
      </c>
      <c r="J26" s="27">
        <f t="shared" si="14"/>
        <v>837.01305576575555</v>
      </c>
      <c r="K26" s="27">
        <f t="shared" si="14"/>
        <v>853.44704769995337</v>
      </c>
      <c r="L26" s="27">
        <f t="shared" si="14"/>
        <v>610.91449533184732</v>
      </c>
      <c r="M26" s="27">
        <f t="shared" si="14"/>
        <v>762.11264442807942</v>
      </c>
      <c r="N26" s="27">
        <f t="shared" si="14"/>
        <v>769.57128240559121</v>
      </c>
      <c r="O26" s="27">
        <f t="shared" si="14"/>
        <v>605.585041286766</v>
      </c>
      <c r="P26" s="27">
        <f t="shared" si="14"/>
        <v>536.99921327840229</v>
      </c>
      <c r="Q26" s="27">
        <f t="shared" si="14"/>
        <v>529.98144128130048</v>
      </c>
      <c r="R26" s="27">
        <f t="shared" si="14"/>
        <v>679.62092540127628</v>
      </c>
      <c r="S26" s="27">
        <f t="shared" si="14"/>
        <v>637.06182136533857</v>
      </c>
      <c r="T26" s="27">
        <f t="shared" si="14"/>
        <v>707.8911103334508</v>
      </c>
      <c r="U26" s="27">
        <f t="shared" si="14"/>
        <v>746.60924005429899</v>
      </c>
      <c r="V26" s="27">
        <f t="shared" si="14"/>
        <v>701.9957607412407</v>
      </c>
      <c r="W26" s="27">
        <f t="shared" si="14"/>
        <v>1468.784675742462</v>
      </c>
      <c r="X26" s="27">
        <f t="shared" si="14"/>
        <v>1609.3411164092154</v>
      </c>
      <c r="Y26" s="27">
        <f t="shared" ref="Y26:Z26" si="15">SUM(Y27,Y33)</f>
        <v>1392.9388625133724</v>
      </c>
      <c r="Z26" s="27">
        <f t="shared" si="15"/>
        <v>1261.1553954059273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421.32570714026798</v>
      </c>
      <c r="D33" s="19">
        <f t="shared" si="18"/>
        <v>384.44235180735501</v>
      </c>
      <c r="E33" s="19">
        <f t="shared" si="18"/>
        <v>395.61046270256929</v>
      </c>
      <c r="F33" s="19">
        <f t="shared" si="18"/>
        <v>520.41488643522712</v>
      </c>
      <c r="G33" s="19">
        <f t="shared" si="18"/>
        <v>518.69918658786696</v>
      </c>
      <c r="H33" s="19">
        <f t="shared" si="18"/>
        <v>518.07964916415108</v>
      </c>
      <c r="I33" s="19">
        <f t="shared" si="18"/>
        <v>685.26708085962071</v>
      </c>
      <c r="J33" s="19">
        <f t="shared" si="18"/>
        <v>837.01305576575555</v>
      </c>
      <c r="K33" s="19">
        <f t="shared" si="18"/>
        <v>853.44704769995337</v>
      </c>
      <c r="L33" s="19">
        <f t="shared" si="18"/>
        <v>610.91449533184732</v>
      </c>
      <c r="M33" s="19">
        <f t="shared" si="18"/>
        <v>762.11264442807942</v>
      </c>
      <c r="N33" s="19">
        <f t="shared" si="18"/>
        <v>769.57128240559121</v>
      </c>
      <c r="O33" s="19">
        <f t="shared" si="18"/>
        <v>605.585041286766</v>
      </c>
      <c r="P33" s="19">
        <f t="shared" si="18"/>
        <v>536.99921327840229</v>
      </c>
      <c r="Q33" s="19">
        <f t="shared" si="18"/>
        <v>529.98144128130048</v>
      </c>
      <c r="R33" s="19">
        <f t="shared" si="18"/>
        <v>679.62092540127628</v>
      </c>
      <c r="S33" s="19">
        <f t="shared" si="18"/>
        <v>637.06182136533857</v>
      </c>
      <c r="T33" s="19">
        <f t="shared" si="18"/>
        <v>707.8911103334508</v>
      </c>
      <c r="U33" s="19">
        <f t="shared" si="18"/>
        <v>746.60924005429899</v>
      </c>
      <c r="V33" s="19">
        <f t="shared" si="18"/>
        <v>701.9957607412407</v>
      </c>
      <c r="W33" s="19">
        <f t="shared" si="18"/>
        <v>1468.784675742462</v>
      </c>
      <c r="X33" s="19">
        <f t="shared" si="18"/>
        <v>1609.3411164092154</v>
      </c>
      <c r="Y33" s="19">
        <f t="shared" ref="Y33:Z33" si="19">SUM(Y34:Y50)</f>
        <v>1392.9388625133724</v>
      </c>
      <c r="Z33" s="19">
        <f t="shared" si="19"/>
        <v>1261.1553954059273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3.5480084130445899E-2</v>
      </c>
      <c r="F38" s="8">
        <v>4.2764735731516242E-2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421.32570714026798</v>
      </c>
      <c r="D40" s="8">
        <v>384.44235180735501</v>
      </c>
      <c r="E40" s="8">
        <v>395.57498261843887</v>
      </c>
      <c r="F40" s="8">
        <v>520.37212169949555</v>
      </c>
      <c r="G40" s="8">
        <v>518.69918658786696</v>
      </c>
      <c r="H40" s="8">
        <v>518.07964916415108</v>
      </c>
      <c r="I40" s="8">
        <v>685.26708085962071</v>
      </c>
      <c r="J40" s="8">
        <v>837.01305576575555</v>
      </c>
      <c r="K40" s="8">
        <v>853.44704769995337</v>
      </c>
      <c r="L40" s="8">
        <v>610.91449533184732</v>
      </c>
      <c r="M40" s="8">
        <v>762.11264442807942</v>
      </c>
      <c r="N40" s="8">
        <v>769.57128240559121</v>
      </c>
      <c r="O40" s="8">
        <v>605.585041286766</v>
      </c>
      <c r="P40" s="8">
        <v>536.99921327840229</v>
      </c>
      <c r="Q40" s="8">
        <v>529.98144128130048</v>
      </c>
      <c r="R40" s="8">
        <v>679.62092540127628</v>
      </c>
      <c r="S40" s="8">
        <v>637.06182136533857</v>
      </c>
      <c r="T40" s="8">
        <v>707.8911103334508</v>
      </c>
      <c r="U40" s="8">
        <v>746.60924005429899</v>
      </c>
      <c r="V40" s="8">
        <v>701.9957607412407</v>
      </c>
      <c r="W40" s="8">
        <v>1468.784675742462</v>
      </c>
      <c r="X40" s="8">
        <v>1609.3411164092154</v>
      </c>
      <c r="Y40" s="8">
        <v>1392.9388625133724</v>
      </c>
      <c r="Z40" s="8">
        <v>1261.1553954059273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109213.71278100387</v>
      </c>
      <c r="D2" s="21">
        <f t="shared" ref="D2:X2" si="0">SUM(D3,D17,D22,D25,D26,D51,D52)</f>
        <v>109183.4756727671</v>
      </c>
      <c r="E2" s="21">
        <f t="shared" si="0"/>
        <v>106673.68154630753</v>
      </c>
      <c r="F2" s="21">
        <f t="shared" si="0"/>
        <v>111413.13654791602</v>
      </c>
      <c r="G2" s="21">
        <f t="shared" si="0"/>
        <v>109620.72870847869</v>
      </c>
      <c r="H2" s="21">
        <f t="shared" si="0"/>
        <v>106991.98892849815</v>
      </c>
      <c r="I2" s="21">
        <f t="shared" si="0"/>
        <v>104218.25893864559</v>
      </c>
      <c r="J2" s="21">
        <f t="shared" si="0"/>
        <v>99924.150639740052</v>
      </c>
      <c r="K2" s="21">
        <f t="shared" si="0"/>
        <v>102099.03926912462</v>
      </c>
      <c r="L2" s="21">
        <f t="shared" si="0"/>
        <v>97518.84329807997</v>
      </c>
      <c r="M2" s="21">
        <f t="shared" si="0"/>
        <v>103763.09947646546</v>
      </c>
      <c r="N2" s="21">
        <f t="shared" si="0"/>
        <v>93721.781703373257</v>
      </c>
      <c r="O2" s="21">
        <f t="shared" si="0"/>
        <v>92794.244609959191</v>
      </c>
      <c r="P2" s="21">
        <f t="shared" si="0"/>
        <v>93237.972659874082</v>
      </c>
      <c r="Q2" s="21">
        <f t="shared" si="0"/>
        <v>86606.897386767145</v>
      </c>
      <c r="R2" s="21">
        <f t="shared" si="0"/>
        <v>91886.980391523626</v>
      </c>
      <c r="S2" s="21">
        <f t="shared" si="0"/>
        <v>90330.880349163548</v>
      </c>
      <c r="T2" s="21">
        <f t="shared" si="0"/>
        <v>89006.543672975866</v>
      </c>
      <c r="U2" s="21">
        <f t="shared" si="0"/>
        <v>89678.018887890343</v>
      </c>
      <c r="V2" s="21">
        <f t="shared" si="0"/>
        <v>88611.15823773366</v>
      </c>
      <c r="W2" s="21">
        <f t="shared" si="0"/>
        <v>82066.648032838682</v>
      </c>
      <c r="X2" s="21">
        <f t="shared" si="0"/>
        <v>85760.196128944619</v>
      </c>
      <c r="Y2" s="21">
        <f t="shared" ref="Y2:Z2" si="1">SUM(Y3,Y17,Y22,Y25,Y26,Y51,Y52)</f>
        <v>79541.611412882834</v>
      </c>
      <c r="Z2" s="21">
        <f t="shared" si="1"/>
        <v>76174.22644867441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14080.010110320198</v>
      </c>
      <c r="D3" s="24">
        <f t="shared" si="2"/>
        <v>12569.100931199999</v>
      </c>
      <c r="E3" s="24">
        <f t="shared" si="2"/>
        <v>12574.062792720002</v>
      </c>
      <c r="F3" s="24">
        <f t="shared" si="2"/>
        <v>12014.156478720002</v>
      </c>
      <c r="G3" s="24">
        <f t="shared" si="2"/>
        <v>9855.9982672800015</v>
      </c>
      <c r="H3" s="24">
        <f t="shared" si="2"/>
        <v>9585.8150678399979</v>
      </c>
      <c r="I3" s="24">
        <f t="shared" si="2"/>
        <v>8193.4897387199981</v>
      </c>
      <c r="J3" s="24">
        <f t="shared" si="2"/>
        <v>7263.0679360800004</v>
      </c>
      <c r="K3" s="24">
        <f t="shared" si="2"/>
        <v>6741.2409002400036</v>
      </c>
      <c r="L3" s="24">
        <f t="shared" si="2"/>
        <v>6321.7510989600014</v>
      </c>
      <c r="M3" s="24">
        <f t="shared" si="2"/>
        <v>5627.2332943199999</v>
      </c>
      <c r="N3" s="24">
        <f t="shared" si="2"/>
        <v>4918.48600584</v>
      </c>
      <c r="O3" s="24">
        <f t="shared" si="2"/>
        <v>4821.3454792800003</v>
      </c>
      <c r="P3" s="24">
        <f t="shared" si="2"/>
        <v>4747.0974038400009</v>
      </c>
      <c r="Q3" s="24">
        <f t="shared" si="2"/>
        <v>3903.8327671200009</v>
      </c>
      <c r="R3" s="24">
        <f t="shared" si="2"/>
        <v>3969.0273664800002</v>
      </c>
      <c r="S3" s="24">
        <f t="shared" si="2"/>
        <v>2304.53611344</v>
      </c>
      <c r="T3" s="24">
        <f t="shared" si="2"/>
        <v>1966.2317848800003</v>
      </c>
      <c r="U3" s="24">
        <f t="shared" si="2"/>
        <v>2016.7074206400002</v>
      </c>
      <c r="V3" s="24">
        <f t="shared" si="2"/>
        <v>1945.44823176</v>
      </c>
      <c r="W3" s="24">
        <f t="shared" si="2"/>
        <v>1563.2678872800002</v>
      </c>
      <c r="X3" s="24">
        <f t="shared" si="2"/>
        <v>1664.4262905600001</v>
      </c>
      <c r="Y3" s="24">
        <f t="shared" ref="Y3:Z3" si="3">SUM(Y4,Y8,Y11)</f>
        <v>1355.5341835200002</v>
      </c>
      <c r="Z3" s="24">
        <f t="shared" si="3"/>
        <v>1146.2494876800001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11483.38316664</v>
      </c>
      <c r="D4" s="19">
        <f t="shared" si="4"/>
        <v>10226.01146688</v>
      </c>
      <c r="E4" s="19">
        <f t="shared" si="4"/>
        <v>10257.878864640003</v>
      </c>
      <c r="F4" s="19">
        <f t="shared" si="4"/>
        <v>9490.9064368800009</v>
      </c>
      <c r="G4" s="19">
        <f t="shared" si="4"/>
        <v>8094.0631068000002</v>
      </c>
      <c r="H4" s="19">
        <f t="shared" si="4"/>
        <v>8360.1296776799991</v>
      </c>
      <c r="I4" s="19">
        <f t="shared" si="4"/>
        <v>7222.7752713599984</v>
      </c>
      <c r="J4" s="19">
        <f t="shared" si="4"/>
        <v>6432.2067902400004</v>
      </c>
      <c r="K4" s="19">
        <f t="shared" si="4"/>
        <v>5924.1019701600035</v>
      </c>
      <c r="L4" s="19">
        <f t="shared" si="4"/>
        <v>5796.6188834400018</v>
      </c>
      <c r="M4" s="19">
        <f t="shared" si="4"/>
        <v>4995.8690495999999</v>
      </c>
      <c r="N4" s="19">
        <f t="shared" si="4"/>
        <v>4236.90907728</v>
      </c>
      <c r="O4" s="19">
        <f t="shared" si="4"/>
        <v>4128.2105831999997</v>
      </c>
      <c r="P4" s="19">
        <f t="shared" si="4"/>
        <v>3739.8226430400009</v>
      </c>
      <c r="Q4" s="19">
        <f t="shared" si="4"/>
        <v>2960.6945676000005</v>
      </c>
      <c r="R4" s="19">
        <f t="shared" si="4"/>
        <v>3013.9670140800004</v>
      </c>
      <c r="S4" s="19">
        <f t="shared" si="4"/>
        <v>1352.3304696</v>
      </c>
      <c r="T4" s="19">
        <f t="shared" si="4"/>
        <v>1122.8933548800001</v>
      </c>
      <c r="U4" s="19">
        <f t="shared" si="4"/>
        <v>1124.2534406400002</v>
      </c>
      <c r="V4" s="19">
        <f t="shared" si="4"/>
        <v>1126.5743887200001</v>
      </c>
      <c r="W4" s="19">
        <f t="shared" si="4"/>
        <v>927.82882104000009</v>
      </c>
      <c r="X4" s="19">
        <f t="shared" si="4"/>
        <v>981.15078335999988</v>
      </c>
      <c r="Y4" s="19">
        <f t="shared" ref="Y4:Z4" si="5">SUM(Y5:Y7)</f>
        <v>750.37985880000008</v>
      </c>
      <c r="Z4" s="19">
        <f t="shared" si="5"/>
        <v>628.95319344000018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1066.46824416</v>
      </c>
      <c r="F5" s="8">
        <f>TI_EHG_E!F5+NRG_E!F5+FC_E!F5</f>
        <v>844.58218943999987</v>
      </c>
      <c r="G5" s="8">
        <f>TI_EHG_E!G5+NRG_E!G5+FC_E!G5</f>
        <v>772.12152863999972</v>
      </c>
      <c r="H5" s="8">
        <f>TI_EHG_E!H5+NRG_E!H5+FC_E!H5</f>
        <v>975.05099999999993</v>
      </c>
      <c r="I5" s="8">
        <f>TI_EHG_E!I5+NRG_E!I5+FC_E!I5</f>
        <v>764.69716751999999</v>
      </c>
      <c r="J5" s="8">
        <f>TI_EHG_E!J5+NRG_E!J5+FC_E!J5</f>
        <v>730.05132816000014</v>
      </c>
      <c r="K5" s="8">
        <f>TI_EHG_E!K5+NRG_E!K5+FC_E!K5</f>
        <v>890.90953776000026</v>
      </c>
      <c r="L5" s="8">
        <f>TI_EHG_E!L5+NRG_E!L5+FC_E!L5</f>
        <v>811.71717792000004</v>
      </c>
      <c r="M5" s="8">
        <f>TI_EHG_E!M5+NRG_E!M5+FC_E!M5</f>
        <v>1135.90956336</v>
      </c>
      <c r="N5" s="8">
        <f>TI_EHG_E!N5+NRG_E!N5+FC_E!N5</f>
        <v>989.89901471999997</v>
      </c>
      <c r="O5" s="8">
        <f>TI_EHG_E!O5+NRG_E!O5+FC_E!O5</f>
        <v>801.76626288000011</v>
      </c>
      <c r="P5" s="8">
        <f>TI_EHG_E!P5+NRG_E!P5+FC_E!P5</f>
        <v>583.7850110400002</v>
      </c>
      <c r="Q5" s="8">
        <f>TI_EHG_E!Q5+NRG_E!Q5+FC_E!Q5</f>
        <v>458.41600464000004</v>
      </c>
      <c r="R5" s="8">
        <f>TI_EHG_E!R5+NRG_E!R5+FC_E!R5</f>
        <v>508.82468208</v>
      </c>
      <c r="S5" s="8">
        <f>TI_EHG_E!S5+NRG_E!S5+FC_E!S5</f>
        <v>480.51185423999982</v>
      </c>
      <c r="T5" s="8">
        <f>TI_EHG_E!T5+NRG_E!T5+FC_E!T5</f>
        <v>489.74463647999994</v>
      </c>
      <c r="U5" s="8">
        <f>TI_EHG_E!U5+NRG_E!U5+FC_E!U5</f>
        <v>458.55467856000001</v>
      </c>
      <c r="V5" s="8">
        <f>TI_EHG_E!V5+NRG_E!V5+FC_E!V5</f>
        <v>349.68857616000003</v>
      </c>
      <c r="W5" s="8">
        <f>TI_EHG_E!W5+NRG_E!W5+FC_E!W5</f>
        <v>248.54682335999999</v>
      </c>
      <c r="X5" s="8">
        <f>TI_EHG_E!X5+NRG_E!X5+FC_E!X5</f>
        <v>289.06543247999986</v>
      </c>
      <c r="Y5" s="8">
        <f>TI_EHG_E!Y5+NRG_E!Y5+FC_E!Y5</f>
        <v>162.69351648</v>
      </c>
      <c r="Z5" s="8">
        <f>TI_EHG_E!Z5+NRG_E!Z5+FC_E!Z5</f>
        <v>117.75219984000005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5.5449979200000001</v>
      </c>
      <c r="J6" s="8">
        <f>TI_EHG_E!J6+NRG_E!J6+FC_E!J6</f>
        <v>27.725330160000002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157.72185000000002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11483.38316664</v>
      </c>
      <c r="D7" s="8">
        <f>TI_EHG_E!D7+NRG_E!D7+FC_E!D7</f>
        <v>10226.01146688</v>
      </c>
      <c r="E7" s="8">
        <f>TI_EHG_E!E7+NRG_E!E7+FC_E!E7</f>
        <v>9191.4106204800028</v>
      </c>
      <c r="F7" s="8">
        <f>TI_EHG_E!F7+NRG_E!F7+FC_E!F7</f>
        <v>8646.3242474400013</v>
      </c>
      <c r="G7" s="8">
        <f>TI_EHG_E!G7+NRG_E!G7+FC_E!G7</f>
        <v>7321.941578160001</v>
      </c>
      <c r="H7" s="8">
        <f>TI_EHG_E!H7+NRG_E!H7+FC_E!H7</f>
        <v>7385.0786776799996</v>
      </c>
      <c r="I7" s="8">
        <f>TI_EHG_E!I7+NRG_E!I7+FC_E!I7</f>
        <v>6452.5331059199989</v>
      </c>
      <c r="J7" s="8">
        <f>TI_EHG_E!J7+NRG_E!J7+FC_E!J7</f>
        <v>5674.4301319200003</v>
      </c>
      <c r="K7" s="8">
        <f>TI_EHG_E!K7+NRG_E!K7+FC_E!K7</f>
        <v>5033.1924324000029</v>
      </c>
      <c r="L7" s="8">
        <f>TI_EHG_E!L7+NRG_E!L7+FC_E!L7</f>
        <v>4984.901705520002</v>
      </c>
      <c r="M7" s="8">
        <f>TI_EHG_E!M7+NRG_E!M7+FC_E!M7</f>
        <v>3859.9594862400004</v>
      </c>
      <c r="N7" s="8">
        <f>TI_EHG_E!N7+NRG_E!N7+FC_E!N7</f>
        <v>3247.0100625600003</v>
      </c>
      <c r="O7" s="8">
        <f>TI_EHG_E!O7+NRG_E!O7+FC_E!O7</f>
        <v>3168.72247032</v>
      </c>
      <c r="P7" s="8">
        <f>TI_EHG_E!P7+NRG_E!P7+FC_E!P7</f>
        <v>3156.0376320000005</v>
      </c>
      <c r="Q7" s="8">
        <f>TI_EHG_E!Q7+NRG_E!Q7+FC_E!Q7</f>
        <v>2502.2785629600003</v>
      </c>
      <c r="R7" s="8">
        <f>TI_EHG_E!R7+NRG_E!R7+FC_E!R7</f>
        <v>2505.1423320000004</v>
      </c>
      <c r="S7" s="8">
        <f>TI_EHG_E!S7+NRG_E!S7+FC_E!S7</f>
        <v>871.81861536000019</v>
      </c>
      <c r="T7" s="8">
        <f>TI_EHG_E!T7+NRG_E!T7+FC_E!T7</f>
        <v>633.14871840000001</v>
      </c>
      <c r="U7" s="8">
        <f>TI_EHG_E!U7+NRG_E!U7+FC_E!U7</f>
        <v>665.69876208000017</v>
      </c>
      <c r="V7" s="8">
        <f>TI_EHG_E!V7+NRG_E!V7+FC_E!V7</f>
        <v>776.88581255999998</v>
      </c>
      <c r="W7" s="8">
        <f>TI_EHG_E!W7+NRG_E!W7+FC_E!W7</f>
        <v>679.28199768000013</v>
      </c>
      <c r="X7" s="8">
        <f>TI_EHG_E!X7+NRG_E!X7+FC_E!X7</f>
        <v>692.08535087999996</v>
      </c>
      <c r="Y7" s="8">
        <f>TI_EHG_E!Y7+NRG_E!Y7+FC_E!Y7</f>
        <v>587.68634232000011</v>
      </c>
      <c r="Z7" s="8">
        <f>TI_EHG_E!Z7+NRG_E!Z7+FC_E!Z7</f>
        <v>511.20099360000012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854.9258176799998</v>
      </c>
      <c r="D8" s="19">
        <f t="shared" ref="D8:X8" si="7">SUM(D9:D10)</f>
        <v>417.44375111999989</v>
      </c>
      <c r="E8" s="19">
        <f t="shared" si="7"/>
        <v>322.83057311999994</v>
      </c>
      <c r="F8" s="19">
        <f t="shared" si="7"/>
        <v>264.72945311999996</v>
      </c>
      <c r="G8" s="19">
        <f t="shared" si="7"/>
        <v>305.88994656</v>
      </c>
      <c r="H8" s="19">
        <f t="shared" si="7"/>
        <v>29.050559999999997</v>
      </c>
      <c r="I8" s="19">
        <f t="shared" si="7"/>
        <v>41.760180000000005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72.691417919999978</v>
      </c>
      <c r="Q8" s="19">
        <f t="shared" si="7"/>
        <v>75.485459279999986</v>
      </c>
      <c r="R8" s="19">
        <f t="shared" si="7"/>
        <v>63.564700319999993</v>
      </c>
      <c r="S8" s="19">
        <f t="shared" si="7"/>
        <v>99.885854639999963</v>
      </c>
      <c r="T8" s="19">
        <f t="shared" si="7"/>
        <v>91.254379919999991</v>
      </c>
      <c r="U8" s="19">
        <f t="shared" si="7"/>
        <v>115.60981607999994</v>
      </c>
      <c r="V8" s="19">
        <f t="shared" si="7"/>
        <v>122.84098463999997</v>
      </c>
      <c r="W8" s="19">
        <f t="shared" si="7"/>
        <v>128.72683559999999</v>
      </c>
      <c r="X8" s="19">
        <f t="shared" si="7"/>
        <v>98.786083439999985</v>
      </c>
      <c r="Y8" s="19">
        <f t="shared" ref="Y8:Z8" si="8">SUM(Y9:Y10)</f>
        <v>86.601448559999966</v>
      </c>
      <c r="Z8" s="19">
        <f t="shared" si="8"/>
        <v>96.262143119999976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854.9258176799998</v>
      </c>
      <c r="D9" s="8">
        <f>TI_EHG_E!D9+NRG_E!D9+FC_E!D9</f>
        <v>417.44375111999989</v>
      </c>
      <c r="E9" s="8">
        <f>TI_EHG_E!E9+NRG_E!E9+FC_E!E9</f>
        <v>322.83057311999994</v>
      </c>
      <c r="F9" s="8">
        <f>TI_EHG_E!F9+NRG_E!F9+FC_E!F9</f>
        <v>264.72945311999996</v>
      </c>
      <c r="G9" s="8">
        <f>TI_EHG_E!G9+NRG_E!G9+FC_E!G9</f>
        <v>305.88994656</v>
      </c>
      <c r="H9" s="8">
        <f>TI_EHG_E!H9+NRG_E!H9+FC_E!H9</f>
        <v>29.050559999999997</v>
      </c>
      <c r="I9" s="8">
        <f>TI_EHG_E!I9+NRG_E!I9+FC_E!I9</f>
        <v>41.760180000000005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72.691417919999978</v>
      </c>
      <c r="Q9" s="8">
        <f>TI_EHG_E!Q9+NRG_E!Q9+FC_E!Q9</f>
        <v>75.485459279999986</v>
      </c>
      <c r="R9" s="8">
        <f>TI_EHG_E!R9+NRG_E!R9+FC_E!R9</f>
        <v>63.564700319999993</v>
      </c>
      <c r="S9" s="8">
        <f>TI_EHG_E!S9+NRG_E!S9+FC_E!S9</f>
        <v>99.885854639999963</v>
      </c>
      <c r="T9" s="8">
        <f>TI_EHG_E!T9+NRG_E!T9+FC_E!T9</f>
        <v>91.254379919999991</v>
      </c>
      <c r="U9" s="8">
        <f>TI_EHG_E!U9+NRG_E!U9+FC_E!U9</f>
        <v>115.60981607999994</v>
      </c>
      <c r="V9" s="8">
        <f>TI_EHG_E!V9+NRG_E!V9+FC_E!V9</f>
        <v>122.84098463999997</v>
      </c>
      <c r="W9" s="8">
        <f>TI_EHG_E!W9+NRG_E!W9+FC_E!W9</f>
        <v>128.72683559999999</v>
      </c>
      <c r="X9" s="8">
        <f>TI_EHG_E!X9+NRG_E!X9+FC_E!X9</f>
        <v>98.786083439999985</v>
      </c>
      <c r="Y9" s="8">
        <f>TI_EHG_E!Y9+NRG_E!Y9+FC_E!Y9</f>
        <v>86.601448559999966</v>
      </c>
      <c r="Z9" s="8">
        <f>TI_EHG_E!Z9+NRG_E!Z9+FC_E!Z9</f>
        <v>96.262143119999976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1741.7011260001989</v>
      </c>
      <c r="D11" s="19">
        <f t="shared" ref="D11:X11" si="10">SUM(D12:D16)</f>
        <v>1925.6457131999996</v>
      </c>
      <c r="E11" s="19">
        <f t="shared" si="10"/>
        <v>1993.3533549599997</v>
      </c>
      <c r="F11" s="19">
        <f t="shared" si="10"/>
        <v>2258.5205887200004</v>
      </c>
      <c r="G11" s="19">
        <f t="shared" si="10"/>
        <v>1456.0452139200002</v>
      </c>
      <c r="H11" s="19">
        <f t="shared" si="10"/>
        <v>1196.6348301599999</v>
      </c>
      <c r="I11" s="19">
        <f t="shared" si="10"/>
        <v>928.95428736000008</v>
      </c>
      <c r="J11" s="19">
        <f t="shared" si="10"/>
        <v>830.86114583999995</v>
      </c>
      <c r="K11" s="19">
        <f t="shared" si="10"/>
        <v>817.13893008000002</v>
      </c>
      <c r="L11" s="19">
        <f t="shared" si="10"/>
        <v>525.13221552000005</v>
      </c>
      <c r="M11" s="19">
        <f t="shared" si="10"/>
        <v>631.36424471999999</v>
      </c>
      <c r="N11" s="19">
        <f t="shared" si="10"/>
        <v>681.57692856000017</v>
      </c>
      <c r="O11" s="19">
        <f t="shared" si="10"/>
        <v>693.1348960800002</v>
      </c>
      <c r="P11" s="19">
        <f t="shared" si="10"/>
        <v>934.5833428799998</v>
      </c>
      <c r="Q11" s="19">
        <f t="shared" si="10"/>
        <v>867.6527402400003</v>
      </c>
      <c r="R11" s="19">
        <f t="shared" si="10"/>
        <v>891.49565207999979</v>
      </c>
      <c r="S11" s="19">
        <f t="shared" si="10"/>
        <v>852.31978919999995</v>
      </c>
      <c r="T11" s="19">
        <f t="shared" si="10"/>
        <v>752.08405008000022</v>
      </c>
      <c r="U11" s="19">
        <f t="shared" si="10"/>
        <v>776.84416392000003</v>
      </c>
      <c r="V11" s="19">
        <f t="shared" si="10"/>
        <v>696.03285839999978</v>
      </c>
      <c r="W11" s="19">
        <f t="shared" si="10"/>
        <v>506.71223064000014</v>
      </c>
      <c r="X11" s="19">
        <f t="shared" si="10"/>
        <v>584.48942376000014</v>
      </c>
      <c r="Y11" s="19">
        <f t="shared" ref="Y11:Z11" si="11">SUM(Y12:Y16)</f>
        <v>518.5528761600001</v>
      </c>
      <c r="Z11" s="19">
        <f t="shared" si="11"/>
        <v>421.03415112000005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20.009626560000005</v>
      </c>
      <c r="D12" s="8">
        <f>TI_EHG_E!D12+NRG_E!D12+FC_E!D12</f>
        <v>28.585030320000005</v>
      </c>
      <c r="E12" s="8">
        <f>TI_EHG_E!E12+NRG_E!E12+FC_E!E12</f>
        <v>25.726562400000006</v>
      </c>
      <c r="F12" s="8">
        <f>TI_EHG_E!F12+NRG_E!F12+FC_E!F12</f>
        <v>14.292690720000003</v>
      </c>
      <c r="G12" s="8">
        <f>TI_EHG_E!G12+NRG_E!G12+FC_E!G12</f>
        <v>22.868094479999996</v>
      </c>
      <c r="H12" s="8">
        <f>TI_EHG_E!H12+NRG_E!H12+FC_E!H12</f>
        <v>22.868094480000003</v>
      </c>
      <c r="I12" s="8">
        <f>TI_EHG_E!I12+NRG_E!I12+FC_E!I12</f>
        <v>22.86809448</v>
      </c>
      <c r="J12" s="8">
        <f>TI_EHG_E!J12+NRG_E!J12+FC_E!J12</f>
        <v>17.151158640000009</v>
      </c>
      <c r="K12" s="8">
        <f>TI_EHG_E!K12+NRG_E!K12+FC_E!K12</f>
        <v>31.443498240000011</v>
      </c>
      <c r="L12" s="8">
        <f>TI_EHG_E!L12+NRG_E!L12+FC_E!L12</f>
        <v>11.433871680000003</v>
      </c>
      <c r="M12" s="8">
        <f>TI_EHG_E!M12+NRG_E!M12+FC_E!M12</f>
        <v>8.5754037600000075</v>
      </c>
      <c r="N12" s="8">
        <f>TI_EHG_E!N12+NRG_E!N12+FC_E!N12</f>
        <v>5.7169358400000023</v>
      </c>
      <c r="O12" s="8">
        <f>TI_EHG_E!O12+NRG_E!O12+FC_E!O12</f>
        <v>5.9455149600000032</v>
      </c>
      <c r="P12" s="8">
        <f>TI_EHG_E!P12+NRG_E!P12+FC_E!P12</f>
        <v>8.918448000000005</v>
      </c>
      <c r="Q12" s="8">
        <f>TI_EHG_E!Q12+NRG_E!Q12+FC_E!Q12</f>
        <v>6.1295018400000032</v>
      </c>
      <c r="R12" s="8">
        <f>TI_EHG_E!R12+NRG_E!R12+FC_E!R12</f>
        <v>3.0607130400000013</v>
      </c>
      <c r="S12" s="8">
        <f>TI_EHG_E!S12+NRG_E!S12+FC_E!S12</f>
        <v>6.1210749599999978</v>
      </c>
      <c r="T12" s="8">
        <f>TI_EHG_E!T12+NRG_E!T12+FC_E!T12</f>
        <v>4.5908939999999987</v>
      </c>
      <c r="U12" s="8">
        <f>TI_EHG_E!U12+NRG_E!U12+FC_E!U12</f>
        <v>3.3665385600000004</v>
      </c>
      <c r="V12" s="8">
        <f>TI_EHG_E!V12+NRG_E!V12+FC_E!V12</f>
        <v>2.1425342400000003</v>
      </c>
      <c r="W12" s="8">
        <f>TI_EHG_E!W12+NRG_E!W12+FC_E!W12</f>
        <v>1.8363576000000004</v>
      </c>
      <c r="X12" s="8">
        <f>TI_EHG_E!X12+NRG_E!X12+FC_E!X12</f>
        <v>2.4483597599999989</v>
      </c>
      <c r="Y12" s="8">
        <f>TI_EHG_E!Y12+NRG_E!Y12+FC_E!Y12</f>
        <v>3.36653856</v>
      </c>
      <c r="Z12" s="8">
        <f>TI_EHG_E!Z12+NRG_E!Z12+FC_E!Z12</f>
        <v>2.1425342400000011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1286.5432166401988</v>
      </c>
      <c r="D13" s="8">
        <f>TI_EHG_E!D13+NRG_E!D13+FC_E!D13</f>
        <v>1487.3938807199995</v>
      </c>
      <c r="E13" s="8">
        <f>TI_EHG_E!E13+NRG_E!E13+FC_E!E13</f>
        <v>1581.4815191999999</v>
      </c>
      <c r="F13" s="8">
        <f>TI_EHG_E!F13+NRG_E!F13+FC_E!F13</f>
        <v>1865.9231342400003</v>
      </c>
      <c r="G13" s="8">
        <f>TI_EHG_E!G13+NRG_E!G13+FC_E!G13</f>
        <v>1039.19133648</v>
      </c>
      <c r="H13" s="8">
        <f>TI_EHG_E!H13+NRG_E!H13+FC_E!H13</f>
        <v>750.37921727999981</v>
      </c>
      <c r="I13" s="8">
        <f>TI_EHG_E!I13+NRG_E!I13+FC_E!I13</f>
        <v>308.24716031999998</v>
      </c>
      <c r="J13" s="8">
        <f>TI_EHG_E!J13+NRG_E!J13+FC_E!J13</f>
        <v>180.58866143999998</v>
      </c>
      <c r="K13" s="8">
        <f>TI_EHG_E!K13+NRG_E!K13+FC_E!K13</f>
        <v>205.49772144000002</v>
      </c>
      <c r="L13" s="8">
        <f>TI_EHG_E!L13+NRG_E!L13+FC_E!L13</f>
        <v>196.15735391999999</v>
      </c>
      <c r="M13" s="8">
        <f>TI_EHG_E!M13+NRG_E!M13+FC_E!M13</f>
        <v>105.86225232</v>
      </c>
      <c r="N13" s="8">
        <f>TI_EHG_E!N13+NRG_E!N13+FC_E!N13</f>
        <v>100.41328704</v>
      </c>
      <c r="O13" s="8">
        <f>TI_EHG_E!O13+NRG_E!O13+FC_E!O13</f>
        <v>94.13716752000002</v>
      </c>
      <c r="P13" s="8">
        <f>TI_EHG_E!P13+NRG_E!P13+FC_E!P13</f>
        <v>78.447446880000001</v>
      </c>
      <c r="Q13" s="8">
        <f>TI_EHG_E!Q13+NRG_E!Q13+FC_E!Q13</f>
        <v>79.234900799999991</v>
      </c>
      <c r="R13" s="8">
        <f>TI_EHG_E!R13+NRG_E!R13+FC_E!R13</f>
        <v>78.601237440000006</v>
      </c>
      <c r="S13" s="8">
        <f>TI_EHG_E!S13+NRG_E!S13+FC_E!S13</f>
        <v>78.601237439999977</v>
      </c>
      <c r="T13" s="8">
        <f>TI_EHG_E!T13+NRG_E!T13+FC_E!T13</f>
        <v>76.671724799999993</v>
      </c>
      <c r="U13" s="8">
        <f>TI_EHG_E!U13+NRG_E!U13+FC_E!U13</f>
        <v>70.703571839999995</v>
      </c>
      <c r="V13" s="8">
        <f>TI_EHG_E!V13+NRG_E!V13+FC_E!V13</f>
        <v>106.99043519999999</v>
      </c>
      <c r="W13" s="8">
        <f>TI_EHG_E!W13+NRG_E!W13+FC_E!W13</f>
        <v>90.409962719999982</v>
      </c>
      <c r="X13" s="8">
        <f>TI_EHG_E!X13+NRG_E!X13+FC_E!X13</f>
        <v>97.242657599999987</v>
      </c>
      <c r="Y13" s="8">
        <f>TI_EHG_E!Y13+NRG_E!Y13+FC_E!Y13</f>
        <v>82.907758559999976</v>
      </c>
      <c r="Z13" s="8">
        <f>TI_EHG_E!Z13+NRG_E!Z13+FC_E!Z13</f>
        <v>80.083639680000005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435.1482828</v>
      </c>
      <c r="D16" s="8">
        <f>TI_EHG_E!D16+NRG_E!D16+FC_E!D16</f>
        <v>409.66680216000003</v>
      </c>
      <c r="E16" s="8">
        <f>TI_EHG_E!E16+NRG_E!E16+FC_E!E16</f>
        <v>386.14527335999998</v>
      </c>
      <c r="F16" s="8">
        <f>TI_EHG_E!F16+NRG_E!F16+FC_E!F16</f>
        <v>378.30476376000013</v>
      </c>
      <c r="G16" s="8">
        <f>TI_EHG_E!G16+NRG_E!G16+FC_E!G16</f>
        <v>393.98578295999999</v>
      </c>
      <c r="H16" s="8">
        <f>TI_EHG_E!H16+NRG_E!H16+FC_E!H16</f>
        <v>423.38751840000009</v>
      </c>
      <c r="I16" s="8">
        <f>TI_EHG_E!I16+NRG_E!I16+FC_E!I16</f>
        <v>597.83903256000008</v>
      </c>
      <c r="J16" s="8">
        <f>TI_EHG_E!J16+NRG_E!J16+FC_E!J16</f>
        <v>633.12132575999999</v>
      </c>
      <c r="K16" s="8">
        <f>TI_EHG_E!K16+NRG_E!K16+FC_E!K16</f>
        <v>580.19771040000001</v>
      </c>
      <c r="L16" s="8">
        <f>TI_EHG_E!L16+NRG_E!L16+FC_E!L16</f>
        <v>317.54098992000002</v>
      </c>
      <c r="M16" s="8">
        <f>TI_EHG_E!M16+NRG_E!M16+FC_E!M16</f>
        <v>516.92658863999998</v>
      </c>
      <c r="N16" s="8">
        <f>TI_EHG_E!N16+NRG_E!N16+FC_E!N16</f>
        <v>575.44670568000015</v>
      </c>
      <c r="O16" s="8">
        <f>TI_EHG_E!O16+NRG_E!O16+FC_E!O16</f>
        <v>593.05221360000019</v>
      </c>
      <c r="P16" s="8">
        <f>TI_EHG_E!P16+NRG_E!P16+FC_E!P16</f>
        <v>847.21744799999976</v>
      </c>
      <c r="Q16" s="8">
        <f>TI_EHG_E!Q16+NRG_E!Q16+FC_E!Q16</f>
        <v>782.28833760000032</v>
      </c>
      <c r="R16" s="8">
        <f>TI_EHG_E!R16+NRG_E!R16+FC_E!R16</f>
        <v>809.83370159999981</v>
      </c>
      <c r="S16" s="8">
        <f>TI_EHG_E!S16+NRG_E!S16+FC_E!S16</f>
        <v>767.59747679999998</v>
      </c>
      <c r="T16" s="8">
        <f>TI_EHG_E!T16+NRG_E!T16+FC_E!T16</f>
        <v>670.82143128000018</v>
      </c>
      <c r="U16" s="8">
        <f>TI_EHG_E!U16+NRG_E!U16+FC_E!U16</f>
        <v>702.77405352000005</v>
      </c>
      <c r="V16" s="8">
        <f>TI_EHG_E!V16+NRG_E!V16+FC_E!V16</f>
        <v>586.89988895999977</v>
      </c>
      <c r="W16" s="8">
        <f>TI_EHG_E!W16+NRG_E!W16+FC_E!W16</f>
        <v>414.46591032000015</v>
      </c>
      <c r="X16" s="8">
        <f>TI_EHG_E!X16+NRG_E!X16+FC_E!X16</f>
        <v>484.79840640000015</v>
      </c>
      <c r="Y16" s="8">
        <f>TI_EHG_E!Y16+NRG_E!Y16+FC_E!Y16</f>
        <v>432.27857904000012</v>
      </c>
      <c r="Z16" s="8">
        <f>TI_EHG_E!Z16+NRG_E!Z16+FC_E!Z16</f>
        <v>338.80797720000004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11152.025352000002</v>
      </c>
      <c r="D17" s="27">
        <f t="shared" ref="D17:X17" si="13">SUM(D18:D21)</f>
        <v>10138.28976</v>
      </c>
      <c r="E17" s="27">
        <f t="shared" si="13"/>
        <v>10423.949256</v>
      </c>
      <c r="F17" s="27">
        <f t="shared" si="13"/>
        <v>10301.976864</v>
      </c>
      <c r="G17" s="27">
        <f t="shared" si="13"/>
        <v>10851.945264</v>
      </c>
      <c r="H17" s="27">
        <f t="shared" si="13"/>
        <v>9655.6050720000003</v>
      </c>
      <c r="I17" s="27">
        <f t="shared" si="13"/>
        <v>9948.9490559999995</v>
      </c>
      <c r="J17" s="27">
        <f t="shared" si="13"/>
        <v>8822.2213440000014</v>
      </c>
      <c r="K17" s="27">
        <f t="shared" si="13"/>
        <v>9123.7629599999982</v>
      </c>
      <c r="L17" s="27">
        <f t="shared" si="13"/>
        <v>4149.8076959999999</v>
      </c>
      <c r="M17" s="27">
        <f t="shared" si="13"/>
        <v>7187.3688959999999</v>
      </c>
      <c r="N17" s="27">
        <f t="shared" si="13"/>
        <v>7476.3142199999984</v>
      </c>
      <c r="O17" s="27">
        <f t="shared" si="13"/>
        <v>6772.0958783999995</v>
      </c>
      <c r="P17" s="27">
        <f t="shared" si="13"/>
        <v>6966.9249191999997</v>
      </c>
      <c r="Q17" s="27">
        <f t="shared" si="13"/>
        <v>7001.5424112000001</v>
      </c>
      <c r="R17" s="27">
        <f t="shared" si="13"/>
        <v>6734.5286544000001</v>
      </c>
      <c r="S17" s="27">
        <f t="shared" si="13"/>
        <v>7309.108051199999</v>
      </c>
      <c r="T17" s="27">
        <f t="shared" si="13"/>
        <v>7542.5544215999998</v>
      </c>
      <c r="U17" s="27">
        <f t="shared" si="13"/>
        <v>7361.4327263999994</v>
      </c>
      <c r="V17" s="27">
        <f t="shared" si="13"/>
        <v>7546.5493847999996</v>
      </c>
      <c r="W17" s="27">
        <f t="shared" si="13"/>
        <v>5802.0563520000005</v>
      </c>
      <c r="X17" s="27">
        <f t="shared" si="13"/>
        <v>6775.4280239999998</v>
      </c>
      <c r="Y17" s="27">
        <f t="shared" ref="Y17:Z17" si="14">SUM(Y18:Y21)</f>
        <v>7017.2659727999999</v>
      </c>
      <c r="Z17" s="27">
        <f t="shared" si="14"/>
        <v>5994.5606351999995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932.9860799999999</v>
      </c>
      <c r="D19" s="8">
        <f>TI_EHG_E!D19+NRG_E!D19+FC_E!D19</f>
        <v>909.84924000000001</v>
      </c>
      <c r="E19" s="8">
        <f>TI_EHG_E!E19+NRG_E!E19+FC_E!E19</f>
        <v>889.74935999999991</v>
      </c>
      <c r="F19" s="8">
        <f>TI_EHG_E!F19+NRG_E!F19+FC_E!F19</f>
        <v>842.9162399999999</v>
      </c>
      <c r="G19" s="8">
        <f>TI_EHG_E!G19+NRG_E!G19+FC_E!G19</f>
        <v>894.46463999999992</v>
      </c>
      <c r="H19" s="8">
        <f>TI_EHG_E!H19+NRG_E!H19+FC_E!H19</f>
        <v>873.84528</v>
      </c>
      <c r="I19" s="8">
        <f>TI_EHG_E!I19+NRG_E!I19+FC_E!I19</f>
        <v>849.46967999999993</v>
      </c>
      <c r="J19" s="8">
        <f>TI_EHG_E!J19+NRG_E!J19+FC_E!J19</f>
        <v>858.42071999999996</v>
      </c>
      <c r="K19" s="8">
        <f>TI_EHG_E!K19+NRG_E!K19+FC_E!K19</f>
        <v>676.36295999999993</v>
      </c>
      <c r="L19" s="8">
        <f>TI_EHG_E!L19+NRG_E!L19+FC_E!L19</f>
        <v>412.30727999999999</v>
      </c>
      <c r="M19" s="8">
        <f>TI_EHG_E!M19+NRG_E!M19+FC_E!M19</f>
        <v>678.84047999999984</v>
      </c>
      <c r="N19" s="8">
        <f>TI_EHG_E!N19+NRG_E!N19+FC_E!N19</f>
        <v>648.351</v>
      </c>
      <c r="O19" s="8">
        <f>TI_EHG_E!O19+NRG_E!O19+FC_E!O19</f>
        <v>595.48392000000001</v>
      </c>
      <c r="P19" s="8">
        <f>TI_EHG_E!P19+NRG_E!P19+FC_E!P19</f>
        <v>587.25216</v>
      </c>
      <c r="Q19" s="8">
        <f>TI_EHG_E!Q19+NRG_E!Q19+FC_E!Q19</f>
        <v>496.34316000000001</v>
      </c>
      <c r="R19" s="8">
        <f>TI_EHG_E!R19+NRG_E!R19+FC_E!R19</f>
        <v>427.29228000000001</v>
      </c>
      <c r="S19" s="8">
        <f>TI_EHG_E!S19+NRG_E!S19+FC_E!S19</f>
        <v>410.78879999999998</v>
      </c>
      <c r="T19" s="8">
        <f>TI_EHG_E!T19+NRG_E!T19+FC_E!T19</f>
        <v>407.74784399999987</v>
      </c>
      <c r="U19" s="8">
        <f>TI_EHG_E!U19+NRG_E!U19+FC_E!U19</f>
        <v>404.34325200000001</v>
      </c>
      <c r="V19" s="8">
        <f>TI_EHG_E!V19+NRG_E!V19+FC_E!V19</f>
        <v>397.18641599999989</v>
      </c>
      <c r="W19" s="8">
        <f>TI_EHG_E!W19+NRG_E!W19+FC_E!W19</f>
        <v>368.39523600000007</v>
      </c>
      <c r="X19" s="8">
        <f>TI_EHG_E!X19+NRG_E!X19+FC_E!X19</f>
        <v>431.5120559999998</v>
      </c>
      <c r="Y19" s="8">
        <f>TI_EHG_E!Y19+NRG_E!Y19+FC_E!Y19</f>
        <v>451.37217599999997</v>
      </c>
      <c r="Z19" s="8">
        <f>TI_EHG_E!Z19+NRG_E!Z19+FC_E!Z19</f>
        <v>425.59397999999987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10219.039272000002</v>
      </c>
      <c r="D20" s="8">
        <f>TI_EHG_E!D20+NRG_E!D20+FC_E!D20</f>
        <v>9228.4405200000001</v>
      </c>
      <c r="E20" s="8">
        <f>TI_EHG_E!E20+NRG_E!E20+FC_E!E20</f>
        <v>9534.1998960000001</v>
      </c>
      <c r="F20" s="8">
        <f>TI_EHG_E!F20+NRG_E!F20+FC_E!F20</f>
        <v>9459.0606239999997</v>
      </c>
      <c r="G20" s="8">
        <f>TI_EHG_E!G20+NRG_E!G20+FC_E!G20</f>
        <v>9957.4806239999998</v>
      </c>
      <c r="H20" s="8">
        <f>TI_EHG_E!H20+NRG_E!H20+FC_E!H20</f>
        <v>8781.7597920000007</v>
      </c>
      <c r="I20" s="8">
        <f>TI_EHG_E!I20+NRG_E!I20+FC_E!I20</f>
        <v>9099.4793759999993</v>
      </c>
      <c r="J20" s="8">
        <f>TI_EHG_E!J20+NRG_E!J20+FC_E!J20</f>
        <v>7963.8006240000013</v>
      </c>
      <c r="K20" s="8">
        <f>TI_EHG_E!K20+NRG_E!K20+FC_E!K20</f>
        <v>8447.3999999999978</v>
      </c>
      <c r="L20" s="8">
        <f>TI_EHG_E!L20+NRG_E!L20+FC_E!L20</f>
        <v>3737.5004159999999</v>
      </c>
      <c r="M20" s="8">
        <f>TI_EHG_E!M20+NRG_E!M20+FC_E!M20</f>
        <v>6334.9004160000004</v>
      </c>
      <c r="N20" s="8">
        <f>TI_EHG_E!N20+NRG_E!N20+FC_E!N20</f>
        <v>6287.0595839999987</v>
      </c>
      <c r="O20" s="8">
        <f>TI_EHG_E!O20+NRG_E!O20+FC_E!O20</f>
        <v>5598.5801039999997</v>
      </c>
      <c r="P20" s="8">
        <f>TI_EHG_E!P20+NRG_E!P20+FC_E!P20</f>
        <v>5792.5408319999997</v>
      </c>
      <c r="Q20" s="8">
        <f>TI_EHG_E!Q20+NRG_E!Q20+FC_E!Q20</f>
        <v>5871.839688</v>
      </c>
      <c r="R20" s="8">
        <f>TI_EHG_E!R20+NRG_E!R20+FC_E!R20</f>
        <v>5706.9997920000005</v>
      </c>
      <c r="S20" s="8">
        <f>TI_EHG_E!S20+NRG_E!S20+FC_E!S20</f>
        <v>6255.8589599999987</v>
      </c>
      <c r="T20" s="8">
        <f>TI_EHG_E!T20+NRG_E!T20+FC_E!T20</f>
        <v>6449.6128320000007</v>
      </c>
      <c r="U20" s="8">
        <f>TI_EHG_E!U20+NRG_E!U20+FC_E!U20</f>
        <v>6290.5695839999998</v>
      </c>
      <c r="V20" s="8">
        <f>TI_EHG_E!V20+NRG_E!V20+FC_E!V20</f>
        <v>6466.2258959999999</v>
      </c>
      <c r="W20" s="8">
        <f>TI_EHG_E!W20+NRG_E!W20+FC_E!W20</f>
        <v>4906.5887520000006</v>
      </c>
      <c r="X20" s="8">
        <f>TI_EHG_E!X20+NRG_E!X20+FC_E!X20</f>
        <v>5778.7338960000006</v>
      </c>
      <c r="Y20" s="8">
        <f>TI_EHG_E!Y20+NRG_E!Y20+FC_E!Y20</f>
        <v>5891.7296880000004</v>
      </c>
      <c r="Z20" s="8">
        <f>TI_EHG_E!Z20+NRG_E!Z20+FC_E!Z20</f>
        <v>5022.7847279999996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173.62799999999999</v>
      </c>
      <c r="N21" s="8">
        <f>TI_EHG_E!N21+NRG_E!N21+FC_E!N21</f>
        <v>540.90363600000001</v>
      </c>
      <c r="O21" s="8">
        <f>TI_EHG_E!O21+NRG_E!O21+FC_E!O21</f>
        <v>578.03185440000004</v>
      </c>
      <c r="P21" s="8">
        <f>TI_EHG_E!P21+NRG_E!P21+FC_E!P21</f>
        <v>587.13192719999995</v>
      </c>
      <c r="Q21" s="8">
        <f>TI_EHG_E!Q21+NRG_E!Q21+FC_E!Q21</f>
        <v>633.35956320000003</v>
      </c>
      <c r="R21" s="8">
        <f>TI_EHG_E!R21+NRG_E!R21+FC_E!R21</f>
        <v>600.23658239999997</v>
      </c>
      <c r="S21" s="8">
        <f>TI_EHG_E!S21+NRG_E!S21+FC_E!S21</f>
        <v>642.46029120000014</v>
      </c>
      <c r="T21" s="8">
        <f>TI_EHG_E!T21+NRG_E!T21+FC_E!T21</f>
        <v>685.19374559999994</v>
      </c>
      <c r="U21" s="8">
        <f>TI_EHG_E!U21+NRG_E!U21+FC_E!U21</f>
        <v>666.51989040000001</v>
      </c>
      <c r="V21" s="8">
        <f>TI_EHG_E!V21+NRG_E!V21+FC_E!V21</f>
        <v>683.13707280000006</v>
      </c>
      <c r="W21" s="8">
        <f>TI_EHG_E!W21+NRG_E!W21+FC_E!W21</f>
        <v>527.07236399999999</v>
      </c>
      <c r="X21" s="8">
        <f>TI_EHG_E!X21+NRG_E!X21+FC_E!X21</f>
        <v>565.18207199999995</v>
      </c>
      <c r="Y21" s="8">
        <f>TI_EHG_E!Y21+NRG_E!Y21+FC_E!Y21</f>
        <v>674.16410880000001</v>
      </c>
      <c r="Z21" s="8">
        <f>TI_EHG_E!Z21+NRG_E!Z21+FC_E!Z21</f>
        <v>546.18192720000002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51981.901802639994</v>
      </c>
      <c r="D26" s="27">
        <f t="shared" ref="D26:X26" si="19">SUM(D27,D33)</f>
        <v>53929.310326199993</v>
      </c>
      <c r="E26" s="27">
        <f t="shared" si="19"/>
        <v>50508.016080839989</v>
      </c>
      <c r="F26" s="27">
        <f t="shared" si="19"/>
        <v>53814.952758599989</v>
      </c>
      <c r="G26" s="27">
        <f t="shared" si="19"/>
        <v>53746.244884799999</v>
      </c>
      <c r="H26" s="27">
        <f t="shared" si="19"/>
        <v>52741.855460519997</v>
      </c>
      <c r="I26" s="27">
        <f t="shared" si="19"/>
        <v>50479.152893279999</v>
      </c>
      <c r="J26" s="27">
        <f t="shared" si="19"/>
        <v>47841.349952159988</v>
      </c>
      <c r="K26" s="27">
        <f t="shared" si="19"/>
        <v>49949.254770839994</v>
      </c>
      <c r="L26" s="27">
        <f t="shared" si="19"/>
        <v>49280.341671720009</v>
      </c>
      <c r="M26" s="27">
        <f t="shared" si="19"/>
        <v>49714.976157120007</v>
      </c>
      <c r="N26" s="27">
        <f t="shared" si="19"/>
        <v>45692.160305040001</v>
      </c>
      <c r="O26" s="27">
        <f t="shared" si="19"/>
        <v>45288.532116360002</v>
      </c>
      <c r="P26" s="27">
        <f t="shared" si="19"/>
        <v>45955.452078719987</v>
      </c>
      <c r="Q26" s="27">
        <f t="shared" si="19"/>
        <v>44097.592448520001</v>
      </c>
      <c r="R26" s="27">
        <f t="shared" si="19"/>
        <v>47079.298563120006</v>
      </c>
      <c r="S26" s="27">
        <f t="shared" si="19"/>
        <v>45921.957138359983</v>
      </c>
      <c r="T26" s="27">
        <f t="shared" si="19"/>
        <v>44478.865803240005</v>
      </c>
      <c r="U26" s="27">
        <f t="shared" si="19"/>
        <v>44098.586917920016</v>
      </c>
      <c r="V26" s="27">
        <f t="shared" si="19"/>
        <v>42315.745759919992</v>
      </c>
      <c r="W26" s="27">
        <f t="shared" si="19"/>
        <v>38613.215063520001</v>
      </c>
      <c r="X26" s="27">
        <f t="shared" si="19"/>
        <v>40691.509388280007</v>
      </c>
      <c r="Y26" s="27">
        <f t="shared" ref="Y26:Z26" si="20">SUM(Y27,Y33)</f>
        <v>39628.168083000004</v>
      </c>
      <c r="Z26" s="27">
        <f t="shared" si="20"/>
        <v>39200.641591319996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51981.901802639994</v>
      </c>
      <c r="D33" s="19">
        <f t="shared" ref="D33:X33" si="25">SUM(D34:D50)</f>
        <v>53929.310326199993</v>
      </c>
      <c r="E33" s="19">
        <f t="shared" si="25"/>
        <v>50508.016080839989</v>
      </c>
      <c r="F33" s="19">
        <f t="shared" si="25"/>
        <v>53814.952758599989</v>
      </c>
      <c r="G33" s="19">
        <f t="shared" si="25"/>
        <v>53746.244884799999</v>
      </c>
      <c r="H33" s="19">
        <f t="shared" si="25"/>
        <v>52741.855460519997</v>
      </c>
      <c r="I33" s="19">
        <f t="shared" si="25"/>
        <v>50479.152893279999</v>
      </c>
      <c r="J33" s="19">
        <f t="shared" si="25"/>
        <v>47841.349952159988</v>
      </c>
      <c r="K33" s="19">
        <f t="shared" si="25"/>
        <v>49949.254770839994</v>
      </c>
      <c r="L33" s="19">
        <f t="shared" si="25"/>
        <v>49280.341671720009</v>
      </c>
      <c r="M33" s="19">
        <f t="shared" si="25"/>
        <v>49714.976157120007</v>
      </c>
      <c r="N33" s="19">
        <f t="shared" si="25"/>
        <v>45692.160305040001</v>
      </c>
      <c r="O33" s="19">
        <f t="shared" si="25"/>
        <v>45288.532116360002</v>
      </c>
      <c r="P33" s="19">
        <f t="shared" si="25"/>
        <v>45955.452078719987</v>
      </c>
      <c r="Q33" s="19">
        <f t="shared" si="25"/>
        <v>44097.592448520001</v>
      </c>
      <c r="R33" s="19">
        <f t="shared" si="25"/>
        <v>47079.298563120006</v>
      </c>
      <c r="S33" s="19">
        <f t="shared" si="25"/>
        <v>45921.957138359983</v>
      </c>
      <c r="T33" s="19">
        <f t="shared" si="25"/>
        <v>44478.865803240005</v>
      </c>
      <c r="U33" s="19">
        <f t="shared" si="25"/>
        <v>44098.586917920016</v>
      </c>
      <c r="V33" s="19">
        <f t="shared" si="25"/>
        <v>42315.745759919992</v>
      </c>
      <c r="W33" s="19">
        <f t="shared" si="25"/>
        <v>38613.215063520001</v>
      </c>
      <c r="X33" s="19">
        <f t="shared" si="25"/>
        <v>40691.509388280007</v>
      </c>
      <c r="Y33" s="19">
        <f t="shared" ref="Y33:Z33" si="26">SUM(Y34:Y50)</f>
        <v>39628.168083000004</v>
      </c>
      <c r="Z33" s="19">
        <f t="shared" si="26"/>
        <v>39200.641591319996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2203.9776000000002</v>
      </c>
      <c r="D34" s="8">
        <f>TI_EHG_E!D34+NRG_E!D34+FC_E!D34</f>
        <v>2249.5968000000003</v>
      </c>
      <c r="E34" s="8">
        <f>TI_EHG_E!E34+NRG_E!E34+FC_E!E34</f>
        <v>2329.4304000000002</v>
      </c>
      <c r="F34" s="8">
        <f>TI_EHG_E!F34+NRG_E!F34+FC_E!F34</f>
        <v>2337.9839999999999</v>
      </c>
      <c r="G34" s="8">
        <f>TI_EHG_E!G34+NRG_E!G34+FC_E!G34</f>
        <v>2275.2576000000004</v>
      </c>
      <c r="H34" s="8">
        <f>TI_EHG_E!H34+NRG_E!H34+FC_E!H34</f>
        <v>2363.6448000000005</v>
      </c>
      <c r="I34" s="8">
        <f>TI_EHG_E!I34+NRG_E!I34+FC_E!I34</f>
        <v>2412.1152000000011</v>
      </c>
      <c r="J34" s="8">
        <f>TI_EHG_E!J34+NRG_E!J34+FC_E!J34</f>
        <v>2454.8831999999993</v>
      </c>
      <c r="K34" s="8">
        <f>TI_EHG_E!K34+NRG_E!K34+FC_E!K34</f>
        <v>2483.3951999999995</v>
      </c>
      <c r="L34" s="8">
        <f>TI_EHG_E!L34+NRG_E!L34+FC_E!L34</f>
        <v>2303.7696000000001</v>
      </c>
      <c r="M34" s="8">
        <f>TI_EHG_E!M34+NRG_E!M34+FC_E!M34</f>
        <v>2372.1984000000002</v>
      </c>
      <c r="N34" s="8">
        <f>TI_EHG_E!N34+NRG_E!N34+FC_E!N34</f>
        <v>2172.6143999999999</v>
      </c>
      <c r="O34" s="8">
        <f>TI_EHG_E!O34+NRG_E!O34+FC_E!O34</f>
        <v>2337.9840000000004</v>
      </c>
      <c r="P34" s="8">
        <f>TI_EHG_E!P34+NRG_E!P34+FC_E!P34</f>
        <v>2089.9296000000004</v>
      </c>
      <c r="Q34" s="8">
        <f>TI_EHG_E!Q34+NRG_E!Q34+FC_E!Q34</f>
        <v>2335.1327999999999</v>
      </c>
      <c r="R34" s="8">
        <f>TI_EHG_E!R34+NRG_E!R34+FC_E!R34</f>
        <v>2326.5792000000001</v>
      </c>
      <c r="S34" s="8">
        <f>TI_EHG_E!S34+NRG_E!S34+FC_E!S34</f>
        <v>2452.0320000000002</v>
      </c>
      <c r="T34" s="8">
        <f>TI_EHG_E!T34+NRG_E!T34+FC_E!T34</f>
        <v>2611.9843200000014</v>
      </c>
      <c r="U34" s="8">
        <f>TI_EHG_E!U34+NRG_E!U34+FC_E!U34</f>
        <v>2350.2441600000002</v>
      </c>
      <c r="V34" s="8">
        <f>TI_EHG_E!V34+NRG_E!V34+FC_E!V34</f>
        <v>1951.6464000000001</v>
      </c>
      <c r="W34" s="8">
        <f>TI_EHG_E!W34+NRG_E!W34+FC_E!W34</f>
        <v>1422.1785600000001</v>
      </c>
      <c r="X34" s="8">
        <f>TI_EHG_E!X34+NRG_E!X34+FC_E!X34</f>
        <v>1739.5171200000002</v>
      </c>
      <c r="Y34" s="8">
        <f>TI_EHG_E!Y34+NRG_E!Y34+FC_E!Y34</f>
        <v>1940.2416000000003</v>
      </c>
      <c r="Z34" s="8">
        <f>TI_EHG_E!Z34+NRG_E!Z34+FC_E!Z34</f>
        <v>2123.8588800000002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1094.2803766800002</v>
      </c>
      <c r="D36" s="8">
        <f>TI_EHG_E!D36+NRG_E!D36+FC_E!D36</f>
        <v>867.87750096000013</v>
      </c>
      <c r="E36" s="8">
        <f>TI_EHG_E!E36+NRG_E!E36+FC_E!E36</f>
        <v>983.98147572000016</v>
      </c>
      <c r="F36" s="8">
        <f>TI_EHG_E!F36+NRG_E!F36+FC_E!F36</f>
        <v>743.06557476000012</v>
      </c>
      <c r="G36" s="8">
        <f>TI_EHG_E!G36+NRG_E!G36+FC_E!G36</f>
        <v>687.91612428000008</v>
      </c>
      <c r="H36" s="8">
        <f>TI_EHG_E!H36+NRG_E!H36+FC_E!H36</f>
        <v>667.59779807999996</v>
      </c>
      <c r="I36" s="8">
        <f>TI_EHG_E!I36+NRG_E!I36+FC_E!I36</f>
        <v>609.54615144000013</v>
      </c>
      <c r="J36" s="8">
        <f>TI_EHG_E!J36+NRG_E!J36+FC_E!J36</f>
        <v>597.93577667999989</v>
      </c>
      <c r="K36" s="8">
        <f>TI_EHG_E!K36+NRG_E!K36+FC_E!K36</f>
        <v>557.29957860000013</v>
      </c>
      <c r="L36" s="8">
        <f>TI_EHG_E!L36+NRG_E!L36+FC_E!L36</f>
        <v>879.48810288000027</v>
      </c>
      <c r="M36" s="8">
        <f>TI_EHG_E!M36+NRG_E!M36+FC_E!M36</f>
        <v>891.09825047999993</v>
      </c>
      <c r="N36" s="8">
        <f>TI_EHG_E!N36+NRG_E!N36+FC_E!N36</f>
        <v>891.09825047999993</v>
      </c>
      <c r="O36" s="8">
        <f>TI_EHG_E!O36+NRG_E!O36+FC_E!O36</f>
        <v>914.31899999999973</v>
      </c>
      <c r="P36" s="8">
        <f>TI_EHG_E!P36+NRG_E!P36+FC_E!P36</f>
        <v>957.85807572000044</v>
      </c>
      <c r="Q36" s="8">
        <f>TI_EHG_E!Q36+NRG_E!Q36+FC_E!Q36</f>
        <v>987.1744366800001</v>
      </c>
      <c r="R36" s="8">
        <f>TI_EHG_E!R36+NRG_E!R36+FC_E!R36</f>
        <v>1056.5463747600004</v>
      </c>
      <c r="S36" s="8">
        <f>TI_EHG_E!S36+NRG_E!S36+FC_E!S36</f>
        <v>983.98170288000006</v>
      </c>
      <c r="T36" s="8">
        <f>TI_EHG_E!T36+NRG_E!T36+FC_E!T36</f>
        <v>1005.46058952</v>
      </c>
      <c r="U36" s="8">
        <f>TI_EHG_E!U36+NRG_E!U36+FC_E!U36</f>
        <v>1201.9664833199995</v>
      </c>
      <c r="V36" s="8">
        <f>TI_EHG_E!V36+NRG_E!V36+FC_E!V36</f>
        <v>1334.0345814</v>
      </c>
      <c r="W36" s="8">
        <f>TI_EHG_E!W36+NRG_E!W36+FC_E!W36</f>
        <v>1325.1757957199998</v>
      </c>
      <c r="X36" s="8">
        <f>TI_EHG_E!X36+NRG_E!X36+FC_E!X36</f>
        <v>1364.8713242399995</v>
      </c>
      <c r="Y36" s="8">
        <f>TI_EHG_E!Y36+NRG_E!Y36+FC_E!Y36</f>
        <v>1297.7169220800001</v>
      </c>
      <c r="Z36" s="8">
        <f>TI_EHG_E!Z36+NRG_E!Z36+FC_E!Z36</f>
        <v>1379.4958850399996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6845.4540277200022</v>
      </c>
      <c r="D37" s="8">
        <f>TI_EHG_E!D37+NRG_E!D37+FC_E!D37</f>
        <v>6665.5512554400011</v>
      </c>
      <c r="E37" s="8">
        <f>TI_EHG_E!E37+NRG_E!E37+FC_E!E37</f>
        <v>6363.6802059599995</v>
      </c>
      <c r="F37" s="8">
        <f>TI_EHG_E!F37+NRG_E!F37+FC_E!F37</f>
        <v>6418.5658059599991</v>
      </c>
      <c r="G37" s="8">
        <f>TI_EHG_E!G37+NRG_E!G37+FC_E!G37</f>
        <v>5891.0543168399981</v>
      </c>
      <c r="H37" s="8">
        <f>TI_EHG_E!H37+NRG_E!H37+FC_E!H37</f>
        <v>5464.1660950800006</v>
      </c>
      <c r="I37" s="8">
        <f>TI_EHG_E!I37+NRG_E!I37+FC_E!I37</f>
        <v>5083.0162891199998</v>
      </c>
      <c r="J37" s="8">
        <f>TI_EHG_E!J37+NRG_E!J37+FC_E!J37</f>
        <v>4805.5391445599989</v>
      </c>
      <c r="K37" s="8">
        <f>TI_EHG_E!K37+NRG_E!K37+FC_E!K37</f>
        <v>4409.1428673599994</v>
      </c>
      <c r="L37" s="8">
        <f>TI_EHG_E!L37+NRG_E!L37+FC_E!L37</f>
        <v>4183.9015957200018</v>
      </c>
      <c r="M37" s="8">
        <f>TI_EHG_E!M37+NRG_E!M37+FC_E!M37</f>
        <v>3737.9927692799993</v>
      </c>
      <c r="N37" s="8">
        <f>TI_EHG_E!N37+NRG_E!N37+FC_E!N37</f>
        <v>3600.2508695999995</v>
      </c>
      <c r="O37" s="8">
        <f>TI_EHG_E!O37+NRG_E!O37+FC_E!O37</f>
        <v>3511.0468008000003</v>
      </c>
      <c r="P37" s="8">
        <f>TI_EHG_E!P37+NRG_E!P37+FC_E!P37</f>
        <v>3505.3875964800009</v>
      </c>
      <c r="Q37" s="8">
        <f>TI_EHG_E!Q37+NRG_E!Q37+FC_E!Q37</f>
        <v>3760.9773616799994</v>
      </c>
      <c r="R37" s="8">
        <f>TI_EHG_E!R37+NRG_E!R37+FC_E!R37</f>
        <v>3990.2192945999996</v>
      </c>
      <c r="S37" s="8">
        <f>TI_EHG_E!S37+NRG_E!S37+FC_E!S37</f>
        <v>4302.8601461999997</v>
      </c>
      <c r="T37" s="8">
        <f>TI_EHG_E!T37+NRG_E!T37+FC_E!T37</f>
        <v>4302.6131610000011</v>
      </c>
      <c r="U37" s="8">
        <f>TI_EHG_E!U37+NRG_E!U37+FC_E!U37</f>
        <v>4801.7061338400008</v>
      </c>
      <c r="V37" s="8">
        <f>TI_EHG_E!V37+NRG_E!V37+FC_E!V37</f>
        <v>5369.5128841200012</v>
      </c>
      <c r="W37" s="8">
        <f>TI_EHG_E!W37+NRG_E!W37+FC_E!W37</f>
        <v>4465.7673429600009</v>
      </c>
      <c r="X37" s="8">
        <f>TI_EHG_E!X37+NRG_E!X37+FC_E!X37</f>
        <v>5416.5428578800002</v>
      </c>
      <c r="Y37" s="8">
        <f>TI_EHG_E!Y37+NRG_E!Y37+FC_E!Y37</f>
        <v>6150.510273599999</v>
      </c>
      <c r="Z37" s="8">
        <f>TI_EHG_E!Z37+NRG_E!Z37+FC_E!Z37</f>
        <v>6679.0947761999978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6.7760280000000002</v>
      </c>
      <c r="D38" s="8">
        <f>TI_EHG_E!D38+NRG_E!D38+FC_E!D38</f>
        <v>6.7760280000000011</v>
      </c>
      <c r="E38" s="8">
        <f>TI_EHG_E!E38+NRG_E!E38+FC_E!E38</f>
        <v>8.0080559999999998</v>
      </c>
      <c r="F38" s="8">
        <f>TI_EHG_E!F38+NRG_E!F38+FC_E!F38</f>
        <v>7.3921680000000034</v>
      </c>
      <c r="G38" s="8">
        <f>TI_EHG_E!G38+NRG_E!G38+FC_E!G38</f>
        <v>4.3119720000000008</v>
      </c>
      <c r="H38" s="8">
        <f>TI_EHG_E!H38+NRG_E!H38+FC_E!H38</f>
        <v>3.3881399999999999</v>
      </c>
      <c r="I38" s="8">
        <f>TI_EHG_E!I38+NRG_E!I38+FC_E!I38</f>
        <v>3.3881399999999999</v>
      </c>
      <c r="J38" s="8">
        <f>TI_EHG_E!J38+NRG_E!J38+FC_E!J38</f>
        <v>3.3881399999999995</v>
      </c>
      <c r="K38" s="8">
        <f>TI_EHG_E!K38+NRG_E!K38+FC_E!K38</f>
        <v>4.004027999999999</v>
      </c>
      <c r="L38" s="8">
        <f>TI_EHG_E!L38+NRG_E!L38+FC_E!L38</f>
        <v>4.0040280000000017</v>
      </c>
      <c r="M38" s="8">
        <f>TI_EHG_E!M38+NRG_E!M38+FC_E!M38</f>
        <v>4.003776000000002</v>
      </c>
      <c r="N38" s="8">
        <f>TI_EHG_E!N38+NRG_E!N38+FC_E!N38</f>
        <v>4.6201680000000005</v>
      </c>
      <c r="O38" s="8">
        <f>TI_EHG_E!O38+NRG_E!O38+FC_E!O38</f>
        <v>4.0040280000000008</v>
      </c>
      <c r="P38" s="8">
        <f>TI_EHG_E!P38+NRG_E!P38+FC_E!P38</f>
        <v>3.3878880000000011</v>
      </c>
      <c r="Q38" s="8">
        <f>TI_EHG_E!Q38+NRG_E!Q38+FC_E!Q38</f>
        <v>4.0040280000000035</v>
      </c>
      <c r="R38" s="8">
        <f>TI_EHG_E!R38+NRG_E!R38+FC_E!R38</f>
        <v>4.6201679999999996</v>
      </c>
      <c r="S38" s="8">
        <f>TI_EHG_E!S38+NRG_E!S38+FC_E!S38</f>
        <v>4.3119720000000035</v>
      </c>
      <c r="T38" s="8">
        <f>TI_EHG_E!T38+NRG_E!T38+FC_E!T38</f>
        <v>4.3119720000000026</v>
      </c>
      <c r="U38" s="8">
        <f>TI_EHG_E!U38+NRG_E!U38+FC_E!U38</f>
        <v>4.3119720000000044</v>
      </c>
      <c r="V38" s="8">
        <f>TI_EHG_E!V38+NRG_E!V38+FC_E!V38</f>
        <v>4.0037759999999984</v>
      </c>
      <c r="W38" s="8">
        <f>TI_EHG_E!W38+NRG_E!W38+FC_E!W38</f>
        <v>3.4110719999999981</v>
      </c>
      <c r="X38" s="8">
        <f>TI_EHG_E!X38+NRG_E!X38+FC_E!X38</f>
        <v>3.7212840000000007</v>
      </c>
      <c r="Y38" s="8">
        <f>TI_EHG_E!Y38+NRG_E!Y38+FC_E!Y38</f>
        <v>4.0312439999999992</v>
      </c>
      <c r="Z38" s="8">
        <f>TI_EHG_E!Z38+NRG_E!Z38+FC_E!Z38</f>
        <v>3.4110719999999981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218.58313248000002</v>
      </c>
      <c r="D40" s="8">
        <f>TI_EHG_E!D40+NRG_E!D40+FC_E!D40</f>
        <v>228.16746000000006</v>
      </c>
      <c r="E40" s="8">
        <f>TI_EHG_E!E40+NRG_E!E40+FC_E!E40</f>
        <v>216.10965744000001</v>
      </c>
      <c r="F40" s="8">
        <f>TI_EHG_E!F40+NRG_E!F40+FC_E!F40</f>
        <v>226.31235371999995</v>
      </c>
      <c r="G40" s="8">
        <f>TI_EHG_E!G40+NRG_E!G40+FC_E!G40</f>
        <v>205.90721999999997</v>
      </c>
      <c r="H40" s="8">
        <f>TI_EHG_E!H40+NRG_E!H40+FC_E!H40</f>
        <v>203.12468999999999</v>
      </c>
      <c r="I40" s="8">
        <f>TI_EHG_E!I40+NRG_E!I40+FC_E!I40</f>
        <v>203.74305876</v>
      </c>
      <c r="J40" s="8">
        <f>TI_EHG_E!J40+NRG_E!J40+FC_E!J40</f>
        <v>163.24158743999996</v>
      </c>
      <c r="K40" s="8">
        <f>TI_EHG_E!K40+NRG_E!K40+FC_E!K40</f>
        <v>164.47832495999992</v>
      </c>
      <c r="L40" s="8">
        <f>TI_EHG_E!L40+NRG_E!L40+FC_E!L40</f>
        <v>146.54640744000008</v>
      </c>
      <c r="M40" s="8">
        <f>TI_EHG_E!M40+NRG_E!M40+FC_E!M40</f>
        <v>124.59548124000007</v>
      </c>
      <c r="N40" s="8">
        <f>TI_EHG_E!N40+NRG_E!N40+FC_E!N40</f>
        <v>120.26689992000007</v>
      </c>
      <c r="O40" s="8">
        <f>TI_EHG_E!O40+NRG_E!O40+FC_E!O40</f>
        <v>115.32046752000005</v>
      </c>
      <c r="P40" s="8">
        <f>TI_EHG_E!P40+NRG_E!P40+FC_E!P40</f>
        <v>110.99214503999995</v>
      </c>
      <c r="Q40" s="8">
        <f>TI_EHG_E!Q40+NRG_E!Q40+FC_E!Q40</f>
        <v>105.42708504000008</v>
      </c>
      <c r="R40" s="8">
        <f>TI_EHG_E!R40+NRG_E!R40+FC_E!R40</f>
        <v>112.84725131999996</v>
      </c>
      <c r="S40" s="8">
        <f>TI_EHG_E!S40+NRG_E!S40+FC_E!S40</f>
        <v>112.84725131999988</v>
      </c>
      <c r="T40" s="8">
        <f>TI_EHG_E!T40+NRG_E!T40+FC_E!T40</f>
        <v>111.30120000000001</v>
      </c>
      <c r="U40" s="8">
        <f>TI_EHG_E!U40+NRG_E!U40+FC_E!U40</f>
        <v>115.93883628000015</v>
      </c>
      <c r="V40" s="8">
        <f>TI_EHG_E!V40+NRG_E!V40+FC_E!V40</f>
        <v>100.17107999999999</v>
      </c>
      <c r="W40" s="8">
        <f>TI_EHG_E!W40+NRG_E!W40+FC_E!W40</f>
        <v>111.29472900000003</v>
      </c>
      <c r="X40" s="8">
        <f>TI_EHG_E!X40+NRG_E!X40+FC_E!X40</f>
        <v>92.587068000000002</v>
      </c>
      <c r="Y40" s="8">
        <f>TI_EHG_E!Y40+NRG_E!Y40+FC_E!Y40</f>
        <v>101.78235900000006</v>
      </c>
      <c r="Z40" s="8">
        <f>TI_EHG_E!Z40+NRG_E!Z40+FC_E!Z40</f>
        <v>101.46527999999999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374.09575752000006</v>
      </c>
      <c r="D41" s="8">
        <f>TI_EHG_E!D41+NRG_E!D41+FC_E!D41</f>
        <v>429.74635752000006</v>
      </c>
      <c r="E41" s="8">
        <f>TI_EHG_E!E41+NRG_E!E41+FC_E!E41</f>
        <v>426.65425488</v>
      </c>
      <c r="F41" s="8">
        <f>TI_EHG_E!F41+NRG_E!F41+FC_E!F41</f>
        <v>377.18708363999997</v>
      </c>
      <c r="G41" s="8">
        <f>TI_EHG_E!G41+NRG_E!G41+FC_E!G41</f>
        <v>383.3705124</v>
      </c>
      <c r="H41" s="8">
        <f>TI_EHG_E!H41+NRG_E!H41+FC_E!H41</f>
        <v>275.16089736000004</v>
      </c>
      <c r="I41" s="8">
        <f>TI_EHG_E!I41+NRG_E!I41+FC_E!I41</f>
        <v>225.69398495999999</v>
      </c>
      <c r="J41" s="8">
        <f>TI_EHG_E!J41+NRG_E!J41+FC_E!J41</f>
        <v>204.05185487999998</v>
      </c>
      <c r="K41" s="8">
        <f>TI_EHG_E!K41+NRG_E!K41+FC_E!K41</f>
        <v>241.15216859999995</v>
      </c>
      <c r="L41" s="8">
        <f>TI_EHG_E!L41+NRG_E!L41+FC_E!L41</f>
        <v>336.99492612000017</v>
      </c>
      <c r="M41" s="8">
        <f>TI_EHG_E!M41+NRG_E!M41+FC_E!M41</f>
        <v>250.4277000000001</v>
      </c>
      <c r="N41" s="8">
        <f>TI_EHG_E!N41+NRG_E!N41+FC_E!N41</f>
        <v>188.59367124000008</v>
      </c>
      <c r="O41" s="8">
        <f>TI_EHG_E!O41+NRG_E!O41+FC_E!O41</f>
        <v>197.86842612000004</v>
      </c>
      <c r="P41" s="8">
        <f>TI_EHG_E!P41+NRG_E!P41+FC_E!P41</f>
        <v>209.30785992000006</v>
      </c>
      <c r="Q41" s="8">
        <f>TI_EHG_E!Q41+NRG_E!Q41+FC_E!Q41</f>
        <v>149.63825124000007</v>
      </c>
      <c r="R41" s="8">
        <f>TI_EHG_E!R41+NRG_E!R41+FC_E!R41</f>
        <v>175.91775875999994</v>
      </c>
      <c r="S41" s="8">
        <f>TI_EHG_E!S41+NRG_E!S41+FC_E!S41</f>
        <v>176.84544131999996</v>
      </c>
      <c r="T41" s="8">
        <f>TI_EHG_E!T41+NRG_E!T41+FC_E!T41</f>
        <v>179.93676744000007</v>
      </c>
      <c r="U41" s="8">
        <f>TI_EHG_E!U41+NRG_E!U41+FC_E!U41</f>
        <v>171.89849124000017</v>
      </c>
      <c r="V41" s="8">
        <f>TI_EHG_E!V41+NRG_E!V41+FC_E!V41</f>
        <v>158.29515503999997</v>
      </c>
      <c r="W41" s="8">
        <f>TI_EHG_E!W41+NRG_E!W41+FC_E!W41</f>
        <v>148.01325372000002</v>
      </c>
      <c r="X41" s="8">
        <f>TI_EHG_E!X41+NRG_E!X41+FC_E!X41</f>
        <v>182.02482972000001</v>
      </c>
      <c r="Y41" s="8">
        <f>TI_EHG_E!Y41+NRG_E!Y41+FC_E!Y41</f>
        <v>169.74287172000004</v>
      </c>
      <c r="Z41" s="8">
        <f>TI_EHG_E!Z41+NRG_E!Z41+FC_E!Z41</f>
        <v>155.57138172000001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2876.8783413599999</v>
      </c>
      <c r="M42" s="8">
        <f>TI_EHG_E!M42+NRG_E!M42+FC_E!M42</f>
        <v>3244.5513172799992</v>
      </c>
      <c r="N42" s="8">
        <f>TI_EHG_E!N42+NRG_E!N42+FC_E!N42</f>
        <v>2857.5272293200005</v>
      </c>
      <c r="O42" s="8">
        <f>TI_EHG_E!O42+NRG_E!O42+FC_E!O42</f>
        <v>3057.4896879599996</v>
      </c>
      <c r="P42" s="8">
        <f>TI_EHG_E!P42+NRG_E!P42+FC_E!P42</f>
        <v>3518.6930827200003</v>
      </c>
      <c r="Q42" s="8">
        <f>TI_EHG_E!Q42+NRG_E!Q42+FC_E!Q42</f>
        <v>3773.4839999999999</v>
      </c>
      <c r="R42" s="8">
        <f>TI_EHG_E!R42+NRG_E!R42+FC_E!R42</f>
        <v>3702.5295706800016</v>
      </c>
      <c r="S42" s="8">
        <f>TI_EHG_E!S42+NRG_E!S42+FC_E!S42</f>
        <v>3876.6903706800013</v>
      </c>
      <c r="T42" s="8">
        <f>TI_EHG_E!T42+NRG_E!T42+FC_E!T42</f>
        <v>2988.7927520400003</v>
      </c>
      <c r="U42" s="8">
        <f>TI_EHG_E!U42+NRG_E!U42+FC_E!U42</f>
        <v>2959.4434906800007</v>
      </c>
      <c r="V42" s="8">
        <f>TI_EHG_E!V42+NRG_E!V42+FC_E!V42</f>
        <v>2313.1134986399998</v>
      </c>
      <c r="W42" s="8">
        <f>TI_EHG_E!W42+NRG_E!W42+FC_E!W42</f>
        <v>2571.6425400000007</v>
      </c>
      <c r="X42" s="8">
        <f>TI_EHG_E!X42+NRG_E!X42+FC_E!X42</f>
        <v>2862.9256863599999</v>
      </c>
      <c r="Y42" s="8">
        <f>TI_EHG_E!Y42+NRG_E!Y42+FC_E!Y42</f>
        <v>2425.1854456799997</v>
      </c>
      <c r="Z42" s="8">
        <f>TI_EHG_E!Z42+NRG_E!Z42+FC_E!Z42</f>
        <v>1995.5998886399998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33491.847111839998</v>
      </c>
      <c r="D43" s="8">
        <f>TI_EHG_E!D43+NRG_E!D43+FC_E!D43</f>
        <v>35551.251651239996</v>
      </c>
      <c r="E43" s="8">
        <f>TI_EHG_E!E43+NRG_E!E43+FC_E!E43</f>
        <v>33767.422996319998</v>
      </c>
      <c r="F43" s="8">
        <f>TI_EHG_E!F43+NRG_E!F43+FC_E!F43</f>
        <v>35979.926168159989</v>
      </c>
      <c r="G43" s="8">
        <f>TI_EHG_E!G43+NRG_E!G43+FC_E!G43</f>
        <v>37507.434742440004</v>
      </c>
      <c r="H43" s="8">
        <f>TI_EHG_E!H43+NRG_E!H43+FC_E!H43</f>
        <v>37312.037310599997</v>
      </c>
      <c r="I43" s="8">
        <f>TI_EHG_E!I43+NRG_E!I43+FC_E!I43</f>
        <v>36067.049984159996</v>
      </c>
      <c r="J43" s="8">
        <f>TI_EHG_E!J43+NRG_E!J43+FC_E!J43</f>
        <v>34682.854751999992</v>
      </c>
      <c r="K43" s="8">
        <f>TI_EHG_E!K43+NRG_E!K43+FC_E!K43</f>
        <v>38005.870733999996</v>
      </c>
      <c r="L43" s="8">
        <f>TI_EHG_E!L43+NRG_E!L43+FC_E!L43</f>
        <v>34721.167089959999</v>
      </c>
      <c r="M43" s="8">
        <f>TI_EHG_E!M43+NRG_E!M43+FC_E!M43</f>
        <v>36163.764088920005</v>
      </c>
      <c r="N43" s="8">
        <f>TI_EHG_E!N43+NRG_E!N43+FC_E!N43</f>
        <v>33589.261194840001</v>
      </c>
      <c r="O43" s="8">
        <f>TI_EHG_E!O43+NRG_E!O43+FC_E!O43</f>
        <v>33081.556093560001</v>
      </c>
      <c r="P43" s="8">
        <f>TI_EHG_E!P43+NRG_E!P43+FC_E!P43</f>
        <v>33692.95987667999</v>
      </c>
      <c r="Q43" s="8">
        <f>TI_EHG_E!Q43+NRG_E!Q43+FC_E!Q43</f>
        <v>31268.850935400002</v>
      </c>
      <c r="R43" s="8">
        <f>TI_EHG_E!R43+NRG_E!R43+FC_E!R43</f>
        <v>34061.431463279994</v>
      </c>
      <c r="S43" s="8">
        <f>TI_EHG_E!S43+NRG_E!S43+FC_E!S43</f>
        <v>32528.995831799984</v>
      </c>
      <c r="T43" s="8">
        <f>TI_EHG_E!T43+NRG_E!T43+FC_E!T43</f>
        <v>31948.5207366</v>
      </c>
      <c r="U43" s="8">
        <f>TI_EHG_E!U43+NRG_E!U43+FC_E!U43</f>
        <v>31245.374988360007</v>
      </c>
      <c r="V43" s="8">
        <f>TI_EHG_E!V43+NRG_E!V43+FC_E!V43</f>
        <v>29647.625838479991</v>
      </c>
      <c r="W43" s="8">
        <f>TI_EHG_E!W43+NRG_E!W43+FC_E!W43</f>
        <v>27298.791500760002</v>
      </c>
      <c r="X43" s="8">
        <f>TI_EHG_E!X43+NRG_E!X43+FC_E!X43</f>
        <v>27658.301551919998</v>
      </c>
      <c r="Y43" s="8">
        <f>TI_EHG_E!Y43+NRG_E!Y43+FC_E!Y43</f>
        <v>26241.130515600002</v>
      </c>
      <c r="Z43" s="8">
        <f>TI_EHG_E!Z43+NRG_E!Z43+FC_E!Z43</f>
        <v>25771.947425639999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5241.5276904000002</v>
      </c>
      <c r="D44" s="8">
        <f>TI_EHG_E!D44+NRG_E!D44+FC_E!D44</f>
        <v>6126.9831950400003</v>
      </c>
      <c r="E44" s="8">
        <f>TI_EHG_E!E44+NRG_E!E44+FC_E!E44</f>
        <v>4281.7683715200001</v>
      </c>
      <c r="F44" s="8">
        <f>TI_EHG_E!F44+NRG_E!F44+FC_E!F44</f>
        <v>5712.1197213600008</v>
      </c>
      <c r="G44" s="8">
        <f>TI_EHG_E!G44+NRG_E!G44+FC_E!G44</f>
        <v>5393.23212384</v>
      </c>
      <c r="H44" s="8">
        <f>TI_EHG_E!H44+NRG_E!H44+FC_E!H44</f>
        <v>5157.9356904000015</v>
      </c>
      <c r="I44" s="8">
        <f>TI_EHG_E!I44+NRG_E!I44+FC_E!I44</f>
        <v>4473.7201238400003</v>
      </c>
      <c r="J44" s="8">
        <f>TI_EHG_E!J44+NRG_E!J44+FC_E!J44</f>
        <v>3640.8955356000006</v>
      </c>
      <c r="K44" s="8">
        <f>TI_EHG_E!K44+NRG_E!K44+FC_E!K44</f>
        <v>2839.0317523200001</v>
      </c>
      <c r="L44" s="8">
        <f>TI_EHG_E!L44+NRG_E!L44+FC_E!L44</f>
        <v>2498.4718142400002</v>
      </c>
      <c r="M44" s="8">
        <f>TI_EHG_E!M44+NRG_E!M44+FC_E!M44</f>
        <v>1637.7840619200001</v>
      </c>
      <c r="N44" s="8">
        <f>TI_EHG_E!N44+NRG_E!N44+FC_E!N44</f>
        <v>1247.6875046400003</v>
      </c>
      <c r="O44" s="8">
        <f>TI_EHG_E!O44+NRG_E!O44+FC_E!O44</f>
        <v>755.42369040000005</v>
      </c>
      <c r="P44" s="8">
        <f>TI_EHG_E!P44+NRG_E!P44+FC_E!P44</f>
        <v>653.25587616000007</v>
      </c>
      <c r="Q44" s="8">
        <f>TI_EHG_E!Q44+NRG_E!Q44+FC_E!Q44</f>
        <v>399.38362848000008</v>
      </c>
      <c r="R44" s="8">
        <f>TI_EHG_E!R44+NRG_E!R44+FC_E!R44</f>
        <v>362.23144272000002</v>
      </c>
      <c r="S44" s="8">
        <f>TI_EHG_E!S44+NRG_E!S44+FC_E!S44</f>
        <v>263.15987616000001</v>
      </c>
      <c r="T44" s="8">
        <f>TI_EHG_E!T44+NRG_E!T44+FC_E!T44</f>
        <v>208.36030464000009</v>
      </c>
      <c r="U44" s="8">
        <f>TI_EHG_E!U44+NRG_E!U44+FC_E!U44</f>
        <v>199.38224519999997</v>
      </c>
      <c r="V44" s="8">
        <f>TI_EHG_E!V44+NRG_E!V44+FC_E!V44</f>
        <v>166.25501424000001</v>
      </c>
      <c r="W44" s="8">
        <f>TI_EHG_E!W44+NRG_E!W44+FC_E!W44</f>
        <v>160.41276936000003</v>
      </c>
      <c r="X44" s="8">
        <f>TI_EHG_E!X44+NRG_E!X44+FC_E!X44</f>
        <v>149.78126016000004</v>
      </c>
      <c r="Y44" s="8">
        <f>TI_EHG_E!Y44+NRG_E!Y44+FC_E!Y44</f>
        <v>172.92064032000008</v>
      </c>
      <c r="Z44" s="8">
        <f>TI_EHG_E!Z44+NRG_E!Z44+FC_E!Z44</f>
        <v>121.32598608000002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2505.3600780000002</v>
      </c>
      <c r="D48" s="8">
        <f>TI_EHG_E!D48+NRG_E!D48+FC_E!D48</f>
        <v>1803.3600780000002</v>
      </c>
      <c r="E48" s="8">
        <f>TI_EHG_E!E48+NRG_E!E48+FC_E!E48</f>
        <v>2130.9606629999998</v>
      </c>
      <c r="F48" s="8">
        <f>TI_EHG_E!F48+NRG_E!F48+FC_E!F48</f>
        <v>2012.3998830000003</v>
      </c>
      <c r="G48" s="8">
        <f>TI_EHG_E!G48+NRG_E!G48+FC_E!G48</f>
        <v>1397.7602729999999</v>
      </c>
      <c r="H48" s="8">
        <f>TI_EHG_E!H48+NRG_E!H48+FC_E!H48</f>
        <v>1294.8000390000002</v>
      </c>
      <c r="I48" s="8">
        <f>TI_EHG_E!I48+NRG_E!I48+FC_E!I48</f>
        <v>1400.8799609999996</v>
      </c>
      <c r="J48" s="8">
        <f>TI_EHG_E!J48+NRG_E!J48+FC_E!J48</f>
        <v>1288.5599609999999</v>
      </c>
      <c r="K48" s="8">
        <f>TI_EHG_E!K48+NRG_E!K48+FC_E!K48</f>
        <v>1244.8801169999999</v>
      </c>
      <c r="L48" s="8">
        <f>TI_EHG_E!L48+NRG_E!L48+FC_E!L48</f>
        <v>1329.1197660000003</v>
      </c>
      <c r="M48" s="8">
        <f>TI_EHG_E!M48+NRG_E!M48+FC_E!M48</f>
        <v>1288.5603120000003</v>
      </c>
      <c r="N48" s="8">
        <f>TI_EHG_E!N48+NRG_E!N48+FC_E!N48</f>
        <v>1020.2401170000001</v>
      </c>
      <c r="O48" s="8">
        <f>TI_EHG_E!O48+NRG_E!O48+FC_E!O48</f>
        <v>1313.519922</v>
      </c>
      <c r="P48" s="8">
        <f>TI_EHG_E!P48+NRG_E!P48+FC_E!P48</f>
        <v>1213.6800779999999</v>
      </c>
      <c r="Q48" s="8">
        <f>TI_EHG_E!Q48+NRG_E!Q48+FC_E!Q48</f>
        <v>1313.5199220000002</v>
      </c>
      <c r="R48" s="8">
        <f>TI_EHG_E!R48+NRG_E!R48+FC_E!R48</f>
        <v>1286.376039</v>
      </c>
      <c r="S48" s="8">
        <f>TI_EHG_E!S48+NRG_E!S48+FC_E!S48</f>
        <v>1220.2325460000002</v>
      </c>
      <c r="T48" s="8">
        <f>TI_EHG_E!T48+NRG_E!T48+FC_E!T48</f>
        <v>1117.5840000000001</v>
      </c>
      <c r="U48" s="8">
        <f>TI_EHG_E!U48+NRG_E!U48+FC_E!U48</f>
        <v>1048.320117</v>
      </c>
      <c r="V48" s="8">
        <f>TI_EHG_E!V48+NRG_E!V48+FC_E!V48</f>
        <v>1271.087532</v>
      </c>
      <c r="W48" s="8">
        <f>TI_EHG_E!W48+NRG_E!W48+FC_E!W48</f>
        <v>1106.5274999999999</v>
      </c>
      <c r="X48" s="8">
        <f>TI_EHG_E!X48+NRG_E!X48+FC_E!X48</f>
        <v>1221.2364060000002</v>
      </c>
      <c r="Y48" s="8">
        <f>TI_EHG_E!Y48+NRG_E!Y48+FC_E!Y48</f>
        <v>1124.906211</v>
      </c>
      <c r="Z48" s="8">
        <f>TI_EHG_E!Z48+NRG_E!Z48+FC_E!Z48</f>
        <v>868.87101600000005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29509.26583968</v>
      </c>
      <c r="D51" s="27">
        <f>TI_EHG_E!D51+NRG_E!D51+FC_E!D51</f>
        <v>29562.30679644</v>
      </c>
      <c r="E51" s="27">
        <f>TI_EHG_E!E51+NRG_E!E51+FC_E!E51</f>
        <v>30408.043176719999</v>
      </c>
      <c r="F51" s="27">
        <f>TI_EHG_E!F51+NRG_E!F51+FC_E!F51</f>
        <v>32146.217773560005</v>
      </c>
      <c r="G51" s="27">
        <f>TI_EHG_E!G51+NRG_E!G51+FC_E!G51</f>
        <v>32097.038897879997</v>
      </c>
      <c r="H51" s="27">
        <f>TI_EHG_E!H51+NRG_E!H51+FC_E!H51</f>
        <v>32393.804778719998</v>
      </c>
      <c r="I51" s="27">
        <f>TI_EHG_E!I51+NRG_E!I51+FC_E!I51</f>
        <v>32582.928807</v>
      </c>
      <c r="J51" s="27">
        <f>TI_EHG_E!J51+NRG_E!J51+FC_E!J51</f>
        <v>32452.095685680004</v>
      </c>
      <c r="K51" s="27">
        <f>TI_EHG_E!K51+NRG_E!K51+FC_E!K51</f>
        <v>32819.055389999994</v>
      </c>
      <c r="L51" s="27">
        <f>TI_EHG_E!L51+NRG_E!L51+FC_E!L51</f>
        <v>33958.155836880011</v>
      </c>
      <c r="M51" s="27">
        <f>TI_EHG_E!M51+NRG_E!M51+FC_E!M51</f>
        <v>37411.664970240003</v>
      </c>
      <c r="N51" s="27">
        <f>TI_EHG_E!N51+NRG_E!N51+FC_E!N51</f>
        <v>31636.512741239996</v>
      </c>
      <c r="O51" s="27">
        <f>TI_EHG_E!O51+NRG_E!O51+FC_E!O51</f>
        <v>32092.182971640006</v>
      </c>
      <c r="P51" s="27">
        <f>TI_EHG_E!P51+NRG_E!P51+FC_E!P51</f>
        <v>32021.745988319992</v>
      </c>
      <c r="Q51" s="27">
        <f>TI_EHG_E!Q51+NRG_E!Q51+FC_E!Q51</f>
        <v>27976.342988879995</v>
      </c>
      <c r="R51" s="27">
        <f>TI_EHG_E!R51+NRG_E!R51+FC_E!R51</f>
        <v>30493.017846720009</v>
      </c>
      <c r="S51" s="27">
        <f>TI_EHG_E!S51+NRG_E!S51+FC_E!S51</f>
        <v>31208.581716840003</v>
      </c>
      <c r="T51" s="27">
        <f>TI_EHG_E!T51+NRG_E!T51+FC_E!T51</f>
        <v>31651.141309920007</v>
      </c>
      <c r="U51" s="27">
        <f>TI_EHG_E!U51+NRG_E!U51+FC_E!U51</f>
        <v>32776.838323305587</v>
      </c>
      <c r="V51" s="27">
        <f>TI_EHG_E!V51+NRG_E!V51+FC_E!V51</f>
        <v>33310.025717410143</v>
      </c>
      <c r="W51" s="27">
        <f>TI_EHG_E!W51+NRG_E!W51+FC_E!W51</f>
        <v>32734.264136773108</v>
      </c>
      <c r="X51" s="27">
        <f>TI_EHG_E!X51+NRG_E!X51+FC_E!X51</f>
        <v>33169.753987162214</v>
      </c>
      <c r="Y51" s="27">
        <f>TI_EHG_E!Y51+NRG_E!Y51+FC_E!Y51</f>
        <v>28274.085181000333</v>
      </c>
      <c r="Z51" s="27">
        <f>TI_EHG_E!Z51+NRG_E!Z51+FC_E!Z51</f>
        <v>26502.536527007178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2490.5096763636752</v>
      </c>
      <c r="D52" s="27">
        <f t="shared" ref="D52:X52" si="28">SUM(D53:D54)</f>
        <v>2984.4678589271198</v>
      </c>
      <c r="E52" s="27">
        <f t="shared" si="28"/>
        <v>2759.6102400275249</v>
      </c>
      <c r="F52" s="27">
        <f t="shared" si="28"/>
        <v>3135.8326730360286</v>
      </c>
      <c r="G52" s="27">
        <f t="shared" si="28"/>
        <v>3069.5013945186943</v>
      </c>
      <c r="H52" s="27">
        <f t="shared" si="28"/>
        <v>2614.9085494181509</v>
      </c>
      <c r="I52" s="27">
        <f t="shared" si="28"/>
        <v>3013.7384436455859</v>
      </c>
      <c r="J52" s="27">
        <f t="shared" si="28"/>
        <v>3545.4157218200617</v>
      </c>
      <c r="K52" s="27">
        <f t="shared" si="28"/>
        <v>3465.7252480446391</v>
      </c>
      <c r="L52" s="27">
        <f t="shared" si="28"/>
        <v>3808.7869945199559</v>
      </c>
      <c r="M52" s="27">
        <f t="shared" si="28"/>
        <v>3821.8561587854497</v>
      </c>
      <c r="N52" s="27">
        <f t="shared" si="28"/>
        <v>3998.3084312532628</v>
      </c>
      <c r="O52" s="27">
        <f t="shared" si="28"/>
        <v>3820.0881642791728</v>
      </c>
      <c r="P52" s="27">
        <f t="shared" si="28"/>
        <v>3546.7522697941058</v>
      </c>
      <c r="Q52" s="27">
        <f t="shared" si="28"/>
        <v>3627.5867710471457</v>
      </c>
      <c r="R52" s="27">
        <f t="shared" si="28"/>
        <v>3611.1079608036143</v>
      </c>
      <c r="S52" s="27">
        <f t="shared" si="28"/>
        <v>3586.6973293235706</v>
      </c>
      <c r="T52" s="27">
        <f t="shared" si="28"/>
        <v>3367.7503533358495</v>
      </c>
      <c r="U52" s="27">
        <f t="shared" si="28"/>
        <v>3424.4534996247335</v>
      </c>
      <c r="V52" s="27">
        <f t="shared" si="28"/>
        <v>3493.3891438435267</v>
      </c>
      <c r="W52" s="27">
        <f t="shared" si="28"/>
        <v>3353.8445932655754</v>
      </c>
      <c r="X52" s="27">
        <f t="shared" si="28"/>
        <v>3459.0784389423902</v>
      </c>
      <c r="Y52" s="27">
        <f t="shared" ref="Y52:Z52" si="29">SUM(Y53:Y54)</f>
        <v>3266.557992562487</v>
      </c>
      <c r="Z52" s="27">
        <f t="shared" si="29"/>
        <v>3330.2382074672373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1560.2728283999998</v>
      </c>
      <c r="D53" s="8">
        <f>TI_EHG_E!D53+NRG_E!D53+FC_E!D53</f>
        <v>1898.325</v>
      </c>
      <c r="E53" s="8">
        <f>TI_EHG_E!E53+NRG_E!E53+FC_E!E53</f>
        <v>1767.0509999999999</v>
      </c>
      <c r="F53" s="8">
        <f>TI_EHG_E!F53+NRG_E!F53+FC_E!F53</f>
        <v>1733.5889999999999</v>
      </c>
      <c r="G53" s="8">
        <f>TI_EHG_E!G53+NRG_E!G53+FC_E!G53</f>
        <v>1683.5391144</v>
      </c>
      <c r="H53" s="8">
        <f>TI_EHG_E!H53+NRG_E!H53+FC_E!H53</f>
        <v>1195.623</v>
      </c>
      <c r="I53" s="8">
        <f>TI_EHG_E!I53+NRG_E!I53+FC_E!I53</f>
        <v>1177.0330572</v>
      </c>
      <c r="J53" s="8">
        <f>TI_EHG_E!J53+NRG_E!J53+FC_E!J53</f>
        <v>2334.6179999999995</v>
      </c>
      <c r="K53" s="8">
        <f>TI_EHG_E!K53+NRG_E!K53+FC_E!K53</f>
        <v>1740.5959428000001</v>
      </c>
      <c r="L53" s="8">
        <f>TI_EHG_E!L53+NRG_E!L53+FC_E!L53</f>
        <v>1937.9362860000001</v>
      </c>
      <c r="M53" s="8">
        <f>TI_EHG_E!M53+NRG_E!M53+FC_E!M53</f>
        <v>2083.9109147999998</v>
      </c>
      <c r="N53" s="8">
        <f>TI_EHG_E!N53+NRG_E!N53+FC_E!N53</f>
        <v>2279.9488140000003</v>
      </c>
      <c r="O53" s="8">
        <f>TI_EHG_E!O53+NRG_E!O53+FC_E!O53</f>
        <v>2136.5054568</v>
      </c>
      <c r="P53" s="8">
        <f>TI_EHG_E!P53+NRG_E!P53+FC_E!P53</f>
        <v>1875.2300424</v>
      </c>
      <c r="Q53" s="8">
        <f>TI_EHG_E!Q53+NRG_E!Q53+FC_E!Q53</f>
        <v>1880.8938719999996</v>
      </c>
      <c r="R53" s="8">
        <f>TI_EHG_E!R53+NRG_E!R53+FC_E!R53</f>
        <v>1869.3391860000002</v>
      </c>
      <c r="S53" s="8">
        <f>TI_EHG_E!S53+NRG_E!S53+FC_E!S53</f>
        <v>1838.1078144000003</v>
      </c>
      <c r="T53" s="8">
        <f>TI_EHG_E!T53+NRG_E!T53+FC_E!T53</f>
        <v>1665.8068284000001</v>
      </c>
      <c r="U53" s="8">
        <f>TI_EHG_E!U53+NRG_E!U53+FC_E!U53</f>
        <v>1737.2785716000001</v>
      </c>
      <c r="V53" s="8">
        <f>TI_EHG_E!V53+NRG_E!V53+FC_E!V53</f>
        <v>1816.7142707999999</v>
      </c>
      <c r="W53" s="8">
        <f>TI_EHG_E!W53+NRG_E!W53+FC_E!W53</f>
        <v>1680.9501851999996</v>
      </c>
      <c r="X53" s="8">
        <f>TI_EHG_E!X53+NRG_E!X53+FC_E!X53</f>
        <v>1688.1429708000001</v>
      </c>
      <c r="Y53" s="8">
        <f>TI_EHG_E!Y53+NRG_E!Y53+FC_E!Y53</f>
        <v>1597.5247859999999</v>
      </c>
      <c r="Z53" s="8">
        <f>TI_EHG_E!Z53+NRG_E!Z53+FC_E!Z53</f>
        <v>1670.8832711999999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930.23684796367559</v>
      </c>
      <c r="D54" s="45">
        <f>TI_EHG_E!D54+NRG_E!D54+FC_E!D54</f>
        <v>1086.1428589271197</v>
      </c>
      <c r="E54" s="45">
        <f>TI_EHG_E!E54+NRG_E!E54+FC_E!E54</f>
        <v>992.55924002752499</v>
      </c>
      <c r="F54" s="45">
        <f>TI_EHG_E!F54+NRG_E!F54+FC_E!F54</f>
        <v>1402.2436730360284</v>
      </c>
      <c r="G54" s="45">
        <f>TI_EHG_E!G54+NRG_E!G54+FC_E!G54</f>
        <v>1385.9622801186943</v>
      </c>
      <c r="H54" s="45">
        <f>TI_EHG_E!H54+NRG_E!H54+FC_E!H54</f>
        <v>1419.2855494181506</v>
      </c>
      <c r="I54" s="45">
        <f>TI_EHG_E!I54+NRG_E!I54+FC_E!I54</f>
        <v>1836.7053864455856</v>
      </c>
      <c r="J54" s="45">
        <f>TI_EHG_E!J54+NRG_E!J54+FC_E!J54</f>
        <v>1210.797721820062</v>
      </c>
      <c r="K54" s="45">
        <f>TI_EHG_E!K54+NRG_E!K54+FC_E!K54</f>
        <v>1725.129305244639</v>
      </c>
      <c r="L54" s="45">
        <f>TI_EHG_E!L54+NRG_E!L54+FC_E!L54</f>
        <v>1870.8507085199558</v>
      </c>
      <c r="M54" s="45">
        <f>TI_EHG_E!M54+NRG_E!M54+FC_E!M54</f>
        <v>1737.9452439854499</v>
      </c>
      <c r="N54" s="45">
        <f>TI_EHG_E!N54+NRG_E!N54+FC_E!N54</f>
        <v>1718.3596172532627</v>
      </c>
      <c r="O54" s="45">
        <f>TI_EHG_E!O54+NRG_E!O54+FC_E!O54</f>
        <v>1683.5827074791725</v>
      </c>
      <c r="P54" s="45">
        <f>TI_EHG_E!P54+NRG_E!P54+FC_E!P54</f>
        <v>1671.5222273941056</v>
      </c>
      <c r="Q54" s="45">
        <f>TI_EHG_E!Q54+NRG_E!Q54+FC_E!Q54</f>
        <v>1746.6928990471461</v>
      </c>
      <c r="R54" s="45">
        <f>TI_EHG_E!R54+NRG_E!R54+FC_E!R54</f>
        <v>1741.7687748036144</v>
      </c>
      <c r="S54" s="45">
        <f>TI_EHG_E!S54+NRG_E!S54+FC_E!S54</f>
        <v>1748.5895149235701</v>
      </c>
      <c r="T54" s="45">
        <f>TI_EHG_E!T54+NRG_E!T54+FC_E!T54</f>
        <v>1701.9435249358492</v>
      </c>
      <c r="U54" s="45">
        <f>TI_EHG_E!U54+NRG_E!U54+FC_E!U54</f>
        <v>1687.1749280247334</v>
      </c>
      <c r="V54" s="45">
        <f>TI_EHG_E!V54+NRG_E!V54+FC_E!V54</f>
        <v>1676.674873043527</v>
      </c>
      <c r="W54" s="45">
        <f>TI_EHG_E!W54+NRG_E!W54+FC_E!W54</f>
        <v>1672.8944080655758</v>
      </c>
      <c r="X54" s="45">
        <f>TI_EHG_E!X54+NRG_E!X54+FC_E!X54</f>
        <v>1770.9354681423902</v>
      </c>
      <c r="Y54" s="45">
        <f>TI_EHG_E!Y54+NRG_E!Y54+FC_E!Y54</f>
        <v>1669.0332065624868</v>
      </c>
      <c r="Z54" s="45">
        <f>TI_EHG_E!Z54+NRG_E!Z54+FC_E!Z54</f>
        <v>1659.3549362672375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2640.1426372799997</v>
      </c>
      <c r="D61" s="49">
        <f t="shared" si="30"/>
        <v>2905.6453336799996</v>
      </c>
      <c r="E61" s="49">
        <f t="shared" si="30"/>
        <v>2970.4395319199994</v>
      </c>
      <c r="F61" s="49">
        <f t="shared" si="30"/>
        <v>3691.3076049599995</v>
      </c>
      <c r="G61" s="49">
        <f t="shared" si="30"/>
        <v>4087.5409411199998</v>
      </c>
      <c r="H61" s="49">
        <f t="shared" si="30"/>
        <v>4905.5335408800001</v>
      </c>
      <c r="I61" s="49">
        <f t="shared" si="30"/>
        <v>5730.3680011199995</v>
      </c>
      <c r="J61" s="49">
        <f t="shared" si="30"/>
        <v>6767.6690433600006</v>
      </c>
      <c r="K61" s="49">
        <f t="shared" si="30"/>
        <v>8158.448934</v>
      </c>
      <c r="L61" s="49">
        <f t="shared" si="30"/>
        <v>9218.3393757600006</v>
      </c>
      <c r="M61" s="49">
        <f t="shared" si="30"/>
        <v>11611.571260319997</v>
      </c>
      <c r="N61" s="49">
        <f t="shared" si="30"/>
        <v>11063.879514</v>
      </c>
      <c r="O61" s="49">
        <f t="shared" si="30"/>
        <v>12282.680001599996</v>
      </c>
      <c r="P61" s="49">
        <f t="shared" si="30"/>
        <v>12704.903401679998</v>
      </c>
      <c r="Q61" s="49">
        <f t="shared" si="30"/>
        <v>11322.300848399997</v>
      </c>
      <c r="R61" s="49">
        <f t="shared" si="30"/>
        <v>12313.384180559999</v>
      </c>
      <c r="S61" s="49">
        <f t="shared" si="30"/>
        <v>13108.187711519999</v>
      </c>
      <c r="T61" s="49">
        <f t="shared" si="30"/>
        <v>13263.9447384</v>
      </c>
      <c r="U61" s="49">
        <f t="shared" si="30"/>
        <v>12985.753187559709</v>
      </c>
      <c r="V61" s="49">
        <f t="shared" si="30"/>
        <v>12533.984968491091</v>
      </c>
      <c r="W61" s="49">
        <f t="shared" si="30"/>
        <v>12964.564943178684</v>
      </c>
      <c r="X61" s="49">
        <f t="shared" si="30"/>
        <v>13554.656841236354</v>
      </c>
      <c r="Y61" s="49">
        <f t="shared" ref="Y61:Z61" si="31">SUM(Y62:Y72)</f>
        <v>13510.241739699361</v>
      </c>
      <c r="Z61" s="49">
        <f t="shared" si="31"/>
        <v>12489.581904063172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1984.6403136000001</v>
      </c>
      <c r="D62" s="52">
        <f>TI_EHG_E!D62+NRG_E!D62+FC_E!D62</f>
        <v>2205.2798207999999</v>
      </c>
      <c r="E62" s="52">
        <f>TI_EHG_E!E62+NRG_E!E62+FC_E!E62</f>
        <v>2299.8080447999996</v>
      </c>
      <c r="F62" s="52">
        <f>TI_EHG_E!F62+NRG_E!F62+FC_E!F62</f>
        <v>2811.5357759999997</v>
      </c>
      <c r="G62" s="52">
        <f>TI_EHG_E!G62+NRG_E!G62+FC_E!G62</f>
        <v>3168.9278208000001</v>
      </c>
      <c r="H62" s="52">
        <f>TI_EHG_E!H62+NRG_E!H62+FC_E!H62</f>
        <v>3797.8081344000002</v>
      </c>
      <c r="I62" s="52">
        <f>TI_EHG_E!I62+NRG_E!I62+FC_E!I62</f>
        <v>4561.871731199999</v>
      </c>
      <c r="J62" s="52">
        <f>TI_EHG_E!J62+NRG_E!J62+FC_E!J62</f>
        <v>5814.5923584000002</v>
      </c>
      <c r="K62" s="52">
        <f>TI_EHG_E!K62+NRG_E!K62+FC_E!K62</f>
        <v>6900.0958656000003</v>
      </c>
      <c r="L62" s="52">
        <f>TI_EHG_E!L62+NRG_E!L62+FC_E!L62</f>
        <v>7123.0880447999998</v>
      </c>
      <c r="M62" s="52">
        <f>TI_EHG_E!M62+NRG_E!M62+FC_E!M62</f>
        <v>8643.1855103999987</v>
      </c>
      <c r="N62" s="52">
        <f>TI_EHG_E!N62+NRG_E!N62+FC_E!N62</f>
        <v>8147.6418239999994</v>
      </c>
      <c r="O62" s="52">
        <f>TI_EHG_E!O62+NRG_E!O62+FC_E!O62</f>
        <v>9256.1164415999974</v>
      </c>
      <c r="P62" s="52">
        <f>TI_EHG_E!P62+NRG_E!P62+FC_E!P62</f>
        <v>9572.6288447999978</v>
      </c>
      <c r="Q62" s="52">
        <f>TI_EHG_E!Q62+NRG_E!Q62+FC_E!Q62</f>
        <v>7947.5534207999981</v>
      </c>
      <c r="R62" s="52">
        <f>TI_EHG_E!R62+NRG_E!R62+FC_E!R62</f>
        <v>9282.2236415999978</v>
      </c>
      <c r="S62" s="52">
        <f>TI_EHG_E!S62+NRG_E!S62+FC_E!S62</f>
        <v>9590.1007103999982</v>
      </c>
      <c r="T62" s="52">
        <f>TI_EHG_E!T62+NRG_E!T62+FC_E!T62</f>
        <v>9594.6693695999984</v>
      </c>
      <c r="U62" s="52">
        <f>TI_EHG_E!U62+NRG_E!U62+FC_E!U62</f>
        <v>9354.2291136000022</v>
      </c>
      <c r="V62" s="52">
        <f>TI_EHG_E!V62+NRG_E!V62+FC_E!V62</f>
        <v>8838.5467967999994</v>
      </c>
      <c r="W62" s="52">
        <f>TI_EHG_E!W62+NRG_E!W62+FC_E!W62</f>
        <v>8680.9516415999969</v>
      </c>
      <c r="X62" s="52">
        <f>TI_EHG_E!X62+NRG_E!X62+FC_E!X62</f>
        <v>8885.1059136000003</v>
      </c>
      <c r="Y62" s="52">
        <f>TI_EHG_E!Y62+NRG_E!Y62+FC_E!Y62</f>
        <v>8815.4531136000023</v>
      </c>
      <c r="Z62" s="52">
        <f>TI_EHG_E!Z62+NRG_E!Z62+FC_E!Z62</f>
        <v>7815.4610688000012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30.72706560000001</v>
      </c>
      <c r="H63" s="52">
        <f>TI_EHG_E!H63+NRG_E!H63+FC_E!H63</f>
        <v>54.18564480000002</v>
      </c>
      <c r="I63" s="52">
        <f>TI_EHG_E!I63+NRG_E!I63+FC_E!I63</f>
        <v>20.154355199999998</v>
      </c>
      <c r="J63" s="52">
        <f>TI_EHG_E!J63+NRG_E!J63+FC_E!J63</f>
        <v>39.317644799999989</v>
      </c>
      <c r="K63" s="52">
        <f>TI_EHG_E!K63+NRG_E!K63+FC_E!K63</f>
        <v>76.983379199999973</v>
      </c>
      <c r="L63" s="52">
        <f>TI_EHG_E!L63+NRG_E!L63+FC_E!L63</f>
        <v>118.94400000000005</v>
      </c>
      <c r="M63" s="52">
        <f>TI_EHG_E!M63+NRG_E!M63+FC_E!M63</f>
        <v>61.784755199999992</v>
      </c>
      <c r="N63" s="52">
        <f>TI_EHG_E!N63+NRG_E!N63+FC_E!N63</f>
        <v>109.36235519999993</v>
      </c>
      <c r="O63" s="52">
        <f>TI_EHG_E!O63+NRG_E!O63+FC_E!O63</f>
        <v>48.238444799999954</v>
      </c>
      <c r="P63" s="52">
        <f>TI_EHG_E!P63+NRG_E!P63+FC_E!P63</f>
        <v>91.851379199999911</v>
      </c>
      <c r="Q63" s="52">
        <f>TI_EHG_E!Q63+NRG_E!Q63+FC_E!Q63</f>
        <v>75.661689599999903</v>
      </c>
      <c r="R63" s="52">
        <f>TI_EHG_E!R63+NRG_E!R63+FC_E!R63</f>
        <v>87.886310399999957</v>
      </c>
      <c r="S63" s="52">
        <f>TI_EHG_E!S63+NRG_E!S63+FC_E!S63</f>
        <v>112.99679999999987</v>
      </c>
      <c r="T63" s="52">
        <f>TI_EHG_E!T63+NRG_E!T63+FC_E!T63</f>
        <v>131.82946559999999</v>
      </c>
      <c r="U63" s="52">
        <f>TI_EHG_E!U63+NRG_E!U63+FC_E!U63</f>
        <v>66.080044800000053</v>
      </c>
      <c r="V63" s="52">
        <f>TI_EHG_E!V63+NRG_E!V63+FC_E!V63</f>
        <v>81.939110400000004</v>
      </c>
      <c r="W63" s="52">
        <f>TI_EHG_E!W63+NRG_E!W63+FC_E!W63</f>
        <v>88.216934399999943</v>
      </c>
      <c r="X63" s="52">
        <f>TI_EHG_E!X63+NRG_E!X63+FC_E!X63</f>
        <v>140.42004480000006</v>
      </c>
      <c r="Y63" s="52">
        <f>TI_EHG_E!Y63+NRG_E!Y63+FC_E!Y63</f>
        <v>121.25675520000009</v>
      </c>
      <c r="Z63" s="52">
        <f>TI_EHG_E!Z63+NRG_E!Z63+FC_E!Z63</f>
        <v>81.608889600000055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65.902243680000026</v>
      </c>
      <c r="D64" s="52">
        <f>TI_EHG_E!D64+NRG_E!D64+FC_E!D64</f>
        <v>101.66535287999999</v>
      </c>
      <c r="E64" s="52">
        <f>TI_EHG_E!E64+NRG_E!E64+FC_E!E64</f>
        <v>104.23124712000001</v>
      </c>
      <c r="F64" s="52">
        <f>TI_EHG_E!F64+NRG_E!F64+FC_E!F64</f>
        <v>117.77206896000001</v>
      </c>
      <c r="G64" s="52">
        <f>TI_EHG_E!G64+NRG_E!G64+FC_E!G64</f>
        <v>167.78597472000001</v>
      </c>
      <c r="H64" s="52">
        <f>TI_EHG_E!H64+NRG_E!H64+FC_E!H64</f>
        <v>212.28499656000002</v>
      </c>
      <c r="I64" s="52">
        <f>TI_EHG_E!I64+NRG_E!I64+FC_E!I64</f>
        <v>182.41868735999998</v>
      </c>
      <c r="J64" s="52">
        <f>TI_EHG_E!J64+NRG_E!J64+FC_E!J64</f>
        <v>180.17986895999999</v>
      </c>
      <c r="K64" s="52">
        <f>TI_EHG_E!K64+NRG_E!K64+FC_E!K64</f>
        <v>196.01415288000001</v>
      </c>
      <c r="L64" s="52">
        <f>TI_EHG_E!L64+NRG_E!L64+FC_E!L64</f>
        <v>286.59529079999999</v>
      </c>
      <c r="M64" s="52">
        <f>TI_EHG_E!M64+NRG_E!M64+FC_E!M64</f>
        <v>326.97756000000004</v>
      </c>
      <c r="N64" s="52">
        <f>TI_EHG_E!N64+NRG_E!N64+FC_E!N64</f>
        <v>320.41501127999999</v>
      </c>
      <c r="O64" s="52">
        <f>TI_EHG_E!O64+NRG_E!O64+FC_E!O64</f>
        <v>371.02901472000002</v>
      </c>
      <c r="P64" s="52">
        <f>TI_EHG_E!P64+NRG_E!P64+FC_E!P64</f>
        <v>455.72416344000004</v>
      </c>
      <c r="Q64" s="52">
        <f>TI_EHG_E!Q64+NRG_E!Q64+FC_E!Q64</f>
        <v>497.73886343999993</v>
      </c>
      <c r="R64" s="52">
        <f>TI_EHG_E!R64+NRG_E!R64+FC_E!R64</f>
        <v>535.52791655999999</v>
      </c>
      <c r="S64" s="52">
        <f>TI_EHG_E!S64+NRG_E!S64+FC_E!S64</f>
        <v>531.7164216000001</v>
      </c>
      <c r="T64" s="52">
        <f>TI_EHG_E!T64+NRG_E!T64+FC_E!T64</f>
        <v>511.47113472000007</v>
      </c>
      <c r="U64" s="52">
        <f>TI_EHG_E!U64+NRG_E!U64+FC_E!U64</f>
        <v>519.39874803970292</v>
      </c>
      <c r="V64" s="52">
        <f>TI_EHG_E!V64+NRG_E!V64+FC_E!V64</f>
        <v>529.95021857109055</v>
      </c>
      <c r="W64" s="52">
        <f>TI_EHG_E!W64+NRG_E!W64+FC_E!W64</f>
        <v>557.94594157868892</v>
      </c>
      <c r="X64" s="52">
        <f>TI_EHG_E!X64+NRG_E!X64+FC_E!X64</f>
        <v>559.08828107635372</v>
      </c>
      <c r="Y64" s="52">
        <f>TI_EHG_E!Y64+NRG_E!Y64+FC_E!Y64</f>
        <v>587.89795137935585</v>
      </c>
      <c r="Z64" s="52">
        <f>TI_EHG_E!Z64+NRG_E!Z64+FC_E!Z64</f>
        <v>595.42695174317225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589.60007999999982</v>
      </c>
      <c r="D65" s="52">
        <f>TI_EHG_E!D65+NRG_E!D65+FC_E!D65</f>
        <v>598.70015999999998</v>
      </c>
      <c r="E65" s="52">
        <f>TI_EHG_E!E65+NRG_E!E65+FC_E!E65</f>
        <v>566.40023999999994</v>
      </c>
      <c r="F65" s="52">
        <f>TI_EHG_E!F65+NRG_E!F65+FC_E!F65</f>
        <v>761.99975999999992</v>
      </c>
      <c r="G65" s="52">
        <f>TI_EHG_E!G65+NRG_E!G65+FC_E!G65</f>
        <v>720.10007999999993</v>
      </c>
      <c r="H65" s="52">
        <f>TI_EHG_E!H65+NRG_E!H65+FC_E!H65</f>
        <v>784.09979999999996</v>
      </c>
      <c r="I65" s="52">
        <f>TI_EHG_E!I65+NRG_E!I65+FC_E!I65</f>
        <v>772.30007999999987</v>
      </c>
      <c r="J65" s="52">
        <f>TI_EHG_E!J65+NRG_E!J65+FC_E!J65</f>
        <v>563.50007999999991</v>
      </c>
      <c r="K65" s="52">
        <f>TI_EHG_E!K65+NRG_E!K65+FC_E!K65</f>
        <v>847.59983999999963</v>
      </c>
      <c r="L65" s="52">
        <f>TI_EHG_E!L65+NRG_E!L65+FC_E!L65</f>
        <v>991.99979999999982</v>
      </c>
      <c r="M65" s="52">
        <f>TI_EHG_E!M65+NRG_E!M65+FC_E!M65</f>
        <v>1282.5500399999999</v>
      </c>
      <c r="N65" s="52">
        <f>TI_EHG_E!N65+NRG_E!N65+FC_E!N65</f>
        <v>1285.1099999999999</v>
      </c>
      <c r="O65" s="52">
        <f>TI_EHG_E!O65+NRG_E!O65+FC_E!O65</f>
        <v>1450.2301199999997</v>
      </c>
      <c r="P65" s="52">
        <f>TI_EHG_E!P65+NRG_E!P65+FC_E!P65</f>
        <v>1459.8601199999996</v>
      </c>
      <c r="Q65" s="52">
        <f>TI_EHG_E!Q65+NRG_E!Q65+FC_E!Q65</f>
        <v>1496.2597199999998</v>
      </c>
      <c r="R65" s="52">
        <f>TI_EHG_E!R65+NRG_E!R65+FC_E!R65</f>
        <v>1542.9794399999998</v>
      </c>
      <c r="S65" s="52">
        <f>TI_EHG_E!S65+NRG_E!S65+FC_E!S65</f>
        <v>1538.9697600000002</v>
      </c>
      <c r="T65" s="52">
        <f>TI_EHG_E!T65+NRG_E!T65+FC_E!T65</f>
        <v>1571.5299600000001</v>
      </c>
      <c r="U65" s="52">
        <f>TI_EHG_E!U65+NRG_E!U65+FC_E!U65</f>
        <v>1553.9601600000003</v>
      </c>
      <c r="V65" s="52">
        <f>TI_EHG_E!V65+NRG_E!V65+FC_E!V65</f>
        <v>1564.2702000000002</v>
      </c>
      <c r="W65" s="52">
        <f>TI_EHG_E!W65+NRG_E!W65+FC_E!W65</f>
        <v>1524.2399999999998</v>
      </c>
      <c r="X65" s="52">
        <f>TI_EHG_E!X65+NRG_E!X65+FC_E!X65</f>
        <v>1646.9701199999995</v>
      </c>
      <c r="Y65" s="52">
        <f>TI_EHG_E!Y65+NRG_E!Y65+FC_E!Y65</f>
        <v>1541.7003599999998</v>
      </c>
      <c r="Z65" s="52">
        <f>TI_EHG_E!Z65+NRG_E!Z65+FC_E!Z65</f>
        <v>1567.2700799999998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60.345388800000002</v>
      </c>
      <c r="M67" s="52">
        <f>TI_EHG_E!M67+NRG_E!M67+FC_E!M67</f>
        <v>168.23099520000002</v>
      </c>
      <c r="N67" s="52">
        <f>TI_EHG_E!N67+NRG_E!N67+FC_E!N67</f>
        <v>166.22865792000005</v>
      </c>
      <c r="O67" s="52">
        <f>TI_EHG_E!O67+NRG_E!O67+FC_E!O67</f>
        <v>161.34923520000004</v>
      </c>
      <c r="P67" s="52">
        <f>TI_EHG_E!P67+NRG_E!P67+FC_E!P67</f>
        <v>160.45205760000002</v>
      </c>
      <c r="Q67" s="52">
        <f>TI_EHG_E!Q67+NRG_E!Q67+FC_E!Q67</f>
        <v>115.41374208000002</v>
      </c>
      <c r="R67" s="52">
        <f>TI_EHG_E!R67+NRG_E!R67+FC_E!R67</f>
        <v>120.26665728</v>
      </c>
      <c r="S67" s="52">
        <f>TI_EHG_E!S67+NRG_E!S67+FC_E!S67</f>
        <v>127.65409920000003</v>
      </c>
      <c r="T67" s="52">
        <f>TI_EHG_E!T67+NRG_E!T67+FC_E!T67</f>
        <v>286.78740768</v>
      </c>
      <c r="U67" s="52">
        <f>TI_EHG_E!U67+NRG_E!U67+FC_E!U67</f>
        <v>336.10286448000016</v>
      </c>
      <c r="V67" s="52">
        <f>TI_EHG_E!V67+NRG_E!V67+FC_E!V67</f>
        <v>383.62116239999983</v>
      </c>
      <c r="W67" s="52">
        <f>TI_EHG_E!W67+NRG_E!W67+FC_E!W67</f>
        <v>384.28537967999983</v>
      </c>
      <c r="X67" s="52">
        <f>TI_EHG_E!X67+NRG_E!X67+FC_E!X67</f>
        <v>478.03279247999996</v>
      </c>
      <c r="Y67" s="52">
        <f>TI_EHG_E!Y67+NRG_E!Y67+FC_E!Y67</f>
        <v>499.74117695999996</v>
      </c>
      <c r="Z67" s="52">
        <f>TI_EHG_E!Z67+NRG_E!Z67+FC_E!Z67</f>
        <v>547.84416959999999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58.454434080000013</v>
      </c>
      <c r="N68" s="52">
        <f>TI_EHG_E!N68+NRG_E!N68+FC_E!N68</f>
        <v>22.386365280000007</v>
      </c>
      <c r="O68" s="52">
        <f>TI_EHG_E!O68+NRG_E!O68+FC_E!O68</f>
        <v>13.703368320000001</v>
      </c>
      <c r="P68" s="52">
        <f>TI_EHG_E!P68+NRG_E!P68+FC_E!P68</f>
        <v>10.24974432</v>
      </c>
      <c r="Q68" s="52">
        <f>TI_EHG_E!Q68+NRG_E!Q68+FC_E!Q68</f>
        <v>9.8386228799999991</v>
      </c>
      <c r="R68" s="52">
        <f>TI_EHG_E!R68+NRG_E!R68+FC_E!R68</f>
        <v>10.588479839999998</v>
      </c>
      <c r="S68" s="52">
        <f>TI_EHG_E!S68+NRG_E!S68+FC_E!S68</f>
        <v>11.314632959999994</v>
      </c>
      <c r="T68" s="52">
        <f>TI_EHG_E!T68+NRG_E!T68+FC_E!T68</f>
        <v>14.67522576</v>
      </c>
      <c r="U68" s="52">
        <f>TI_EHG_E!U68+NRG_E!U68+FC_E!U68</f>
        <v>10.423572480000004</v>
      </c>
      <c r="V68" s="52">
        <f>TI_EHG_E!V68+NRG_E!V68+FC_E!V68</f>
        <v>11.793297599999999</v>
      </c>
      <c r="W68" s="52">
        <f>TI_EHG_E!W68+NRG_E!W68+FC_E!W68</f>
        <v>9.0021067200000005</v>
      </c>
      <c r="X68" s="52">
        <f>TI_EHG_E!X68+NRG_E!X68+FC_E!X68</f>
        <v>4.6844395200000006</v>
      </c>
      <c r="Y68" s="52">
        <f>TI_EHG_E!Y68+NRG_E!Y68+FC_E!Y68</f>
        <v>7.0642540799999995</v>
      </c>
      <c r="Z68" s="52">
        <f>TI_EHG_E!Z68+NRG_E!Z68+FC_E!Z68</f>
        <v>6.3783719999999997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0</v>
      </c>
      <c r="L69" s="52">
        <f>TI_EHG_E!L69+NRG_E!L69+FC_E!L69</f>
        <v>338.87391984000004</v>
      </c>
      <c r="M69" s="52">
        <f>TI_EHG_E!M69+NRG_E!M69+FC_E!M69</f>
        <v>914.88130991999969</v>
      </c>
      <c r="N69" s="52">
        <f>TI_EHG_E!N69+NRG_E!N69+FC_E!N69</f>
        <v>882.55768319999981</v>
      </c>
      <c r="O69" s="52">
        <f>TI_EHG_E!O69+NRG_E!O69+FC_E!O69</f>
        <v>882.68308416000002</v>
      </c>
      <c r="P69" s="52">
        <f>TI_EHG_E!P69+NRG_E!P69+FC_E!P69</f>
        <v>875.81279375999998</v>
      </c>
      <c r="Q69" s="52">
        <f>TI_EHG_E!Q69+NRG_E!Q69+FC_E!Q69</f>
        <v>1127.6186860799996</v>
      </c>
      <c r="R69" s="52">
        <f>TI_EHG_E!R69+NRG_E!R69+FC_E!R69</f>
        <v>654.38732303999996</v>
      </c>
      <c r="S69" s="52">
        <f>TI_EHG_E!S69+NRG_E!S69+FC_E!S69</f>
        <v>1179.8300894399999</v>
      </c>
      <c r="T69" s="52">
        <f>TI_EHG_E!T69+NRG_E!T69+FC_E!T69</f>
        <v>1131.67586592</v>
      </c>
      <c r="U69" s="52">
        <f>TI_EHG_E!U69+NRG_E!U69+FC_E!U69</f>
        <v>1082.8395835200001</v>
      </c>
      <c r="V69" s="52">
        <f>TI_EHG_E!V69+NRG_E!V69+FC_E!V69</f>
        <v>1054.8430545599999</v>
      </c>
      <c r="W69" s="52">
        <f>TI_EHG_E!W69+NRG_E!W69+FC_E!W69</f>
        <v>1698.9166584</v>
      </c>
      <c r="X69" s="52">
        <f>TI_EHG_E!X69+NRG_E!X69+FC_E!X69</f>
        <v>1825.0506532799998</v>
      </c>
      <c r="Y69" s="52">
        <f>TI_EHG_E!Y69+NRG_E!Y69+FC_E!Y69</f>
        <v>1888.5132244800002</v>
      </c>
      <c r="Z69" s="52">
        <f>TI_EHG_E!Z69+NRG_E!Z69+FC_E!Z69</f>
        <v>1871.6911444799998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57.154965119999986</v>
      </c>
      <c r="I72" s="55">
        <f>TI_EHG_E!I72+NRG_E!I72+FC_E!I72</f>
        <v>193.62314736000002</v>
      </c>
      <c r="J72" s="55">
        <f>TI_EHG_E!J72+NRG_E!J72+FC_E!J72</f>
        <v>170.07909119999999</v>
      </c>
      <c r="K72" s="55">
        <f>TI_EHG_E!K72+NRG_E!K72+FC_E!K72</f>
        <v>137.75569631999997</v>
      </c>
      <c r="L72" s="55">
        <f>TI_EHG_E!L72+NRG_E!L72+FC_E!L72</f>
        <v>298.49293151999996</v>
      </c>
      <c r="M72" s="55">
        <f>TI_EHG_E!M72+NRG_E!M72+FC_E!M72</f>
        <v>155.50665551999998</v>
      </c>
      <c r="N72" s="55">
        <f>TI_EHG_E!N72+NRG_E!N72+FC_E!N72</f>
        <v>130.17761711999995</v>
      </c>
      <c r="O72" s="55">
        <f>TI_EHG_E!O72+NRG_E!O72+FC_E!O72</f>
        <v>99.330292799999967</v>
      </c>
      <c r="P72" s="55">
        <f>TI_EHG_E!P72+NRG_E!P72+FC_E!P72</f>
        <v>78.324298560000003</v>
      </c>
      <c r="Q72" s="55">
        <f>TI_EHG_E!Q72+NRG_E!Q72+FC_E!Q72</f>
        <v>52.21610351999999</v>
      </c>
      <c r="R72" s="55">
        <f>TI_EHG_E!R72+NRG_E!R72+FC_E!R72</f>
        <v>79.524411840000013</v>
      </c>
      <c r="S72" s="55">
        <f>TI_EHG_E!S72+NRG_E!S72+FC_E!S72</f>
        <v>15.605197919999998</v>
      </c>
      <c r="T72" s="55">
        <f>TI_EHG_E!T72+NRG_E!T72+FC_E!T72</f>
        <v>21.306309119999998</v>
      </c>
      <c r="U72" s="55">
        <f>TI_EHG_E!U72+NRG_E!U72+FC_E!U72</f>
        <v>62.719100640000001</v>
      </c>
      <c r="V72" s="55">
        <f>TI_EHG_E!V72+NRG_E!V72+FC_E!V72</f>
        <v>69.021128159999975</v>
      </c>
      <c r="W72" s="55">
        <f>TI_EHG_E!W72+NRG_E!W72+FC_E!W72</f>
        <v>21.006280799999999</v>
      </c>
      <c r="X72" s="55">
        <f>TI_EHG_E!X72+NRG_E!X72+FC_E!X72</f>
        <v>15.304596479999997</v>
      </c>
      <c r="Y72" s="55">
        <f>TI_EHG_E!Y72+NRG_E!Y72+FC_E!Y72</f>
        <v>48.614903999999996</v>
      </c>
      <c r="Z72" s="55">
        <f>TI_EHG_E!Z72+NRG_E!Z72+FC_E!Z72</f>
        <v>3.9012278399999989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26320.669628163676</v>
      </c>
      <c r="D2" s="21">
        <f t="shared" ref="D2:X2" si="0">SUM(D3,D17,D22,D25,D26,D51,D52)</f>
        <v>24306.848249887116</v>
      </c>
      <c r="E2" s="21">
        <f t="shared" si="0"/>
        <v>24366.856743747529</v>
      </c>
      <c r="F2" s="21">
        <f t="shared" si="0"/>
        <v>25389.309713396033</v>
      </c>
      <c r="G2" s="21">
        <f t="shared" si="0"/>
        <v>25560.552281958699</v>
      </c>
      <c r="H2" s="21">
        <f t="shared" si="0"/>
        <v>25904.84136569815</v>
      </c>
      <c r="I2" s="21">
        <f t="shared" si="0"/>
        <v>25831.17734572558</v>
      </c>
      <c r="J2" s="21">
        <f t="shared" si="0"/>
        <v>25443.752569220062</v>
      </c>
      <c r="K2" s="21">
        <f t="shared" si="0"/>
        <v>24037.37125844464</v>
      </c>
      <c r="L2" s="21">
        <f t="shared" si="0"/>
        <v>22531.119632879963</v>
      </c>
      <c r="M2" s="21">
        <f t="shared" si="0"/>
        <v>23474.001220465449</v>
      </c>
      <c r="N2" s="21">
        <f t="shared" si="0"/>
        <v>20734.791543013267</v>
      </c>
      <c r="O2" s="21">
        <f t="shared" si="0"/>
        <v>19845.007654279172</v>
      </c>
      <c r="P2" s="21">
        <f t="shared" si="0"/>
        <v>18011.375628594105</v>
      </c>
      <c r="Q2" s="21">
        <f t="shared" si="0"/>
        <v>16795.597869316753</v>
      </c>
      <c r="R2" s="21">
        <f t="shared" si="0"/>
        <v>17641.990681997926</v>
      </c>
      <c r="S2" s="21">
        <f t="shared" si="0"/>
        <v>16364.399773636575</v>
      </c>
      <c r="T2" s="21">
        <f t="shared" si="0"/>
        <v>16221.293162390457</v>
      </c>
      <c r="U2" s="21">
        <f t="shared" si="0"/>
        <v>16467.242194585971</v>
      </c>
      <c r="V2" s="21">
        <f t="shared" si="0"/>
        <v>16968.398028444102</v>
      </c>
      <c r="W2" s="21">
        <f t="shared" si="0"/>
        <v>15987.038304741161</v>
      </c>
      <c r="X2" s="21">
        <f t="shared" si="0"/>
        <v>15001.097780660155</v>
      </c>
      <c r="Y2" s="21">
        <f t="shared" ref="Y2:Z2" si="1">SUM(Y3,Y17,Y22,Y25,Y26,Y51,Y52)</f>
        <v>15303.354395594006</v>
      </c>
      <c r="Z2" s="21">
        <f t="shared" si="1"/>
        <v>12808.804702393081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10280.908099440001</v>
      </c>
      <c r="D3" s="24">
        <f t="shared" ref="D3:X3" si="3">SUM(D4,D8,D11)</f>
        <v>8858.1293961599986</v>
      </c>
      <c r="E3" s="24">
        <f t="shared" si="3"/>
        <v>8937.6756163200025</v>
      </c>
      <c r="F3" s="24">
        <f t="shared" si="3"/>
        <v>8556.9155733600019</v>
      </c>
      <c r="G3" s="24">
        <f t="shared" si="3"/>
        <v>7022.0465330400002</v>
      </c>
      <c r="H3" s="24">
        <f t="shared" si="3"/>
        <v>7132.77786672</v>
      </c>
      <c r="I3" s="24">
        <f t="shared" si="3"/>
        <v>6220.2040955999992</v>
      </c>
      <c r="J3" s="24">
        <f t="shared" si="3"/>
        <v>5369.4511596000002</v>
      </c>
      <c r="K3" s="24">
        <f t="shared" si="3"/>
        <v>4579.4973787200024</v>
      </c>
      <c r="L3" s="24">
        <f t="shared" si="3"/>
        <v>4086.0749793600016</v>
      </c>
      <c r="M3" s="24">
        <f t="shared" si="3"/>
        <v>3609.6502701600002</v>
      </c>
      <c r="N3" s="24">
        <f t="shared" si="3"/>
        <v>3040.8861225600003</v>
      </c>
      <c r="O3" s="24">
        <f t="shared" si="3"/>
        <v>2974.71906072</v>
      </c>
      <c r="P3" s="24">
        <f t="shared" si="3"/>
        <v>2581.7376816000005</v>
      </c>
      <c r="Q3" s="24">
        <f t="shared" si="3"/>
        <v>1903.8104316000001</v>
      </c>
      <c r="R3" s="24">
        <f t="shared" si="3"/>
        <v>1899.6886339200003</v>
      </c>
      <c r="S3" s="24">
        <f t="shared" si="3"/>
        <v>312.38513064</v>
      </c>
      <c r="T3" s="24">
        <f t="shared" si="3"/>
        <v>35.069847120000006</v>
      </c>
      <c r="U3" s="24">
        <f t="shared" si="3"/>
        <v>36.562181039999999</v>
      </c>
      <c r="V3" s="24">
        <f t="shared" si="3"/>
        <v>37.556956800000002</v>
      </c>
      <c r="W3" s="24">
        <f t="shared" si="3"/>
        <v>30.308477759999999</v>
      </c>
      <c r="X3" s="24">
        <f t="shared" si="3"/>
        <v>16.88939208</v>
      </c>
      <c r="Y3" s="24">
        <f t="shared" ref="Y3:Z3" si="4">SUM(Y4,Y8,Y11)</f>
        <v>19.665977760000004</v>
      </c>
      <c r="Z3" s="24">
        <f t="shared" si="4"/>
        <v>15.150152159999999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9576.6820617600006</v>
      </c>
      <c r="D4" s="19">
        <f t="shared" ref="D4:X4" si="6">SUM(D5:D7)</f>
        <v>8486.0771450399989</v>
      </c>
      <c r="E4" s="19">
        <f t="shared" si="6"/>
        <v>8672.946163200002</v>
      </c>
      <c r="F4" s="19">
        <f t="shared" si="6"/>
        <v>8292.1861202400014</v>
      </c>
      <c r="G4" s="19">
        <f t="shared" si="6"/>
        <v>6797.8612864800007</v>
      </c>
      <c r="H4" s="19">
        <f t="shared" si="6"/>
        <v>7132.77786672</v>
      </c>
      <c r="I4" s="19">
        <f t="shared" si="6"/>
        <v>6220.2040955999992</v>
      </c>
      <c r="J4" s="19">
        <f t="shared" si="6"/>
        <v>5369.4511596000002</v>
      </c>
      <c r="K4" s="19">
        <f t="shared" si="6"/>
        <v>4579.4973787200024</v>
      </c>
      <c r="L4" s="19">
        <f t="shared" si="6"/>
        <v>4086.0749793600016</v>
      </c>
      <c r="M4" s="19">
        <f t="shared" si="6"/>
        <v>3609.6502701600002</v>
      </c>
      <c r="N4" s="19">
        <f t="shared" si="6"/>
        <v>3040.8861225600003</v>
      </c>
      <c r="O4" s="19">
        <f t="shared" si="6"/>
        <v>2974.71906072</v>
      </c>
      <c r="P4" s="19">
        <f t="shared" si="6"/>
        <v>2581.7376816000005</v>
      </c>
      <c r="Q4" s="19">
        <f t="shared" si="6"/>
        <v>1903.8104316000001</v>
      </c>
      <c r="R4" s="19">
        <f t="shared" si="6"/>
        <v>1899.6886339200003</v>
      </c>
      <c r="S4" s="19">
        <f t="shared" si="6"/>
        <v>312.38513064</v>
      </c>
      <c r="T4" s="19">
        <f t="shared" si="6"/>
        <v>35.069847120000006</v>
      </c>
      <c r="U4" s="19">
        <f t="shared" si="6"/>
        <v>36.562181039999999</v>
      </c>
      <c r="V4" s="19">
        <f t="shared" si="6"/>
        <v>37.556956800000002</v>
      </c>
      <c r="W4" s="19">
        <f t="shared" si="6"/>
        <v>30.308477759999999</v>
      </c>
      <c r="X4" s="19">
        <f t="shared" si="6"/>
        <v>16.88939208</v>
      </c>
      <c r="Y4" s="19">
        <f t="shared" ref="Y4:Z4" si="7">SUM(Y5:Y7)</f>
        <v>19.665977760000004</v>
      </c>
      <c r="Z4" s="19">
        <f t="shared" si="7"/>
        <v>15.150152159999999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9576.6820617600006</v>
      </c>
      <c r="D7" s="8">
        <f>TI_EHG_E_E!D7+TI_EHG_CHP_E!D7+TI_EHG_H_E!D7</f>
        <v>8486.0771450399989</v>
      </c>
      <c r="E7" s="8">
        <f>TI_EHG_E_E!E7+TI_EHG_CHP_E!E7+TI_EHG_H_E!E7</f>
        <v>8672.946163200002</v>
      </c>
      <c r="F7" s="8">
        <f>TI_EHG_E_E!F7+TI_EHG_CHP_E!F7+TI_EHG_H_E!F7</f>
        <v>8292.1861202400014</v>
      </c>
      <c r="G7" s="8">
        <f>TI_EHG_E_E!G7+TI_EHG_CHP_E!G7+TI_EHG_H_E!G7</f>
        <v>6797.8612864800007</v>
      </c>
      <c r="H7" s="8">
        <f>TI_EHG_E_E!H7+TI_EHG_CHP_E!H7+TI_EHG_H_E!H7</f>
        <v>7132.77786672</v>
      </c>
      <c r="I7" s="8">
        <f>TI_EHG_E_E!I7+TI_EHG_CHP_E!I7+TI_EHG_H_E!I7</f>
        <v>6220.2040955999992</v>
      </c>
      <c r="J7" s="8">
        <f>TI_EHG_E_E!J7+TI_EHG_CHP_E!J7+TI_EHG_H_E!J7</f>
        <v>5369.4511596000002</v>
      </c>
      <c r="K7" s="8">
        <f>TI_EHG_E_E!K7+TI_EHG_CHP_E!K7+TI_EHG_H_E!K7</f>
        <v>4579.4973787200024</v>
      </c>
      <c r="L7" s="8">
        <f>TI_EHG_E_E!L7+TI_EHG_CHP_E!L7+TI_EHG_H_E!L7</f>
        <v>4086.0749793600016</v>
      </c>
      <c r="M7" s="8">
        <f>TI_EHG_E_E!M7+TI_EHG_CHP_E!M7+TI_EHG_H_E!M7</f>
        <v>3609.6502701600002</v>
      </c>
      <c r="N7" s="8">
        <f>TI_EHG_E_E!N7+TI_EHG_CHP_E!N7+TI_EHG_H_E!N7</f>
        <v>3040.8861225600003</v>
      </c>
      <c r="O7" s="8">
        <f>TI_EHG_E_E!O7+TI_EHG_CHP_E!O7+TI_EHG_H_E!O7</f>
        <v>2974.71906072</v>
      </c>
      <c r="P7" s="8">
        <f>TI_EHG_E_E!P7+TI_EHG_CHP_E!P7+TI_EHG_H_E!P7</f>
        <v>2581.7376816000005</v>
      </c>
      <c r="Q7" s="8">
        <f>TI_EHG_E_E!Q7+TI_EHG_CHP_E!Q7+TI_EHG_H_E!Q7</f>
        <v>1903.8104316000001</v>
      </c>
      <c r="R7" s="8">
        <f>TI_EHG_E_E!R7+TI_EHG_CHP_E!R7+TI_EHG_H_E!R7</f>
        <v>1899.6886339200003</v>
      </c>
      <c r="S7" s="8">
        <f>TI_EHG_E_E!S7+TI_EHG_CHP_E!S7+TI_EHG_H_E!S7</f>
        <v>312.38513064</v>
      </c>
      <c r="T7" s="8">
        <f>TI_EHG_E_E!T7+TI_EHG_CHP_E!T7+TI_EHG_H_E!T7</f>
        <v>35.069847120000006</v>
      </c>
      <c r="U7" s="8">
        <f>TI_EHG_E_E!U7+TI_EHG_CHP_E!U7+TI_EHG_H_E!U7</f>
        <v>36.562181039999999</v>
      </c>
      <c r="V7" s="8">
        <f>TI_EHG_E_E!V7+TI_EHG_CHP_E!V7+TI_EHG_H_E!V7</f>
        <v>37.556956800000002</v>
      </c>
      <c r="W7" s="8">
        <f>TI_EHG_E_E!W7+TI_EHG_CHP_E!W7+TI_EHG_H_E!W7</f>
        <v>30.308477759999999</v>
      </c>
      <c r="X7" s="8">
        <f>TI_EHG_E_E!X7+TI_EHG_CHP_E!X7+TI_EHG_H_E!X7</f>
        <v>16.88939208</v>
      </c>
      <c r="Y7" s="8">
        <f>TI_EHG_E_E!Y7+TI_EHG_CHP_E!Y7+TI_EHG_H_E!Y7</f>
        <v>19.665977760000004</v>
      </c>
      <c r="Z7" s="8">
        <f>TI_EHG_E_E!Z7+TI_EHG_CHP_E!Z7+TI_EHG_H_E!Z7</f>
        <v>15.150152159999999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704.22603767999988</v>
      </c>
      <c r="D8" s="19">
        <f t="shared" ref="D8:X8" si="9">SUM(D9:D10)</f>
        <v>372.05225111999994</v>
      </c>
      <c r="E8" s="19">
        <f t="shared" si="9"/>
        <v>264.72945311999996</v>
      </c>
      <c r="F8" s="19">
        <f t="shared" si="9"/>
        <v>264.72945311999996</v>
      </c>
      <c r="G8" s="19">
        <f t="shared" si="9"/>
        <v>224.18524655999997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704.22603767999988</v>
      </c>
      <c r="D9" s="8">
        <f>TI_EHG_E_E!D9+TI_EHG_CHP_E!D9+TI_EHG_H_E!D9</f>
        <v>372.05225111999994</v>
      </c>
      <c r="E9" s="8">
        <f>TI_EHG_E_E!E9+TI_EHG_CHP_E!E9+TI_EHG_H_E!E9</f>
        <v>264.72945311999996</v>
      </c>
      <c r="F9" s="8">
        <f>TI_EHG_E_E!F9+TI_EHG_CHP_E!F9+TI_EHG_H_E!F9</f>
        <v>264.72945311999996</v>
      </c>
      <c r="G9" s="8">
        <f>TI_EHG_E_E!G9+TI_EHG_CHP_E!G9+TI_EHG_H_E!G9</f>
        <v>224.18524655999997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6257.5984080000007</v>
      </c>
      <c r="D17" s="27">
        <f t="shared" ref="D17:X17" si="15">SUM(D18:D21)</f>
        <v>5332.1556239999991</v>
      </c>
      <c r="E17" s="27">
        <f t="shared" si="15"/>
        <v>5448.4727040000007</v>
      </c>
      <c r="F17" s="27">
        <f t="shared" si="15"/>
        <v>4557.4217280000003</v>
      </c>
      <c r="G17" s="27">
        <f t="shared" si="15"/>
        <v>5458.4422560000003</v>
      </c>
      <c r="H17" s="27">
        <f t="shared" si="15"/>
        <v>5578.7870160000002</v>
      </c>
      <c r="I17" s="27">
        <f t="shared" si="15"/>
        <v>6271.4581199999984</v>
      </c>
      <c r="J17" s="27">
        <f t="shared" si="15"/>
        <v>5513.1428160000014</v>
      </c>
      <c r="K17" s="27">
        <f t="shared" si="15"/>
        <v>5875.7405039999985</v>
      </c>
      <c r="L17" s="27">
        <f t="shared" si="15"/>
        <v>2486.8557359999995</v>
      </c>
      <c r="M17" s="27">
        <f t="shared" si="15"/>
        <v>3934.6891487999992</v>
      </c>
      <c r="N17" s="27">
        <f t="shared" si="15"/>
        <v>4270.1485247999999</v>
      </c>
      <c r="O17" s="27">
        <f t="shared" si="15"/>
        <v>4439.0627495999997</v>
      </c>
      <c r="P17" s="27">
        <f t="shared" si="15"/>
        <v>4549.1378328000001</v>
      </c>
      <c r="Q17" s="27">
        <f t="shared" si="15"/>
        <v>4634.1846936000002</v>
      </c>
      <c r="R17" s="27">
        <f t="shared" si="15"/>
        <v>4448.6230320000013</v>
      </c>
      <c r="S17" s="27">
        <f t="shared" si="15"/>
        <v>4849.4315807999992</v>
      </c>
      <c r="T17" s="27">
        <f t="shared" si="15"/>
        <v>5036.2665480000005</v>
      </c>
      <c r="U17" s="27">
        <f t="shared" si="15"/>
        <v>4889.5427015999994</v>
      </c>
      <c r="V17" s="27">
        <f t="shared" si="15"/>
        <v>5195.2103856000003</v>
      </c>
      <c r="W17" s="27">
        <f t="shared" si="15"/>
        <v>3849.4551672000007</v>
      </c>
      <c r="X17" s="27">
        <f t="shared" si="15"/>
        <v>4421.7480816000007</v>
      </c>
      <c r="Y17" s="27">
        <f t="shared" ref="Y17:Z17" si="16">SUM(Y18:Y21)</f>
        <v>4963.9995792000009</v>
      </c>
      <c r="Z17" s="27">
        <f t="shared" si="16"/>
        <v>3961.8896687999995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161.11872</v>
      </c>
      <c r="D19" s="8">
        <f>TI_EHG_E_E!D19+TI_EHG_CHP_E!D19+TI_EHG_H_E!D19</f>
        <v>124.875</v>
      </c>
      <c r="E19" s="8">
        <f>TI_EHG_E_E!E19+TI_EHG_CHP_E!E19+TI_EHG_H_E!E19</f>
        <v>107.29259999999999</v>
      </c>
      <c r="F19" s="8">
        <f>TI_EHG_E_E!F19+TI_EHG_CHP_E!F19+TI_EHG_H_E!F19</f>
        <v>78.401519999999991</v>
      </c>
      <c r="G19" s="8">
        <f>TI_EHG_E_E!G19+TI_EHG_CHP_E!G19+TI_EHG_H_E!G19</f>
        <v>118.04184000000001</v>
      </c>
      <c r="H19" s="8">
        <f>TI_EHG_E_E!H19+TI_EHG_CHP_E!H19+TI_EHG_H_E!H19</f>
        <v>92.267639999999972</v>
      </c>
      <c r="I19" s="8">
        <f>TI_EHG_E_E!I19+TI_EHG_CHP_E!I19+TI_EHG_H_E!I19</f>
        <v>161.19864000000001</v>
      </c>
      <c r="J19" s="8">
        <f>TI_EHG_E_E!J19+TI_EHG_CHP_E!J19+TI_EHG_H_E!J19</f>
        <v>177.42240000000001</v>
      </c>
      <c r="K19" s="8">
        <f>TI_EHG_E_E!K19+TI_EHG_CHP_E!K19+TI_EHG_H_E!K19</f>
        <v>59.02091999999999</v>
      </c>
      <c r="L19" s="8">
        <f>TI_EHG_E_E!L19+TI_EHG_CHP_E!L19+TI_EHG_H_E!L19</f>
        <v>24.655320000000003</v>
      </c>
      <c r="M19" s="8">
        <f>TI_EHG_E_E!M19+TI_EHG_CHP_E!M19+TI_EHG_H_E!M19</f>
        <v>30.529439999999997</v>
      </c>
      <c r="N19" s="8">
        <f>TI_EHG_E_E!N19+TI_EHG_CHP_E!N19+TI_EHG_H_E!N19</f>
        <v>27.052920000000007</v>
      </c>
      <c r="O19" s="8">
        <f>TI_EHG_E_E!O19+TI_EHG_CHP_E!O19+TI_EHG_H_E!O19</f>
        <v>6.713280000000001</v>
      </c>
      <c r="P19" s="8">
        <f>TI_EHG_E_E!P19+TI_EHG_CHP_E!P19+TI_EHG_H_E!P19</f>
        <v>18.22176</v>
      </c>
      <c r="Q19" s="8">
        <f>TI_EHG_E_E!Q19+TI_EHG_CHP_E!Q19+TI_EHG_H_E!Q19</f>
        <v>12.867119999999998</v>
      </c>
      <c r="R19" s="8">
        <f>TI_EHG_E_E!R19+TI_EHG_CHP_E!R19+TI_EHG_H_E!R19</f>
        <v>5.2747200000000003</v>
      </c>
      <c r="S19" s="8">
        <f>TI_EHG_E_E!S19+TI_EHG_CHP_E!S19+TI_EHG_H_E!S19</f>
        <v>3.9160799999999996</v>
      </c>
      <c r="T19" s="8">
        <f>TI_EHG_E_E!T19+TI_EHG_CHP_E!T19+TI_EHG_H_E!T19</f>
        <v>2.1618360000000005</v>
      </c>
      <c r="U19" s="8">
        <f>TI_EHG_E_E!U19+TI_EHG_CHP_E!U19+TI_EHG_H_E!U19</f>
        <v>2.7652320000000006</v>
      </c>
      <c r="V19" s="8">
        <f>TI_EHG_E_E!V19+TI_EHG_CHP_E!V19+TI_EHG_H_E!V19</f>
        <v>2.4615359999999993</v>
      </c>
      <c r="W19" s="8">
        <f>TI_EHG_E_E!W19+TI_EHG_CHP_E!W19+TI_EHG_H_E!W19</f>
        <v>3.7042919999999988</v>
      </c>
      <c r="X19" s="8">
        <f>TI_EHG_E_E!X19+TI_EHG_CHP_E!X19+TI_EHG_H_E!X19</f>
        <v>2.2817160000000003</v>
      </c>
      <c r="Y19" s="8">
        <f>TI_EHG_E_E!Y19+TI_EHG_CHP_E!Y19+TI_EHG_H_E!Y19</f>
        <v>4.135860000000001</v>
      </c>
      <c r="Z19" s="8">
        <f>TI_EHG_E_E!Z19+TI_EHG_CHP_E!Z19+TI_EHG_H_E!Z19</f>
        <v>2.5054919999999989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6096.4796880000004</v>
      </c>
      <c r="D20" s="8">
        <f>TI_EHG_E_E!D20+TI_EHG_CHP_E!D20+TI_EHG_H_E!D20</f>
        <v>5207.2806239999991</v>
      </c>
      <c r="E20" s="8">
        <f>TI_EHG_E_E!E20+TI_EHG_CHP_E!E20+TI_EHG_H_E!E20</f>
        <v>5341.1801040000009</v>
      </c>
      <c r="F20" s="8">
        <f>TI_EHG_E_E!F20+TI_EHG_CHP_E!F20+TI_EHG_H_E!F20</f>
        <v>4479.0202079999999</v>
      </c>
      <c r="G20" s="8">
        <f>TI_EHG_E_E!G20+TI_EHG_CHP_E!G20+TI_EHG_H_E!G20</f>
        <v>5340.4004160000004</v>
      </c>
      <c r="H20" s="8">
        <f>TI_EHG_E_E!H20+TI_EHG_CHP_E!H20+TI_EHG_H_E!H20</f>
        <v>5486.5193760000002</v>
      </c>
      <c r="I20" s="8">
        <f>TI_EHG_E_E!I20+TI_EHG_CHP_E!I20+TI_EHG_H_E!I20</f>
        <v>6110.2594799999988</v>
      </c>
      <c r="J20" s="8">
        <f>TI_EHG_E_E!J20+TI_EHG_CHP_E!J20+TI_EHG_H_E!J20</f>
        <v>5335.720416000001</v>
      </c>
      <c r="K20" s="8">
        <f>TI_EHG_E_E!K20+TI_EHG_CHP_E!K20+TI_EHG_H_E!K20</f>
        <v>5816.7195839999986</v>
      </c>
      <c r="L20" s="8">
        <f>TI_EHG_E_E!L20+TI_EHG_CHP_E!L20+TI_EHG_H_E!L20</f>
        <v>2462.2004159999997</v>
      </c>
      <c r="M20" s="8">
        <f>TI_EHG_E_E!M20+TI_EHG_CHP_E!M20+TI_EHG_H_E!M20</f>
        <v>3793.1399999999994</v>
      </c>
      <c r="N20" s="8">
        <f>TI_EHG_E_E!N20+TI_EHG_CHP_E!N20+TI_EHG_H_E!N20</f>
        <v>4063.2798959999996</v>
      </c>
      <c r="O20" s="8">
        <f>TI_EHG_E_E!O20+TI_EHG_CHP_E!O20+TI_EHG_H_E!O20</f>
        <v>4205.7596880000001</v>
      </c>
      <c r="P20" s="8">
        <f>TI_EHG_E_E!P20+TI_EHG_CHP_E!P20+TI_EHG_H_E!P20</f>
        <v>4305.5999999999995</v>
      </c>
      <c r="Q20" s="8">
        <f>TI_EHG_E_E!Q20+TI_EHG_CHP_E!Q20+TI_EHG_H_E!Q20</f>
        <v>4352.1397919999999</v>
      </c>
      <c r="R20" s="8">
        <f>TI_EHG_E_E!R20+TI_EHG_CHP_E!R20+TI_EHG_H_E!R20</f>
        <v>4220.580312000001</v>
      </c>
      <c r="S20" s="8">
        <f>TI_EHG_E_E!S20+TI_EHG_CHP_E!S20+TI_EHG_H_E!S20</f>
        <v>4616.5597919999991</v>
      </c>
      <c r="T20" s="8">
        <f>TI_EHG_E_E!T20+TI_EHG_CHP_E!T20+TI_EHG_H_E!T20</f>
        <v>4813.3023120000007</v>
      </c>
      <c r="U20" s="8">
        <f>TI_EHG_E_E!U20+TI_EHG_CHP_E!U20+TI_EHG_H_E!U20</f>
        <v>4665.1016879999997</v>
      </c>
      <c r="V20" s="8">
        <f>TI_EHG_E_E!V20+TI_EHG_CHP_E!V20+TI_EHG_H_E!V20</f>
        <v>4955.5481040000004</v>
      </c>
      <c r="W20" s="8">
        <f>TI_EHG_E_E!W20+TI_EHG_CHP_E!W20+TI_EHG_H_E!W20</f>
        <v>3628.3515840000009</v>
      </c>
      <c r="X20" s="8">
        <f>TI_EHG_E_E!X20+TI_EHG_CHP_E!X20+TI_EHG_H_E!X20</f>
        <v>4287.061584</v>
      </c>
      <c r="Y20" s="8">
        <f>TI_EHG_E_E!Y20+TI_EHG_CHP_E!Y20+TI_EHG_H_E!Y20</f>
        <v>4790.4217920000001</v>
      </c>
      <c r="Z20" s="8">
        <f>TI_EHG_E_E!Z20+TI_EHG_CHP_E!Z20+TI_EHG_H_E!Z20</f>
        <v>3840.5381039999997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111.01970879999999</v>
      </c>
      <c r="N21" s="8">
        <f>TI_EHG_E_E!N21+TI_EHG_CHP_E!N21+TI_EHG_H_E!N21</f>
        <v>179.81570880000004</v>
      </c>
      <c r="O21" s="8">
        <f>TI_EHG_E_E!O21+TI_EHG_CHP_E!O21+TI_EHG_H_E!O21</f>
        <v>226.58978160000004</v>
      </c>
      <c r="P21" s="8">
        <f>TI_EHG_E_E!P21+TI_EHG_CHP_E!P21+TI_EHG_H_E!P21</f>
        <v>225.3160728</v>
      </c>
      <c r="Q21" s="8">
        <f>TI_EHG_E_E!Q21+TI_EHG_CHP_E!Q21+TI_EHG_H_E!Q21</f>
        <v>269.1777816</v>
      </c>
      <c r="R21" s="8">
        <f>TI_EHG_E_E!R21+TI_EHG_CHP_E!R21+TI_EHG_H_E!R21</f>
        <v>222.768</v>
      </c>
      <c r="S21" s="8">
        <f>TI_EHG_E_E!S21+TI_EHG_CHP_E!S21+TI_EHG_H_E!S21</f>
        <v>228.95570880000002</v>
      </c>
      <c r="T21" s="8">
        <f>TI_EHG_E_E!T21+TI_EHG_CHP_E!T21+TI_EHG_H_E!T21</f>
        <v>220.80239999999995</v>
      </c>
      <c r="U21" s="8">
        <f>TI_EHG_E_E!U21+TI_EHG_CHP_E!U21+TI_EHG_H_E!U21</f>
        <v>221.67578160000002</v>
      </c>
      <c r="V21" s="8">
        <f>TI_EHG_E_E!V21+TI_EHG_CHP_E!V21+TI_EHG_H_E!V21</f>
        <v>237.20074560000003</v>
      </c>
      <c r="W21" s="8">
        <f>TI_EHG_E_E!W21+TI_EHG_CHP_E!W21+TI_EHG_H_E!W21</f>
        <v>217.39929120000002</v>
      </c>
      <c r="X21" s="8">
        <f>TI_EHG_E_E!X21+TI_EHG_CHP_E!X21+TI_EHG_H_E!X21</f>
        <v>132.40478159999998</v>
      </c>
      <c r="Y21" s="8">
        <f>TI_EHG_E_E!Y21+TI_EHG_CHP_E!Y21+TI_EHG_H_E!Y21</f>
        <v>169.44192720000004</v>
      </c>
      <c r="Z21" s="8">
        <f>TI_EHG_E_E!Z21+TI_EHG_CHP_E!Z21+TI_EHG_H_E!Z21</f>
        <v>118.8460728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582.92158464000022</v>
      </c>
      <c r="D26" s="27">
        <f t="shared" ref="D26:X26" si="21">SUM(D27,D33)</f>
        <v>1180.5419322</v>
      </c>
      <c r="E26" s="27">
        <f t="shared" si="21"/>
        <v>628.90820891999999</v>
      </c>
      <c r="F26" s="27">
        <f t="shared" si="21"/>
        <v>758.87942112000007</v>
      </c>
      <c r="G26" s="27">
        <f t="shared" si="21"/>
        <v>1238.6990358</v>
      </c>
      <c r="H26" s="27">
        <f t="shared" si="21"/>
        <v>1327.0289302800002</v>
      </c>
      <c r="I26" s="27">
        <f t="shared" si="21"/>
        <v>1038.4859836800001</v>
      </c>
      <c r="J26" s="27">
        <f t="shared" si="21"/>
        <v>592.23285179999993</v>
      </c>
      <c r="K26" s="27">
        <f t="shared" si="21"/>
        <v>235.83743207999999</v>
      </c>
      <c r="L26" s="27">
        <f t="shared" si="21"/>
        <v>189.33261192000003</v>
      </c>
      <c r="M26" s="27">
        <f t="shared" si="21"/>
        <v>251.56124316000003</v>
      </c>
      <c r="N26" s="27">
        <f t="shared" si="21"/>
        <v>201.04757892000001</v>
      </c>
      <c r="O26" s="27">
        <f t="shared" si="21"/>
        <v>166.87692684000001</v>
      </c>
      <c r="P26" s="27">
        <f t="shared" si="21"/>
        <v>129.48410916</v>
      </c>
      <c r="Q26" s="27">
        <f t="shared" si="21"/>
        <v>91.669141440000004</v>
      </c>
      <c r="R26" s="27">
        <f t="shared" si="21"/>
        <v>97.77905604</v>
      </c>
      <c r="S26" s="27">
        <f t="shared" si="21"/>
        <v>94.062138840000003</v>
      </c>
      <c r="T26" s="27">
        <f t="shared" si="21"/>
        <v>92.432630520000018</v>
      </c>
      <c r="U26" s="27">
        <f t="shared" si="21"/>
        <v>81.552931920000006</v>
      </c>
      <c r="V26" s="27">
        <f t="shared" si="21"/>
        <v>33.754510080000003</v>
      </c>
      <c r="W26" s="27">
        <f t="shared" si="21"/>
        <v>44.408863439999998</v>
      </c>
      <c r="X26" s="27">
        <f t="shared" si="21"/>
        <v>70.446850200000014</v>
      </c>
      <c r="Y26" s="27">
        <f t="shared" ref="Y26:Z26" si="22">SUM(Y27,Y33)</f>
        <v>109.69580843999999</v>
      </c>
      <c r="Z26" s="27">
        <f t="shared" si="22"/>
        <v>76.229127000000005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582.92158464000022</v>
      </c>
      <c r="D33" s="19">
        <f t="shared" ref="D33:X33" si="27">SUM(D34:D50)</f>
        <v>1180.5419322</v>
      </c>
      <c r="E33" s="19">
        <f t="shared" si="27"/>
        <v>628.90820891999999</v>
      </c>
      <c r="F33" s="19">
        <f t="shared" si="27"/>
        <v>758.87942112000007</v>
      </c>
      <c r="G33" s="19">
        <f t="shared" si="27"/>
        <v>1238.6990358</v>
      </c>
      <c r="H33" s="19">
        <f t="shared" si="27"/>
        <v>1327.0289302800002</v>
      </c>
      <c r="I33" s="19">
        <f t="shared" si="27"/>
        <v>1038.4859836800001</v>
      </c>
      <c r="J33" s="19">
        <f t="shared" si="27"/>
        <v>592.23285179999993</v>
      </c>
      <c r="K33" s="19">
        <f t="shared" si="27"/>
        <v>235.83743207999999</v>
      </c>
      <c r="L33" s="19">
        <f t="shared" si="27"/>
        <v>189.33261192000003</v>
      </c>
      <c r="M33" s="19">
        <f t="shared" si="27"/>
        <v>251.56124316000003</v>
      </c>
      <c r="N33" s="19">
        <f t="shared" si="27"/>
        <v>201.04757892000001</v>
      </c>
      <c r="O33" s="19">
        <f t="shared" si="27"/>
        <v>166.87692684000001</v>
      </c>
      <c r="P33" s="19">
        <f t="shared" si="27"/>
        <v>129.48410916</v>
      </c>
      <c r="Q33" s="19">
        <f t="shared" si="27"/>
        <v>91.669141440000004</v>
      </c>
      <c r="R33" s="19">
        <f t="shared" si="27"/>
        <v>97.77905604</v>
      </c>
      <c r="S33" s="19">
        <f t="shared" si="27"/>
        <v>94.062138840000003</v>
      </c>
      <c r="T33" s="19">
        <f t="shared" si="27"/>
        <v>92.432630520000018</v>
      </c>
      <c r="U33" s="19">
        <f t="shared" si="27"/>
        <v>81.552931920000006</v>
      </c>
      <c r="V33" s="19">
        <f t="shared" si="27"/>
        <v>33.754510080000003</v>
      </c>
      <c r="W33" s="19">
        <f t="shared" si="27"/>
        <v>44.408863439999998</v>
      </c>
      <c r="X33" s="19">
        <f t="shared" si="27"/>
        <v>70.446850200000014</v>
      </c>
      <c r="Y33" s="19">
        <f t="shared" ref="Y33:Z33" si="28">SUM(Y34:Y50)</f>
        <v>109.69580843999999</v>
      </c>
      <c r="Z33" s="19">
        <f t="shared" si="28"/>
        <v>76.229127000000005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68.42880000000001</v>
      </c>
      <c r="N34" s="8">
        <f>TI_EHG_E_E!N34+TI_EHG_CHP_E!N34+TI_EHG_H_E!N34</f>
        <v>82.684799999999996</v>
      </c>
      <c r="O34" s="8">
        <f>TI_EHG_E_E!O34+TI_EHG_CHP_E!O34+TI_EHG_H_E!O34</f>
        <v>79.833600000000004</v>
      </c>
      <c r="P34" s="8">
        <f>TI_EHG_E_E!P34+TI_EHG_CHP_E!P34+TI_EHG_H_E!P34</f>
        <v>82.684799999999996</v>
      </c>
      <c r="Q34" s="8">
        <f>TI_EHG_E_E!Q34+TI_EHG_CHP_E!Q34+TI_EHG_H_E!Q34</f>
        <v>57.024000000000008</v>
      </c>
      <c r="R34" s="8">
        <f>TI_EHG_E_E!R34+TI_EHG_CHP_E!R34+TI_EHG_H_E!R34</f>
        <v>65.577600000000004</v>
      </c>
      <c r="S34" s="8">
        <f>TI_EHG_E_E!S34+TI_EHG_CHP_E!S34+TI_EHG_H_E!S34</f>
        <v>68.42880000000001</v>
      </c>
      <c r="T34" s="8">
        <f>TI_EHG_E_E!T34+TI_EHG_CHP_E!T34+TI_EHG_H_E!T34</f>
        <v>63.58176000000001</v>
      </c>
      <c r="U34" s="8">
        <f>TI_EHG_E_E!U34+TI_EHG_CHP_E!U34+TI_EHG_H_E!U34</f>
        <v>55.028159999999993</v>
      </c>
      <c r="V34" s="8">
        <f>TI_EHG_E_E!V34+TI_EHG_CHP_E!V34+TI_EHG_H_E!V34</f>
        <v>12.260159999999999</v>
      </c>
      <c r="W34" s="8">
        <f>TI_EHG_E_E!W34+TI_EHG_CHP_E!W34+TI_EHG_H_E!W34</f>
        <v>24.805439999999997</v>
      </c>
      <c r="X34" s="8">
        <f>TI_EHG_E_E!X34+TI_EHG_CHP_E!X34+TI_EHG_H_E!X34</f>
        <v>39.061440000000012</v>
      </c>
      <c r="Y34" s="8">
        <f>TI_EHG_E_E!Y34+TI_EHG_CHP_E!Y34+TI_EHG_H_E!Y34</f>
        <v>55.88351999999999</v>
      </c>
      <c r="Z34" s="8">
        <f>TI_EHG_E_E!Z34+TI_EHG_CHP_E!Z34+TI_EHG_H_E!Z34</f>
        <v>35.64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0.29031047999999998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2.9026504799999988</v>
      </c>
      <c r="U36" s="8">
        <f>TI_EHG_E_E!U36+TI_EHG_CHP_E!U36+TI_EHG_H_E!U36</f>
        <v>2.3220295200000001</v>
      </c>
      <c r="V36" s="8">
        <f>TI_EHG_E_E!V36+TI_EHG_CHP_E!V36+TI_EHG_H_E!V36</f>
        <v>2.6123400000000001</v>
      </c>
      <c r="W36" s="8">
        <f>TI_EHG_E_E!W36+TI_EHG_CHP_E!W36+TI_EHG_H_E!W36</f>
        <v>1.7907022800000001</v>
      </c>
      <c r="X36" s="8">
        <f>TI_EHG_E_E!X36+TI_EHG_CHP_E!X36+TI_EHG_H_E!X36</f>
        <v>1.4922140400000001</v>
      </c>
      <c r="Y36" s="8">
        <f>TI_EHG_E_E!Y36+TI_EHG_CHP_E!Y36+TI_EHG_H_E!Y36</f>
        <v>2.0891905199999998</v>
      </c>
      <c r="Z36" s="8">
        <f>TI_EHG_E_E!Z36+TI_EHG_CHP_E!Z36+TI_EHG_H_E!Z36</f>
        <v>2.0891905199999998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3.09158496</v>
      </c>
      <c r="E41" s="8">
        <f>TI_EHG_E_E!E41+TI_EHG_CHP_E!E41+TI_EHG_H_E!E41</f>
        <v>3.09158496</v>
      </c>
      <c r="F41" s="8">
        <f>TI_EHG_E_E!F41+TI_EHG_CHP_E!F41+TI_EHG_H_E!F41</f>
        <v>3.09158496</v>
      </c>
      <c r="G41" s="8">
        <f>TI_EHG_E_E!G41+TI_EHG_CHP_E!G41+TI_EHG_H_E!G41</f>
        <v>3.09158496</v>
      </c>
      <c r="H41" s="8">
        <f>TI_EHG_E_E!H41+TI_EHG_CHP_E!H41+TI_EHG_H_E!H41</f>
        <v>0</v>
      </c>
      <c r="I41" s="8">
        <f>TI_EHG_E_E!I41+TI_EHG_CHP_E!I41+TI_EHG_H_E!I41</f>
        <v>6.18342876</v>
      </c>
      <c r="J41" s="8">
        <f>TI_EHG_E_E!J41+TI_EHG_CHP_E!J41+TI_EHG_H_E!J41</f>
        <v>9.2750137200000005</v>
      </c>
      <c r="K41" s="8">
        <f>TI_EHG_E_E!K41+TI_EHG_CHP_E!K41+TI_EHG_H_E!K41</f>
        <v>3.09158496</v>
      </c>
      <c r="L41" s="8">
        <f>TI_EHG_E_E!L41+TI_EHG_CHP_E!L41+TI_EHG_H_E!L41</f>
        <v>6.18342876</v>
      </c>
      <c r="M41" s="8">
        <f>TI_EHG_E_E!M41+TI_EHG_CHP_E!M41+TI_EHG_H_E!M41</f>
        <v>12.36685752</v>
      </c>
      <c r="N41" s="8">
        <f>TI_EHG_E_E!N41+TI_EHG_CHP_E!N41+TI_EHG_H_E!N41</f>
        <v>9.2750137200000005</v>
      </c>
      <c r="O41" s="8">
        <f>TI_EHG_E_E!O41+TI_EHG_CHP_E!O41+TI_EHG_H_E!O41</f>
        <v>6.18342876</v>
      </c>
      <c r="P41" s="8">
        <f>TI_EHG_E_E!P41+TI_EHG_CHP_E!P41+TI_EHG_H_E!P41</f>
        <v>3.09158496</v>
      </c>
      <c r="Q41" s="8">
        <f>TI_EHG_E_E!Q41+TI_EHG_CHP_E!Q41+TI_EHG_H_E!Q41</f>
        <v>3.09158496</v>
      </c>
      <c r="R41" s="8">
        <f>TI_EHG_E_E!R41+TI_EHG_CHP_E!R41+TI_EHG_H_E!R41</f>
        <v>6.18342876</v>
      </c>
      <c r="S41" s="8">
        <f>TI_EHG_E_E!S41+TI_EHG_CHP_E!S41+TI_EHG_H_E!S41</f>
        <v>6.18342876</v>
      </c>
      <c r="T41" s="8">
        <f>TI_EHG_E_E!T41+TI_EHG_CHP_E!T41+TI_EHG_H_E!T41</f>
        <v>11.130120000000002</v>
      </c>
      <c r="U41" s="8">
        <f>TI_EHG_E_E!U41+TI_EHG_CHP_E!U41+TI_EHG_H_E!U41</f>
        <v>4.6376362800000006</v>
      </c>
      <c r="V41" s="8">
        <f>TI_EHG_E_E!V41+TI_EHG_CHP_E!V41+TI_EHG_H_E!V41</f>
        <v>2.4734750400000003</v>
      </c>
      <c r="W41" s="8">
        <f>TI_EHG_E_E!W41+TI_EHG_CHP_E!W41+TI_EHG_H_E!W41</f>
        <v>1.57452372</v>
      </c>
      <c r="X41" s="8">
        <f>TI_EHG_E_E!X41+TI_EHG_CHP_E!X41+TI_EHG_H_E!X41</f>
        <v>4.4088217200000006</v>
      </c>
      <c r="Y41" s="8">
        <f>TI_EHG_E_E!Y41+TI_EHG_CHP_E!Y41+TI_EHG_H_E!Y41</f>
        <v>10.077417720000001</v>
      </c>
      <c r="Z41" s="8">
        <f>TI_EHG_E_E!Z41+TI_EHG_CHP_E!Z41+TI_EHG_H_E!Z41</f>
        <v>1.57452372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44.193328919999992</v>
      </c>
      <c r="D43" s="8">
        <f>TI_EHG_E_E!D43+TI_EHG_CHP_E!D43+TI_EHG_H_E!D43</f>
        <v>50.506471080000011</v>
      </c>
      <c r="E43" s="8">
        <f>TI_EHG_E_E!E43+TI_EHG_CHP_E!E43+TI_EHG_H_E!E43</f>
        <v>22.096531079999998</v>
      </c>
      <c r="F43" s="8">
        <f>TI_EHG_E_E!F43+TI_EHG_CHP_E!F43+TI_EHG_H_E!F43</f>
        <v>18.939960000000003</v>
      </c>
      <c r="G43" s="8">
        <f>TI_EHG_E_E!G43+TI_EHG_CHP_E!G43+TI_EHG_H_E!G43</f>
        <v>15.78338892</v>
      </c>
      <c r="H43" s="8">
        <f>TI_EHG_E_E!H43+TI_EHG_CHP_E!H43+TI_EHG_H_E!H43</f>
        <v>101.01320892</v>
      </c>
      <c r="I43" s="8">
        <f>TI_EHG_E_E!I43+TI_EHG_CHP_E!I43+TI_EHG_H_E!I43</f>
        <v>69.446431079999996</v>
      </c>
      <c r="J43" s="8">
        <f>TI_EHG_E_E!J43+TI_EHG_CHP_E!J43+TI_EHG_H_E!J43</f>
        <v>47.349899999999998</v>
      </c>
      <c r="K43" s="8">
        <f>TI_EHG_E_E!K43+TI_EHG_CHP_E!K43+TI_EHG_H_E!K43</f>
        <v>28.409939999999995</v>
      </c>
      <c r="L43" s="8">
        <f>TI_EHG_E_E!L43+TI_EHG_CHP_E!L43+TI_EHG_H_E!L43</f>
        <v>25.25336892</v>
      </c>
      <c r="M43" s="8">
        <f>TI_EHG_E_E!M43+TI_EHG_CHP_E!M43+TI_EHG_H_E!M43</f>
        <v>25.25336892</v>
      </c>
      <c r="N43" s="8">
        <f>TI_EHG_E_E!N43+TI_EHG_CHP_E!N43+TI_EHG_H_E!N43</f>
        <v>37.879919999999998</v>
      </c>
      <c r="O43" s="8">
        <f>TI_EHG_E_E!O43+TI_EHG_CHP_E!O43+TI_EHG_H_E!O43</f>
        <v>18.939959999999999</v>
      </c>
      <c r="P43" s="8">
        <f>TI_EHG_E_E!P43+TI_EHG_CHP_E!P43+TI_EHG_H_E!P43</f>
        <v>18.939693239999997</v>
      </c>
      <c r="Q43" s="8">
        <f>TI_EHG_E_E!Q43+TI_EHG_CHP_E!Q43+TI_EHG_H_E!Q43</f>
        <v>15.783122159999998</v>
      </c>
      <c r="R43" s="8">
        <f>TI_EHG_E_E!R43+TI_EHG_CHP_E!R43+TI_EHG_H_E!R43</f>
        <v>16.730120159999998</v>
      </c>
      <c r="S43" s="8">
        <f>TI_EHG_E_E!S43+TI_EHG_CHP_E!S43+TI_EHG_H_E!S43</f>
        <v>13.257971999999999</v>
      </c>
      <c r="T43" s="8">
        <f>TI_EHG_E_E!T43+TI_EHG_CHP_E!T43+TI_EHG_H_E!T43</f>
        <v>13.889392919999999</v>
      </c>
      <c r="U43" s="8">
        <f>TI_EHG_E_E!U43+TI_EHG_CHP_E!U43+TI_EHG_H_E!U43</f>
        <v>19.255537080000003</v>
      </c>
      <c r="V43" s="8">
        <f>TI_EHG_E_E!V43+TI_EHG_CHP_E!V43+TI_EHG_H_E!V43</f>
        <v>16.098966000000001</v>
      </c>
      <c r="W43" s="8">
        <f>TI_EHG_E_E!W43+TI_EHG_CHP_E!W43+TI_EHG_H_E!W43</f>
        <v>15.612929279999999</v>
      </c>
      <c r="X43" s="8">
        <f>TI_EHG_E_E!X43+TI_EHG_CHP_E!X43+TI_EHG_H_E!X43</f>
        <v>25.171740360000001</v>
      </c>
      <c r="Y43" s="8">
        <f>TI_EHG_E_E!Y43+TI_EHG_CHP_E!Y43+TI_EHG_H_E!Y43</f>
        <v>36.642420360000003</v>
      </c>
      <c r="Z43" s="8">
        <f>TI_EHG_E_E!Z43+TI_EHG_CHP_E!Z43+TI_EHG_H_E!Z43</f>
        <v>35.049329640000003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535.6082167200002</v>
      </c>
      <c r="D44" s="8">
        <f>TI_EHG_E_E!D44+TI_EHG_CHP_E!D44+TI_EHG_H_E!D44</f>
        <v>1126.9438761599999</v>
      </c>
      <c r="E44" s="8">
        <f>TI_EHG_E_E!E44+TI_EHG_CHP_E!E44+TI_EHG_H_E!E44</f>
        <v>603.72009288000004</v>
      </c>
      <c r="F44" s="8">
        <f>TI_EHG_E_E!F44+TI_EHG_CHP_E!F44+TI_EHG_H_E!F44</f>
        <v>736.84787616000006</v>
      </c>
      <c r="G44" s="8">
        <f>TI_EHG_E_E!G44+TI_EHG_CHP_E!G44+TI_EHG_H_E!G44</f>
        <v>1219.8240619200001</v>
      </c>
      <c r="H44" s="8">
        <f>TI_EHG_E_E!H44+TI_EHG_CHP_E!H44+TI_EHG_H_E!H44</f>
        <v>1226.0157213600003</v>
      </c>
      <c r="I44" s="8">
        <f>TI_EHG_E_E!I44+TI_EHG_CHP_E!I44+TI_EHG_H_E!I44</f>
        <v>962.85612384000001</v>
      </c>
      <c r="J44" s="8">
        <f>TI_EHG_E_E!J44+TI_EHG_CHP_E!J44+TI_EHG_H_E!J44</f>
        <v>535.60793807999994</v>
      </c>
      <c r="K44" s="8">
        <f>TI_EHG_E_E!K44+TI_EHG_CHP_E!K44+TI_EHG_H_E!K44</f>
        <v>204.33590712</v>
      </c>
      <c r="L44" s="8">
        <f>TI_EHG_E_E!L44+TI_EHG_CHP_E!L44+TI_EHG_H_E!L44</f>
        <v>157.89581424000002</v>
      </c>
      <c r="M44" s="8">
        <f>TI_EHG_E_E!M44+TI_EHG_CHP_E!M44+TI_EHG_H_E!M44</f>
        <v>145.51221672000003</v>
      </c>
      <c r="N44" s="8">
        <f>TI_EHG_E_E!N44+TI_EHG_CHP_E!N44+TI_EHG_H_E!N44</f>
        <v>71.207845200000008</v>
      </c>
      <c r="O44" s="8">
        <f>TI_EHG_E_E!O44+TI_EHG_CHP_E!O44+TI_EHG_H_E!O44</f>
        <v>61.919938080000009</v>
      </c>
      <c r="P44" s="8">
        <f>TI_EHG_E_E!P44+TI_EHG_CHP_E!P44+TI_EHG_H_E!P44</f>
        <v>24.768030960000004</v>
      </c>
      <c r="Q44" s="8">
        <f>TI_EHG_E_E!Q44+TI_EHG_CHP_E!Q44+TI_EHG_H_E!Q44</f>
        <v>15.480123840000001</v>
      </c>
      <c r="R44" s="8">
        <f>TI_EHG_E_E!R44+TI_EHG_CHP_E!R44+TI_EHG_H_E!R44</f>
        <v>9.2879071200000016</v>
      </c>
      <c r="S44" s="8">
        <f>TI_EHG_E_E!S44+TI_EHG_CHP_E!S44+TI_EHG_H_E!S44</f>
        <v>6.1919380799999999</v>
      </c>
      <c r="T44" s="8">
        <f>TI_EHG_E_E!T44+TI_EHG_CHP_E!T44+TI_EHG_H_E!T44</f>
        <v>0.92870712</v>
      </c>
      <c r="U44" s="8">
        <f>TI_EHG_E_E!U44+TI_EHG_CHP_E!U44+TI_EHG_H_E!U44</f>
        <v>0.30956904000000007</v>
      </c>
      <c r="V44" s="8">
        <f>TI_EHG_E_E!V44+TI_EHG_CHP_E!V44+TI_EHG_H_E!V44</f>
        <v>0.30956904000000007</v>
      </c>
      <c r="W44" s="8">
        <f>TI_EHG_E_E!W44+TI_EHG_CHP_E!W44+TI_EHG_H_E!W44</f>
        <v>0.62526816000000007</v>
      </c>
      <c r="X44" s="8">
        <f>TI_EHG_E_E!X44+TI_EHG_CHP_E!X44+TI_EHG_H_E!X44</f>
        <v>0.31263408000000009</v>
      </c>
      <c r="Y44" s="8">
        <f>TI_EHG_E_E!Y44+TI_EHG_CHP_E!Y44+TI_EHG_H_E!Y44</f>
        <v>5.0032598400000001</v>
      </c>
      <c r="Z44" s="8">
        <f>TI_EHG_E_E!Z44+TI_EHG_CHP_E!Z44+TI_EHG_H_E!Z44</f>
        <v>1.8760831199999999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3.1200389999999993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7453.1898025200007</v>
      </c>
      <c r="D51" s="27">
        <f>TI_EHG_E_E!D51+TI_EHG_CHP_E!D51+TI_EHG_H_E!D51</f>
        <v>6822.2804958000006</v>
      </c>
      <c r="E51" s="27">
        <f>TI_EHG_E_E!E51+TI_EHG_CHP_E!E51+TI_EHG_H_E!E51</f>
        <v>7431.4570888799999</v>
      </c>
      <c r="F51" s="27">
        <f>TI_EHG_E_E!F51+TI_EHG_CHP_E!F51+TI_EHG_H_E!F51</f>
        <v>9288.1672606800021</v>
      </c>
      <c r="G51" s="27">
        <f>TI_EHG_E_E!G51+TI_EHG_CHP_E!G51+TI_EHG_H_E!G51</f>
        <v>9600.1191198000015</v>
      </c>
      <c r="H51" s="27">
        <f>TI_EHG_E_E!H51+TI_EHG_CHP_E!H51+TI_EHG_H_E!H51</f>
        <v>9988.9331176800006</v>
      </c>
      <c r="I51" s="27">
        <f>TI_EHG_E_E!I51+TI_EHG_CHP_E!I51+TI_EHG_H_E!I51</f>
        <v>10061.778473999999</v>
      </c>
      <c r="J51" s="27">
        <f>TI_EHG_E_E!J51+TI_EHG_CHP_E!J51+TI_EHG_H_E!J51</f>
        <v>10965.908962799998</v>
      </c>
      <c r="K51" s="27">
        <f>TI_EHG_E_E!K51+TI_EHG_CHP_E!K51+TI_EHG_H_E!K51</f>
        <v>10545.377752799999</v>
      </c>
      <c r="L51" s="27">
        <f>TI_EHG_E_E!L51+TI_EHG_CHP_E!L51+TI_EHG_H_E!L51</f>
        <v>12627.307253880002</v>
      </c>
      <c r="M51" s="27">
        <f>TI_EHG_E_E!M51+TI_EHG_CHP_E!M51+TI_EHG_H_E!M51</f>
        <v>12957.10147116</v>
      </c>
      <c r="N51" s="27">
        <f>TI_EHG_E_E!N51+TI_EHG_CHP_E!N51+TI_EHG_H_E!N51</f>
        <v>10442.546385480002</v>
      </c>
      <c r="O51" s="27">
        <f>TI_EHG_E_E!O51+TI_EHG_CHP_E!O51+TI_EHG_H_E!O51</f>
        <v>9412.1274812400006</v>
      </c>
      <c r="P51" s="27">
        <f>TI_EHG_E_E!P51+TI_EHG_CHP_E!P51+TI_EHG_H_E!P51</f>
        <v>8285.9439920399982</v>
      </c>
      <c r="Q51" s="27">
        <f>TI_EHG_E_E!Q51+TI_EHG_CHP_E!Q51+TI_EHG_H_E!Q51</f>
        <v>7598.0555085600026</v>
      </c>
      <c r="R51" s="27">
        <f>TI_EHG_E_E!R51+TI_EHG_CHP_E!R51+TI_EHG_H_E!R51</f>
        <v>8602.6265621999974</v>
      </c>
      <c r="S51" s="27">
        <f>TI_EHG_E_E!S51+TI_EHG_CHP_E!S51+TI_EHG_H_E!S51</f>
        <v>8514.5421121199997</v>
      </c>
      <c r="T51" s="27">
        <f>TI_EHG_E_E!T51+TI_EHG_CHP_E!T51+TI_EHG_H_E!T51</f>
        <v>8489.4784721999986</v>
      </c>
      <c r="U51" s="27">
        <f>TI_EHG_E_E!U51+TI_EHG_CHP_E!U51+TI_EHG_H_E!U51</f>
        <v>8931.0257890903631</v>
      </c>
      <c r="V51" s="27">
        <f>TI_EHG_E_E!V51+TI_EHG_CHP_E!V51+TI_EHG_H_E!V51</f>
        <v>9156.0880091129893</v>
      </c>
      <c r="W51" s="27">
        <f>TI_EHG_E_E!W51+TI_EHG_CHP_E!W51+TI_EHG_H_E!W51</f>
        <v>9601.0748160014409</v>
      </c>
      <c r="X51" s="27">
        <f>TI_EHG_E_E!X51+TI_EHG_CHP_E!X51+TI_EHG_H_E!X51</f>
        <v>7941.7894651038014</v>
      </c>
      <c r="Y51" s="27">
        <f>TI_EHG_E_E!Y51+TI_EHG_CHP_E!Y51+TI_EHG_H_E!Y51</f>
        <v>7863.3915665729555</v>
      </c>
      <c r="Z51" s="27">
        <f>TI_EHG_E_E!Z51+TI_EHG_CHP_E!Z51+TI_EHG_H_E!Z51</f>
        <v>6274.8199347954724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1746.0517335636755</v>
      </c>
      <c r="D52" s="27">
        <f t="shared" ref="D52:X52" si="30">SUM(D53:D54)</f>
        <v>2113.74080172712</v>
      </c>
      <c r="E52" s="27">
        <f t="shared" si="30"/>
        <v>1920.3431256275248</v>
      </c>
      <c r="F52" s="27">
        <f t="shared" si="30"/>
        <v>2227.9257302360284</v>
      </c>
      <c r="G52" s="27">
        <f t="shared" si="30"/>
        <v>2241.2453373186945</v>
      </c>
      <c r="H52" s="27">
        <f t="shared" si="30"/>
        <v>1877.3144350181506</v>
      </c>
      <c r="I52" s="27">
        <f t="shared" si="30"/>
        <v>2239.2506724455857</v>
      </c>
      <c r="J52" s="27">
        <f t="shared" si="30"/>
        <v>3003.0167790200612</v>
      </c>
      <c r="K52" s="27">
        <f t="shared" si="30"/>
        <v>2800.918190844639</v>
      </c>
      <c r="L52" s="27">
        <f t="shared" si="30"/>
        <v>3141.549051719956</v>
      </c>
      <c r="M52" s="27">
        <f t="shared" si="30"/>
        <v>2720.9990871854498</v>
      </c>
      <c r="N52" s="27">
        <f t="shared" si="30"/>
        <v>2780.1629312532632</v>
      </c>
      <c r="O52" s="27">
        <f t="shared" si="30"/>
        <v>2852.2214358791725</v>
      </c>
      <c r="P52" s="27">
        <f t="shared" si="30"/>
        <v>2465.0720129941055</v>
      </c>
      <c r="Q52" s="27">
        <f t="shared" si="30"/>
        <v>2567.8780941167497</v>
      </c>
      <c r="R52" s="27">
        <f t="shared" si="30"/>
        <v>2593.2733978379265</v>
      </c>
      <c r="S52" s="27">
        <f t="shared" si="30"/>
        <v>2593.9788112365741</v>
      </c>
      <c r="T52" s="27">
        <f t="shared" si="30"/>
        <v>2568.0456645504587</v>
      </c>
      <c r="U52" s="27">
        <f t="shared" si="30"/>
        <v>2528.5585909356082</v>
      </c>
      <c r="V52" s="27">
        <f t="shared" si="30"/>
        <v>2545.7881668511113</v>
      </c>
      <c r="W52" s="27">
        <f t="shared" si="30"/>
        <v>2461.7909803397201</v>
      </c>
      <c r="X52" s="27">
        <f t="shared" si="30"/>
        <v>2550.2239916763533</v>
      </c>
      <c r="Y52" s="27">
        <f t="shared" ref="Y52:Z52" si="31">SUM(Y53:Y54)</f>
        <v>2346.6014636210498</v>
      </c>
      <c r="Z52" s="27">
        <f t="shared" si="31"/>
        <v>2480.7158196376085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815.8148855999998</v>
      </c>
      <c r="D53" s="8">
        <f>TI_EHG_E_E!D53+TI_EHG_CHP_E!D53+TI_EHG_H_E!D53</f>
        <v>1027.5979428000001</v>
      </c>
      <c r="E53" s="8">
        <f>TI_EHG_E_E!E53+TI_EHG_CHP_E!E53+TI_EHG_H_E!E53</f>
        <v>927.78388559999996</v>
      </c>
      <c r="F53" s="8">
        <f>TI_EHG_E_E!F53+TI_EHG_CHP_E!F53+TI_EHG_H_E!F53</f>
        <v>825.6820571999998</v>
      </c>
      <c r="G53" s="8">
        <f>TI_EHG_E_E!G53+TI_EHG_CHP_E!G53+TI_EHG_H_E!G53</f>
        <v>855.28305720000003</v>
      </c>
      <c r="H53" s="8">
        <f>TI_EHG_E_E!H53+TI_EHG_CHP_E!H53+TI_EHG_H_E!H53</f>
        <v>458.02888560000008</v>
      </c>
      <c r="I53" s="8">
        <f>TI_EHG_E_E!I53+TI_EHG_CHP_E!I53+TI_EHG_H_E!I53</f>
        <v>402.54528600000003</v>
      </c>
      <c r="J53" s="8">
        <f>TI_EHG_E_E!J53+TI_EHG_CHP_E!J53+TI_EHG_H_E!J53</f>
        <v>1792.2190571999995</v>
      </c>
      <c r="K53" s="8">
        <f>TI_EHG_E_E!K53+TI_EHG_CHP_E!K53+TI_EHG_H_E!K53</f>
        <v>1075.7888856000002</v>
      </c>
      <c r="L53" s="8">
        <f>TI_EHG_E_E!L53+TI_EHG_CHP_E!L53+TI_EHG_H_E!L53</f>
        <v>1270.6983432000002</v>
      </c>
      <c r="M53" s="8">
        <f>TI_EHG_E_E!M53+TI_EHG_CHP_E!M53+TI_EHG_H_E!M53</f>
        <v>983.05384319999985</v>
      </c>
      <c r="N53" s="8">
        <f>TI_EHG_E_E!N53+TI_EHG_CHP_E!N53+TI_EHG_H_E!N53</f>
        <v>1061.8033140000002</v>
      </c>
      <c r="O53" s="8">
        <f>TI_EHG_E_E!O53+TI_EHG_CHP_E!O53+TI_EHG_H_E!O53</f>
        <v>1168.6387284</v>
      </c>
      <c r="P53" s="8">
        <f>TI_EHG_E_E!P53+TI_EHG_CHP_E!P53+TI_EHG_H_E!P53</f>
        <v>793.54978560000018</v>
      </c>
      <c r="Q53" s="8">
        <f>TI_EHG_E_E!Q53+TI_EHG_CHP_E!Q53+TI_EHG_H_E!Q53</f>
        <v>844.32965759999979</v>
      </c>
      <c r="R53" s="8">
        <f>TI_EHG_E_E!R53+TI_EHG_CHP_E!R53+TI_EHG_H_E!R53</f>
        <v>879.77930040000012</v>
      </c>
      <c r="S53" s="8">
        <f>TI_EHG_E_E!S53+TI_EHG_CHP_E!S53+TI_EHG_H_E!S53</f>
        <v>877.27634280000007</v>
      </c>
      <c r="T53" s="8">
        <f>TI_EHG_E_E!T53+TI_EHG_CHP_E!T53+TI_EHG_H_E!T53</f>
        <v>893.34994320000021</v>
      </c>
      <c r="U53" s="8">
        <f>TI_EHG_E_E!U53+TI_EHG_CHP_E!U53+TI_EHG_H_E!U53</f>
        <v>867.05190000000016</v>
      </c>
      <c r="V53" s="8">
        <f>TI_EHG_E_E!V53+TI_EHG_CHP_E!V53+TI_EHG_H_E!V53</f>
        <v>894.23591399999987</v>
      </c>
      <c r="W53" s="8">
        <f>TI_EHG_E_E!W53+TI_EHG_CHP_E!W53+TI_EHG_H_E!W53</f>
        <v>814.72814279999977</v>
      </c>
      <c r="X53" s="8">
        <f>TI_EHG_E_E!X53+TI_EHG_CHP_E!X53+TI_EHG_H_E!X53</f>
        <v>803.57397119999996</v>
      </c>
      <c r="Y53" s="8">
        <f>TI_EHG_E_E!Y53+TI_EHG_CHP_E!Y53+TI_EHG_H_E!Y53</f>
        <v>700.85747160000005</v>
      </c>
      <c r="Z53" s="8">
        <f>TI_EHG_E_E!Z53+TI_EHG_CHP_E!Z53+TI_EHG_H_E!Z53</f>
        <v>841.41228599999977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930.23684796367559</v>
      </c>
      <c r="D54" s="45">
        <f>TI_EHG_E_E!D54+TI_EHG_CHP_E!D54+TI_EHG_H_E!D54</f>
        <v>1086.1428589271197</v>
      </c>
      <c r="E54" s="45">
        <f>TI_EHG_E_E!E54+TI_EHG_CHP_E!E54+TI_EHG_H_E!E54</f>
        <v>992.55924002752499</v>
      </c>
      <c r="F54" s="45">
        <f>TI_EHG_E_E!F54+TI_EHG_CHP_E!F54+TI_EHG_H_E!F54</f>
        <v>1402.2436730360284</v>
      </c>
      <c r="G54" s="45">
        <f>TI_EHG_E_E!G54+TI_EHG_CHP_E!G54+TI_EHG_H_E!G54</f>
        <v>1385.9622801186943</v>
      </c>
      <c r="H54" s="45">
        <f>TI_EHG_E_E!H54+TI_EHG_CHP_E!H54+TI_EHG_H_E!H54</f>
        <v>1419.2855494181506</v>
      </c>
      <c r="I54" s="45">
        <f>TI_EHG_E_E!I54+TI_EHG_CHP_E!I54+TI_EHG_H_E!I54</f>
        <v>1836.7053864455856</v>
      </c>
      <c r="J54" s="45">
        <f>TI_EHG_E_E!J54+TI_EHG_CHP_E!J54+TI_EHG_H_E!J54</f>
        <v>1210.797721820062</v>
      </c>
      <c r="K54" s="45">
        <f>TI_EHG_E_E!K54+TI_EHG_CHP_E!K54+TI_EHG_H_E!K54</f>
        <v>1725.129305244639</v>
      </c>
      <c r="L54" s="45">
        <f>TI_EHG_E_E!L54+TI_EHG_CHP_E!L54+TI_EHG_H_E!L54</f>
        <v>1870.8507085199558</v>
      </c>
      <c r="M54" s="45">
        <f>TI_EHG_E_E!M54+TI_EHG_CHP_E!M54+TI_EHG_H_E!M54</f>
        <v>1737.9452439854499</v>
      </c>
      <c r="N54" s="45">
        <f>TI_EHG_E_E!N54+TI_EHG_CHP_E!N54+TI_EHG_H_E!N54</f>
        <v>1718.3596172532627</v>
      </c>
      <c r="O54" s="45">
        <f>TI_EHG_E_E!O54+TI_EHG_CHP_E!O54+TI_EHG_H_E!O54</f>
        <v>1683.5827074791725</v>
      </c>
      <c r="P54" s="45">
        <f>TI_EHG_E_E!P54+TI_EHG_CHP_E!P54+TI_EHG_H_E!P54</f>
        <v>1671.5222273941056</v>
      </c>
      <c r="Q54" s="45">
        <f>TI_EHG_E_E!Q54+TI_EHG_CHP_E!Q54+TI_EHG_H_E!Q54</f>
        <v>1723.5484365167499</v>
      </c>
      <c r="R54" s="45">
        <f>TI_EHG_E_E!R54+TI_EHG_CHP_E!R54+TI_EHG_H_E!R54</f>
        <v>1713.4940974379265</v>
      </c>
      <c r="S54" s="45">
        <f>TI_EHG_E_E!S54+TI_EHG_CHP_E!S54+TI_EHG_H_E!S54</f>
        <v>1716.7024684365738</v>
      </c>
      <c r="T54" s="45">
        <f>TI_EHG_E_E!T54+TI_EHG_CHP_E!T54+TI_EHG_H_E!T54</f>
        <v>1674.6957213504586</v>
      </c>
      <c r="U54" s="45">
        <f>TI_EHG_E_E!U54+TI_EHG_CHP_E!U54+TI_EHG_H_E!U54</f>
        <v>1661.506690935608</v>
      </c>
      <c r="V54" s="45">
        <f>TI_EHG_E_E!V54+TI_EHG_CHP_E!V54+TI_EHG_H_E!V54</f>
        <v>1651.5522528511115</v>
      </c>
      <c r="W54" s="45">
        <f>TI_EHG_E_E!W54+TI_EHG_CHP_E!W54+TI_EHG_H_E!W54</f>
        <v>1647.0628375397202</v>
      </c>
      <c r="X54" s="45">
        <f>TI_EHG_E_E!X54+TI_EHG_CHP_E!X54+TI_EHG_H_E!X54</f>
        <v>1746.6500204763533</v>
      </c>
      <c r="Y54" s="45">
        <f>TI_EHG_E_E!Y54+TI_EHG_CHP_E!Y54+TI_EHG_H_E!Y54</f>
        <v>1645.7439920210497</v>
      </c>
      <c r="Z54" s="45">
        <f>TI_EHG_E_E!Z54+TI_EHG_CHP_E!Z54+TI_EHG_H_E!Z54</f>
        <v>1639.3035336376086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734.36016959999984</v>
      </c>
      <c r="D61" s="49">
        <f t="shared" si="32"/>
        <v>769.44266928000002</v>
      </c>
      <c r="E61" s="49">
        <f t="shared" si="32"/>
        <v>837.0090892799999</v>
      </c>
      <c r="F61" s="49">
        <f t="shared" si="32"/>
        <v>1159.7716900799999</v>
      </c>
      <c r="G61" s="49">
        <f t="shared" si="32"/>
        <v>1417.9314995999998</v>
      </c>
      <c r="H61" s="49">
        <f t="shared" si="32"/>
        <v>1905.7547577600001</v>
      </c>
      <c r="I61" s="49">
        <f t="shared" si="32"/>
        <v>2477.7784008000003</v>
      </c>
      <c r="J61" s="49">
        <f t="shared" si="32"/>
        <v>2929.05771336</v>
      </c>
      <c r="K61" s="49">
        <f t="shared" si="32"/>
        <v>3685.5816976799988</v>
      </c>
      <c r="L61" s="49">
        <f t="shared" si="32"/>
        <v>4073.6484280799991</v>
      </c>
      <c r="M61" s="49">
        <f t="shared" si="32"/>
        <v>4545.1593115200003</v>
      </c>
      <c r="N61" s="49">
        <f t="shared" si="32"/>
        <v>4800.7180202400004</v>
      </c>
      <c r="O61" s="49">
        <f t="shared" si="32"/>
        <v>5597.6827067999984</v>
      </c>
      <c r="P61" s="49">
        <f t="shared" si="32"/>
        <v>5208.8431363199998</v>
      </c>
      <c r="Q61" s="49">
        <f t="shared" si="32"/>
        <v>4423.84057656</v>
      </c>
      <c r="R61" s="49">
        <f t="shared" si="32"/>
        <v>5440.4038195199992</v>
      </c>
      <c r="S61" s="49">
        <f t="shared" si="32"/>
        <v>5314.22590752</v>
      </c>
      <c r="T61" s="49">
        <f t="shared" si="32"/>
        <v>5557.8375086400001</v>
      </c>
      <c r="U61" s="49">
        <f t="shared" si="32"/>
        <v>5280.659822301358</v>
      </c>
      <c r="V61" s="49">
        <f t="shared" si="32"/>
        <v>5035.6455847764491</v>
      </c>
      <c r="W61" s="49">
        <f t="shared" si="32"/>
        <v>5161.6874843729265</v>
      </c>
      <c r="X61" s="49">
        <f t="shared" si="32"/>
        <v>4663.4695323173692</v>
      </c>
      <c r="Y61" s="49">
        <f t="shared" ref="Y61:Z61" si="33">SUM(Y62:Y72)</f>
        <v>4789.2529387527393</v>
      </c>
      <c r="Z61" s="49">
        <f t="shared" si="33"/>
        <v>3771.5906127299677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85.792089599999997</v>
      </c>
      <c r="D62" s="52">
        <f>TI_EHG_E_E!D62+TI_EHG_CHP_E!D62+TI_EHG_H_E!D62</f>
        <v>92.063865599999986</v>
      </c>
      <c r="E62" s="52">
        <f>TI_EHG_E_E!E62+TI_EHG_CHP_E!E62+TI_EHG_H_E!E62</f>
        <v>188.27222399999999</v>
      </c>
      <c r="F62" s="52">
        <f>TI_EHG_E_E!F62+TI_EHG_CHP_E!F62+TI_EHG_H_E!F62</f>
        <v>297.47168639999995</v>
      </c>
      <c r="G62" s="52">
        <f>TI_EHG_E_E!G62+TI_EHG_CHP_E!G62+TI_EHG_H_E!G62</f>
        <v>541.18391039999995</v>
      </c>
      <c r="H62" s="52">
        <f>TI_EHG_E_E!H62+TI_EHG_CHP_E!H62+TI_EHG_H_E!H62</f>
        <v>910.67195520000018</v>
      </c>
      <c r="I62" s="52">
        <f>TI_EHG_E_E!I62+TI_EHG_CHP_E!I62+TI_EHG_H_E!I62</f>
        <v>1392.7197312000003</v>
      </c>
      <c r="J62" s="52">
        <f>TI_EHG_E_E!J62+TI_EHG_CHP_E!J62+TI_EHG_H_E!J62</f>
        <v>2055.6478655999999</v>
      </c>
      <c r="K62" s="52">
        <f>TI_EHG_E_E!K62+TI_EHG_CHP_E!K62+TI_EHG_H_E!K62</f>
        <v>2568.1602239999997</v>
      </c>
      <c r="L62" s="52">
        <f>TI_EHG_E_E!L62+TI_EHG_CHP_E!L62+TI_EHG_H_E!L62</f>
        <v>2640.3999551999996</v>
      </c>
      <c r="M62" s="52">
        <f>TI_EHG_E_E!M62+TI_EHG_CHP_E!M62+TI_EHG_H_E!M62</f>
        <v>2884.2577343999997</v>
      </c>
      <c r="N62" s="52">
        <f>TI_EHG_E_E!N62+TI_EHG_CHP_E!N62+TI_EHG_H_E!N62</f>
        <v>3160.2707135999999</v>
      </c>
      <c r="O62" s="52">
        <f>TI_EHG_E_E!O62+TI_EHG_CHP_E!O62+TI_EHG_H_E!O62</f>
        <v>3811.9987583999996</v>
      </c>
      <c r="P62" s="52">
        <f>TI_EHG_E_E!P62+TI_EHG_CHP_E!P62+TI_EHG_H_E!P62</f>
        <v>3417.3107135999999</v>
      </c>
      <c r="Q62" s="52">
        <f>TI_EHG_E_E!Q62+TI_EHG_CHP_E!Q62+TI_EHG_H_E!Q62</f>
        <v>2607.8080896000001</v>
      </c>
      <c r="R62" s="52">
        <f>TI_EHG_E_E!R62+TI_EHG_CHP_E!R62+TI_EHG_H_E!R62</f>
        <v>3526.2416447999994</v>
      </c>
      <c r="S62" s="52">
        <f>TI_EHG_E_E!S62+TI_EHG_CHP_E!S62+TI_EHG_H_E!S62</f>
        <v>3471.4064447999999</v>
      </c>
      <c r="T62" s="52">
        <f>TI_EHG_E_E!T62+TI_EHG_CHP_E!T62+TI_EHG_H_E!T62</f>
        <v>3695.148576</v>
      </c>
      <c r="U62" s="52">
        <f>TI_EHG_E_E!U62+TI_EHG_CHP_E!U62+TI_EHG_H_E!U62</f>
        <v>3388.3137791999998</v>
      </c>
      <c r="V62" s="52">
        <f>TI_EHG_E_E!V62+TI_EHG_CHP_E!V62+TI_EHG_H_E!V62</f>
        <v>3121.7534208000002</v>
      </c>
      <c r="W62" s="52">
        <f>TI_EHG_E_E!W62+TI_EHG_CHP_E!W62+TI_EHG_H_E!W62</f>
        <v>3313.1839103999996</v>
      </c>
      <c r="X62" s="52">
        <f>TI_EHG_E_E!X62+TI_EHG_CHP_E!X62+TI_EHG_H_E!X62</f>
        <v>2699.2449791999998</v>
      </c>
      <c r="Y62" s="52">
        <f>TI_EHG_E_E!Y62+TI_EHG_CHP_E!Y62+TI_EHG_H_E!Y62</f>
        <v>2879.9459136000005</v>
      </c>
      <c r="Z62" s="52">
        <f>TI_EHG_E_E!Z62+TI_EHG_CHP_E!Z62+TI_EHG_H_E!Z62</f>
        <v>1858.4383103999994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58.968000000000018</v>
      </c>
      <c r="D64" s="52">
        <f>TI_EHG_E_E!D64+TI_EHG_CHP_E!D64+TI_EHG_H_E!D64</f>
        <v>78.678643679999993</v>
      </c>
      <c r="E64" s="52">
        <f>TI_EHG_E_E!E64+TI_EHG_CHP_E!E64+TI_EHG_H_E!E64</f>
        <v>82.336625280000007</v>
      </c>
      <c r="F64" s="52">
        <f>TI_EHG_E_E!F64+TI_EHG_CHP_E!F64+TI_EHG_H_E!F64</f>
        <v>100.30024368000001</v>
      </c>
      <c r="G64" s="52">
        <f>TI_EHG_E_E!G64+TI_EHG_CHP_E!G64+TI_EHG_H_E!G64</f>
        <v>156.6475092</v>
      </c>
      <c r="H64" s="52">
        <f>TI_EHG_E_E!H64+TI_EHG_CHP_E!H64+TI_EHG_H_E!H64</f>
        <v>155.50097472000002</v>
      </c>
      <c r="I64" s="52">
        <f>TI_EHG_E_E!I64+TI_EHG_CHP_E!I64+TI_EHG_H_E!I64</f>
        <v>156.37448735999999</v>
      </c>
      <c r="J64" s="52">
        <f>TI_EHG_E_E!J64+TI_EHG_CHP_E!J64+TI_EHG_H_E!J64</f>
        <v>171.66233448</v>
      </c>
      <c r="K64" s="52">
        <f>TI_EHG_E_E!K64+TI_EHG_CHP_E!K64+TI_EHG_H_E!K64</f>
        <v>176.68562184000001</v>
      </c>
      <c r="L64" s="52">
        <f>TI_EHG_E_E!L64+TI_EHG_CHP_E!L64+TI_EHG_H_E!L64</f>
        <v>206.55173447999999</v>
      </c>
      <c r="M64" s="52">
        <f>TI_EHG_E_E!M64+TI_EHG_CHP_E!M64+TI_EHG_H_E!M64</f>
        <v>224.80449264000003</v>
      </c>
      <c r="N64" s="52">
        <f>TI_EHG_E_E!N64+TI_EHG_CHP_E!N64+TI_EHG_H_E!N64</f>
        <v>220.8243492</v>
      </c>
      <c r="O64" s="52">
        <f>TI_EHG_E_E!O64+TI_EHG_CHP_E!O64+TI_EHG_H_E!O64</f>
        <v>234.15229656</v>
      </c>
      <c r="P64" s="52">
        <f>TI_EHG_E_E!P64+TI_EHG_CHP_E!P64+TI_EHG_H_E!P64</f>
        <v>254.84554367999999</v>
      </c>
      <c r="Q64" s="52">
        <f>TI_EHG_E_E!Q64+TI_EHG_CHP_E!Q64+TI_EHG_H_E!Q64</f>
        <v>286.49150711999999</v>
      </c>
      <c r="R64" s="52">
        <f>TI_EHG_E_E!R64+TI_EHG_CHP_E!R64+TI_EHG_H_E!R64</f>
        <v>315.92656367999996</v>
      </c>
      <c r="S64" s="52">
        <f>TI_EHG_E_E!S64+TI_EHG_CHP_E!S64+TI_EHG_H_E!S64</f>
        <v>314.28292896000005</v>
      </c>
      <c r="T64" s="52">
        <f>TI_EHG_E_E!T64+TI_EHG_CHP_E!T64+TI_EHG_H_E!T64</f>
        <v>298.71105263999999</v>
      </c>
      <c r="U64" s="52">
        <f>TI_EHG_E_E!U64+TI_EHG_CHP_E!U64+TI_EHG_H_E!U64</f>
        <v>302.93517830135852</v>
      </c>
      <c r="V64" s="52">
        <f>TI_EHG_E_E!V64+TI_EHG_CHP_E!V64+TI_EHG_H_E!V64</f>
        <v>307.0521122964484</v>
      </c>
      <c r="W64" s="52">
        <f>TI_EHG_E_E!W64+TI_EHG_CHP_E!W64+TI_EHG_H_E!W64</f>
        <v>325.66019397292723</v>
      </c>
      <c r="X64" s="52">
        <f>TI_EHG_E_E!X64+TI_EHG_CHP_E!X64+TI_EHG_H_E!X64</f>
        <v>328.43892895736951</v>
      </c>
      <c r="Y64" s="52">
        <f>TI_EHG_E_E!Y64+TI_EHG_CHP_E!Y64+TI_EHG_H_E!Y64</f>
        <v>344.50933587273892</v>
      </c>
      <c r="Z64" s="52">
        <f>TI_EHG_E_E!Z64+TI_EHG_CHP_E!Z64+TI_EHG_H_E!Z64</f>
        <v>364.33154264996841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589.60007999999982</v>
      </c>
      <c r="D65" s="52">
        <f>TI_EHG_E_E!D65+TI_EHG_CHP_E!D65+TI_EHG_H_E!D65</f>
        <v>598.70015999999998</v>
      </c>
      <c r="E65" s="52">
        <f>TI_EHG_E_E!E65+TI_EHG_CHP_E!E65+TI_EHG_H_E!E65</f>
        <v>566.40023999999994</v>
      </c>
      <c r="F65" s="52">
        <f>TI_EHG_E_E!F65+TI_EHG_CHP_E!F65+TI_EHG_H_E!F65</f>
        <v>761.99975999999992</v>
      </c>
      <c r="G65" s="52">
        <f>TI_EHG_E_E!G65+TI_EHG_CHP_E!G65+TI_EHG_H_E!G65</f>
        <v>720.10007999999993</v>
      </c>
      <c r="H65" s="52">
        <f>TI_EHG_E_E!H65+TI_EHG_CHP_E!H65+TI_EHG_H_E!H65</f>
        <v>784.09979999999996</v>
      </c>
      <c r="I65" s="52">
        <f>TI_EHG_E_E!I65+TI_EHG_CHP_E!I65+TI_EHG_H_E!I65</f>
        <v>772.30007999999987</v>
      </c>
      <c r="J65" s="52">
        <f>TI_EHG_E_E!J65+TI_EHG_CHP_E!J65+TI_EHG_H_E!J65</f>
        <v>563.50007999999991</v>
      </c>
      <c r="K65" s="52">
        <f>TI_EHG_E_E!K65+TI_EHG_CHP_E!K65+TI_EHG_H_E!K65</f>
        <v>847.59983999999963</v>
      </c>
      <c r="L65" s="52">
        <f>TI_EHG_E_E!L65+TI_EHG_CHP_E!L65+TI_EHG_H_E!L65</f>
        <v>991.99979999999982</v>
      </c>
      <c r="M65" s="52">
        <f>TI_EHG_E_E!M65+TI_EHG_CHP_E!M65+TI_EHG_H_E!M65</f>
        <v>1282.5500399999999</v>
      </c>
      <c r="N65" s="52">
        <f>TI_EHG_E_E!N65+TI_EHG_CHP_E!N65+TI_EHG_H_E!N65</f>
        <v>1285.1099999999999</v>
      </c>
      <c r="O65" s="52">
        <f>TI_EHG_E_E!O65+TI_EHG_CHP_E!O65+TI_EHG_H_E!O65</f>
        <v>1450.2301199999997</v>
      </c>
      <c r="P65" s="52">
        <f>TI_EHG_E_E!P65+TI_EHG_CHP_E!P65+TI_EHG_H_E!P65</f>
        <v>1459.8601199999996</v>
      </c>
      <c r="Q65" s="52">
        <f>TI_EHG_E_E!Q65+TI_EHG_CHP_E!Q65+TI_EHG_H_E!Q65</f>
        <v>1478.3896799999998</v>
      </c>
      <c r="R65" s="52">
        <f>TI_EHG_E_E!R65+TI_EHG_CHP_E!R65+TI_EHG_H_E!R65</f>
        <v>1521.3095999999998</v>
      </c>
      <c r="S65" s="52">
        <f>TI_EHG_E_E!S65+TI_EHG_CHP_E!S65+TI_EHG_H_E!S65</f>
        <v>1514.9296800000002</v>
      </c>
      <c r="T65" s="52">
        <f>TI_EHG_E_E!T65+TI_EHG_CHP_E!T65+TI_EHG_H_E!T65</f>
        <v>1545.46992</v>
      </c>
      <c r="U65" s="52">
        <f>TI_EHG_E_E!U65+TI_EHG_CHP_E!U65+TI_EHG_H_E!U65</f>
        <v>1528.2900000000004</v>
      </c>
      <c r="V65" s="52">
        <f>TI_EHG_E_E!V65+TI_EHG_CHP_E!V65+TI_EHG_H_E!V65</f>
        <v>1539.45036</v>
      </c>
      <c r="W65" s="52">
        <f>TI_EHG_E_E!W65+TI_EHG_CHP_E!W65+TI_EHG_H_E!W65</f>
        <v>1501.9300799999999</v>
      </c>
      <c r="X65" s="52">
        <f>TI_EHG_E_E!X65+TI_EHG_CHP_E!X65+TI_EHG_H_E!X65</f>
        <v>1621.4000399999995</v>
      </c>
      <c r="Y65" s="52">
        <f>TI_EHG_E_E!Y65+TI_EHG_CHP_E!Y65+TI_EHG_H_E!Y65</f>
        <v>1516.8002399999998</v>
      </c>
      <c r="Z65" s="52">
        <f>TI_EHG_E_E!Z65+TI_EHG_CHP_E!Z65+TI_EHG_H_E!Z65</f>
        <v>1546.4199599999997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36.033659999999998</v>
      </c>
      <c r="N68" s="52">
        <f>TI_EHG_E_E!N68+TI_EHG_CHP_E!N68+TI_EHG_H_E!N68</f>
        <v>9.3421166399999986</v>
      </c>
      <c r="O68" s="52">
        <f>TI_EHG_E_E!O68+TI_EHG_CHP_E!O68+TI_EHG_H_E!O68</f>
        <v>5.8721803200000009</v>
      </c>
      <c r="P68" s="52">
        <f>TI_EHG_E_E!P68+TI_EHG_CHP_E!P68+TI_EHG_H_E!P68</f>
        <v>4.8044880000000019</v>
      </c>
      <c r="Q68" s="52">
        <f>TI_EHG_E_E!Q68+TI_EHG_CHP_E!Q68+TI_EHG_H_E!Q68</f>
        <v>3.7367956799999988</v>
      </c>
      <c r="R68" s="52">
        <f>TI_EHG_E_E!R68+TI_EHG_CHP_E!R68+TI_EHG_H_E!R68</f>
        <v>4.0036550399999991</v>
      </c>
      <c r="S68" s="52">
        <f>TI_EHG_E_E!S68+TI_EHG_CHP_E!S68+TI_EHG_H_E!S68</f>
        <v>4.0036550399999999</v>
      </c>
      <c r="T68" s="52">
        <f>TI_EHG_E_E!T68+TI_EHG_CHP_E!T68+TI_EHG_H_E!T68</f>
        <v>3.2030769600000002</v>
      </c>
      <c r="U68" s="52">
        <f>TI_EHG_E_E!U68+TI_EHG_CHP_E!U68+TI_EHG_H_E!U68</f>
        <v>3.2030769600000006</v>
      </c>
      <c r="V68" s="52">
        <f>TI_EHG_E_E!V68+TI_EHG_CHP_E!V68+TI_EHG_H_E!V68</f>
        <v>3.4701912000000013</v>
      </c>
      <c r="W68" s="52">
        <f>TI_EHG_E_E!W68+TI_EHG_CHP_E!W68+TI_EHG_H_E!W68</f>
        <v>1.4074473600000001</v>
      </c>
      <c r="X68" s="52">
        <f>TI_EHG_E_E!X68+TI_EHG_CHP_E!X68+TI_EHG_H_E!X68</f>
        <v>0.28138752</v>
      </c>
      <c r="Y68" s="52">
        <f>TI_EHG_E_E!Y68+TI_EHG_CHP_E!Y68+TI_EHG_H_E!Y68</f>
        <v>0.28291680000000002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55.482027839999986</v>
      </c>
      <c r="I72" s="55">
        <f>TI_EHG_E_E!I72+TI_EHG_CHP_E!I72+TI_EHG_H_E!I72</f>
        <v>156.38410224000003</v>
      </c>
      <c r="J72" s="55">
        <f>TI_EHG_E_E!J72+TI_EHG_CHP_E!J72+TI_EHG_H_E!J72</f>
        <v>138.24743328</v>
      </c>
      <c r="K72" s="55">
        <f>TI_EHG_E_E!K72+TI_EHG_CHP_E!K72+TI_EHG_H_E!K72</f>
        <v>93.136011839999981</v>
      </c>
      <c r="L72" s="55">
        <f>TI_EHG_E_E!L72+TI_EHG_CHP_E!L72+TI_EHG_H_E!L72</f>
        <v>234.69693839999996</v>
      </c>
      <c r="M72" s="55">
        <f>TI_EHG_E_E!M72+TI_EHG_CHP_E!M72+TI_EHG_H_E!M72</f>
        <v>117.51338447999998</v>
      </c>
      <c r="N72" s="55">
        <f>TI_EHG_E_E!N72+TI_EHG_CHP_E!N72+TI_EHG_H_E!N72</f>
        <v>125.17084079999997</v>
      </c>
      <c r="O72" s="55">
        <f>TI_EHG_E_E!O72+TI_EHG_CHP_E!O72+TI_EHG_H_E!O72</f>
        <v>95.429351519999969</v>
      </c>
      <c r="P72" s="55">
        <f>TI_EHG_E_E!P72+TI_EHG_CHP_E!P72+TI_EHG_H_E!P72</f>
        <v>72.022271040000007</v>
      </c>
      <c r="Q72" s="55">
        <f>TI_EHG_E_E!Q72+TI_EHG_CHP_E!Q72+TI_EHG_H_E!Q72</f>
        <v>47.414504159999993</v>
      </c>
      <c r="R72" s="55">
        <f>TI_EHG_E_E!R72+TI_EHG_CHP_E!R72+TI_EHG_H_E!R72</f>
        <v>72.922356000000008</v>
      </c>
      <c r="S72" s="55">
        <f>TI_EHG_E_E!S72+TI_EHG_CHP_E!S72+TI_EHG_H_E!S72</f>
        <v>9.6031987199999982</v>
      </c>
      <c r="T72" s="55">
        <f>TI_EHG_E_E!T72+TI_EHG_CHP_E!T72+TI_EHG_H_E!T72</f>
        <v>15.30488304</v>
      </c>
      <c r="U72" s="55">
        <f>TI_EHG_E_E!U72+TI_EHG_CHP_E!U72+TI_EHG_H_E!U72</f>
        <v>57.917787840000003</v>
      </c>
      <c r="V72" s="55">
        <f>TI_EHG_E_E!V72+TI_EHG_CHP_E!V72+TI_EHG_H_E!V72</f>
        <v>63.919500479999975</v>
      </c>
      <c r="W72" s="55">
        <f>TI_EHG_E_E!W72+TI_EHG_CHP_E!W72+TI_EHG_H_E!W72</f>
        <v>19.505852640000001</v>
      </c>
      <c r="X72" s="55">
        <f>TI_EHG_E_E!X72+TI_EHG_CHP_E!X72+TI_EHG_H_E!X72</f>
        <v>14.104196639999998</v>
      </c>
      <c r="Y72" s="55">
        <f>TI_EHG_E_E!Y72+TI_EHG_CHP_E!Y72+TI_EHG_H_E!Y72</f>
        <v>47.714532479999995</v>
      </c>
      <c r="Z72" s="55">
        <f>TI_EHG_E_E!Z72+TI_EHG_CHP_E!Z72+TI_EHG_H_E!Z72</f>
        <v>2.4007996799999995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23084.79579937665</v>
      </c>
      <c r="D2" s="21">
        <f t="shared" ref="D2:X2" si="0">SUM(D3,D17,D22,D25,D26,D51,D52)</f>
        <v>20647.891310446543</v>
      </c>
      <c r="E2" s="21">
        <f t="shared" si="0"/>
        <v>20971.640002909156</v>
      </c>
      <c r="F2" s="21">
        <f t="shared" si="0"/>
        <v>20774.856322887936</v>
      </c>
      <c r="G2" s="21">
        <f t="shared" si="0"/>
        <v>19772.574148491989</v>
      </c>
      <c r="H2" s="21">
        <f t="shared" si="0"/>
        <v>20345.624891248564</v>
      </c>
      <c r="I2" s="21">
        <f t="shared" si="0"/>
        <v>18847.409395042981</v>
      </c>
      <c r="J2" s="21">
        <f t="shared" si="0"/>
        <v>18863.453491138986</v>
      </c>
      <c r="K2" s="21">
        <f t="shared" si="0"/>
        <v>16249.005371853145</v>
      </c>
      <c r="L2" s="21">
        <f t="shared" si="0"/>
        <v>16192.676535984225</v>
      </c>
      <c r="M2" s="21">
        <f t="shared" si="0"/>
        <v>17168.926636616023</v>
      </c>
      <c r="N2" s="21">
        <f t="shared" si="0"/>
        <v>14540.691675084032</v>
      </c>
      <c r="O2" s="21">
        <f t="shared" si="0"/>
        <v>13748.043689143786</v>
      </c>
      <c r="P2" s="21">
        <f t="shared" si="0"/>
        <v>11896.699680771728</v>
      </c>
      <c r="Q2" s="21">
        <f t="shared" si="0"/>
        <v>11181.050715155707</v>
      </c>
      <c r="R2" s="21">
        <f t="shared" si="0"/>
        <v>11639.79611927469</v>
      </c>
      <c r="S2" s="21">
        <f t="shared" si="0"/>
        <v>10356.246816497489</v>
      </c>
      <c r="T2" s="21">
        <f t="shared" si="0"/>
        <v>10460.955610021581</v>
      </c>
      <c r="U2" s="21">
        <f t="shared" si="0"/>
        <v>10467.032033363805</v>
      </c>
      <c r="V2" s="21">
        <f t="shared" si="0"/>
        <v>11211.561316228897</v>
      </c>
      <c r="W2" s="21">
        <f t="shared" si="0"/>
        <v>10146.113979069723</v>
      </c>
      <c r="X2" s="21">
        <f t="shared" si="0"/>
        <v>9387.2476276680427</v>
      </c>
      <c r="Y2" s="21">
        <f t="shared" ref="Y2:Z2" si="1">SUM(Y3,Y17,Y22,Y25,Y26,Y51,Y52)</f>
        <v>10154.806937346772</v>
      </c>
      <c r="Z2" s="21">
        <f t="shared" si="1"/>
        <v>7857.7404852530508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10245.65911776</v>
      </c>
      <c r="D3" s="24">
        <f t="shared" si="2"/>
        <v>8820.3200843999984</v>
      </c>
      <c r="E3" s="24">
        <f t="shared" si="2"/>
        <v>8917.3714291200031</v>
      </c>
      <c r="F3" s="24">
        <f t="shared" si="2"/>
        <v>8518.1285138400017</v>
      </c>
      <c r="G3" s="24">
        <f t="shared" si="2"/>
        <v>6970.9172385600004</v>
      </c>
      <c r="H3" s="24">
        <f t="shared" si="2"/>
        <v>7091.3167300799996</v>
      </c>
      <c r="I3" s="24">
        <f t="shared" si="2"/>
        <v>6171.4263679199994</v>
      </c>
      <c r="J3" s="24">
        <f t="shared" si="2"/>
        <v>5327.9900229599998</v>
      </c>
      <c r="K3" s="24">
        <f t="shared" si="2"/>
        <v>4535.5974919200025</v>
      </c>
      <c r="L3" s="24">
        <f t="shared" si="2"/>
        <v>4042.1750925600018</v>
      </c>
      <c r="M3" s="24">
        <f t="shared" si="2"/>
        <v>3570.6282242400002</v>
      </c>
      <c r="N3" s="24">
        <f t="shared" si="2"/>
        <v>2999.4249859200004</v>
      </c>
      <c r="O3" s="24">
        <f t="shared" si="2"/>
        <v>2937.41071272</v>
      </c>
      <c r="P3" s="24">
        <f t="shared" si="2"/>
        <v>2551.8910032000003</v>
      </c>
      <c r="Q3" s="24">
        <f t="shared" si="2"/>
        <v>1872.4714192800002</v>
      </c>
      <c r="R3" s="24">
        <f t="shared" si="2"/>
        <v>1861.3855101600002</v>
      </c>
      <c r="S3" s="24">
        <f t="shared" si="2"/>
        <v>277.31528351999998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9541.4330800799999</v>
      </c>
      <c r="D4" s="19">
        <f t="shared" si="4"/>
        <v>8448.2678332799987</v>
      </c>
      <c r="E4" s="19">
        <f t="shared" si="4"/>
        <v>8652.6419760000026</v>
      </c>
      <c r="F4" s="19">
        <f t="shared" si="4"/>
        <v>8253.3990607200012</v>
      </c>
      <c r="G4" s="19">
        <f t="shared" si="4"/>
        <v>6746.7319920000009</v>
      </c>
      <c r="H4" s="19">
        <f t="shared" si="4"/>
        <v>7091.3167300799996</v>
      </c>
      <c r="I4" s="19">
        <f t="shared" si="4"/>
        <v>6171.4263679199994</v>
      </c>
      <c r="J4" s="19">
        <f t="shared" si="4"/>
        <v>5327.9900229599998</v>
      </c>
      <c r="K4" s="19">
        <f t="shared" si="4"/>
        <v>4535.5974919200025</v>
      </c>
      <c r="L4" s="19">
        <f t="shared" si="4"/>
        <v>4042.1750925600018</v>
      </c>
      <c r="M4" s="19">
        <f t="shared" si="4"/>
        <v>3570.6282242400002</v>
      </c>
      <c r="N4" s="19">
        <f t="shared" si="4"/>
        <v>2999.4249859200004</v>
      </c>
      <c r="O4" s="19">
        <f t="shared" si="4"/>
        <v>2937.41071272</v>
      </c>
      <c r="P4" s="19">
        <f t="shared" si="4"/>
        <v>2551.8910032000003</v>
      </c>
      <c r="Q4" s="19">
        <f t="shared" si="4"/>
        <v>1872.4714192800002</v>
      </c>
      <c r="R4" s="19">
        <f t="shared" si="4"/>
        <v>1861.3855101600002</v>
      </c>
      <c r="S4" s="19">
        <f t="shared" si="4"/>
        <v>277.31528351999998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9541.4330800799999</v>
      </c>
      <c r="D7" s="8">
        <v>8448.2678332799987</v>
      </c>
      <c r="E7" s="8">
        <v>8652.6419760000026</v>
      </c>
      <c r="F7" s="8">
        <v>8253.3990607200012</v>
      </c>
      <c r="G7" s="8">
        <v>6746.7319920000009</v>
      </c>
      <c r="H7" s="8">
        <v>7091.3167300799996</v>
      </c>
      <c r="I7" s="8">
        <v>6171.4263679199994</v>
      </c>
      <c r="J7" s="8">
        <v>5327.9900229599998</v>
      </c>
      <c r="K7" s="8">
        <v>4535.5974919200025</v>
      </c>
      <c r="L7" s="8">
        <v>4042.1750925600018</v>
      </c>
      <c r="M7" s="8">
        <v>3570.6282242400002</v>
      </c>
      <c r="N7" s="8">
        <v>2999.4249859200004</v>
      </c>
      <c r="O7" s="8">
        <v>2937.41071272</v>
      </c>
      <c r="P7" s="8">
        <v>2551.8910032000003</v>
      </c>
      <c r="Q7" s="8">
        <v>1872.4714192800002</v>
      </c>
      <c r="R7" s="8">
        <v>1861.3855101600002</v>
      </c>
      <c r="S7" s="8">
        <v>277.31528351999998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704.22603767999988</v>
      </c>
      <c r="D8" s="19">
        <f t="shared" si="6"/>
        <v>372.05225111999994</v>
      </c>
      <c r="E8" s="19">
        <f t="shared" si="6"/>
        <v>264.72945311999996</v>
      </c>
      <c r="F8" s="19">
        <f t="shared" si="6"/>
        <v>264.72945311999996</v>
      </c>
      <c r="G8" s="19">
        <f t="shared" si="6"/>
        <v>224.18524655999997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704.22603767999988</v>
      </c>
      <c r="D9" s="8">
        <v>372.05225111999994</v>
      </c>
      <c r="E9" s="8">
        <v>264.72945311999996</v>
      </c>
      <c r="F9" s="8">
        <v>264.72945311999996</v>
      </c>
      <c r="G9" s="8">
        <v>224.18524655999997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6257.5984080000007</v>
      </c>
      <c r="D17" s="27">
        <f t="shared" si="10"/>
        <v>5332.1556239999991</v>
      </c>
      <c r="E17" s="27">
        <f t="shared" si="10"/>
        <v>5448.4727040000007</v>
      </c>
      <c r="F17" s="27">
        <f t="shared" si="10"/>
        <v>3791.0254319999995</v>
      </c>
      <c r="G17" s="27">
        <f t="shared" si="10"/>
        <v>4616.7078240000001</v>
      </c>
      <c r="H17" s="27">
        <f t="shared" si="10"/>
        <v>4956.296112</v>
      </c>
      <c r="I17" s="27">
        <f t="shared" si="10"/>
        <v>4749.8197679999994</v>
      </c>
      <c r="J17" s="27">
        <f t="shared" si="10"/>
        <v>4130.360208000001</v>
      </c>
      <c r="K17" s="27">
        <f t="shared" si="10"/>
        <v>3152.7596879999992</v>
      </c>
      <c r="L17" s="27">
        <f t="shared" si="10"/>
        <v>2341.5603119999996</v>
      </c>
      <c r="M17" s="27">
        <f t="shared" si="10"/>
        <v>3592.9397087999996</v>
      </c>
      <c r="N17" s="27">
        <f t="shared" si="10"/>
        <v>3925.3760207999994</v>
      </c>
      <c r="O17" s="27">
        <f t="shared" si="10"/>
        <v>4434.9069095999994</v>
      </c>
      <c r="P17" s="27">
        <f t="shared" si="10"/>
        <v>4538.1887927999996</v>
      </c>
      <c r="Q17" s="27">
        <f t="shared" si="10"/>
        <v>4630.2686136000002</v>
      </c>
      <c r="R17" s="27">
        <f t="shared" si="10"/>
        <v>4448.6230320000013</v>
      </c>
      <c r="S17" s="27">
        <f t="shared" si="10"/>
        <v>4849.4315807999992</v>
      </c>
      <c r="T17" s="27">
        <f t="shared" si="10"/>
        <v>5036.2665480000005</v>
      </c>
      <c r="U17" s="27">
        <f t="shared" si="10"/>
        <v>4889.5427015999994</v>
      </c>
      <c r="V17" s="27">
        <f t="shared" si="10"/>
        <v>5195.2103856000003</v>
      </c>
      <c r="W17" s="27">
        <f t="shared" si="10"/>
        <v>3849.4551672000007</v>
      </c>
      <c r="X17" s="27">
        <f t="shared" si="10"/>
        <v>4421.7480816000007</v>
      </c>
      <c r="Y17" s="27">
        <f t="shared" ref="Y17:Z17" si="11">SUM(Y18:Y21)</f>
        <v>4963.9995792000009</v>
      </c>
      <c r="Z17" s="27">
        <f t="shared" si="11"/>
        <v>3961.8896687999995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161.11872</v>
      </c>
      <c r="D19" s="8">
        <v>124.875</v>
      </c>
      <c r="E19" s="8">
        <v>107.29259999999999</v>
      </c>
      <c r="F19" s="8">
        <v>54.825119999999998</v>
      </c>
      <c r="G19" s="8">
        <v>92.187719999999999</v>
      </c>
      <c r="H19" s="8">
        <v>63.61631999999998</v>
      </c>
      <c r="I19" s="8">
        <v>19.900080000000006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2.5574400000000006</v>
      </c>
      <c r="P19" s="8">
        <v>7.2727199999999996</v>
      </c>
      <c r="Q19" s="8">
        <v>8.951039999999999</v>
      </c>
      <c r="R19" s="8">
        <v>5.2747200000000003</v>
      </c>
      <c r="S19" s="8">
        <v>3.9160799999999996</v>
      </c>
      <c r="T19" s="8">
        <v>2.1618360000000005</v>
      </c>
      <c r="U19" s="8">
        <v>2.7652320000000006</v>
      </c>
      <c r="V19" s="8">
        <v>2.4615359999999993</v>
      </c>
      <c r="W19" s="8">
        <v>3.7042919999999988</v>
      </c>
      <c r="X19" s="8">
        <v>2.2817160000000003</v>
      </c>
      <c r="Y19" s="8">
        <v>4.135860000000001</v>
      </c>
      <c r="Z19" s="8">
        <v>2.5054919999999989</v>
      </c>
    </row>
    <row r="20" spans="1:26" ht="11.25" customHeight="1" x14ac:dyDescent="0.2">
      <c r="A20" s="29" t="s">
        <v>30</v>
      </c>
      <c r="B20" s="7" t="s">
        <v>31</v>
      </c>
      <c r="C20" s="8">
        <v>6096.4796880000004</v>
      </c>
      <c r="D20" s="8">
        <v>5207.2806239999991</v>
      </c>
      <c r="E20" s="8">
        <v>5341.1801040000009</v>
      </c>
      <c r="F20" s="8">
        <v>3736.2003119999995</v>
      </c>
      <c r="G20" s="8">
        <v>4524.5201040000002</v>
      </c>
      <c r="H20" s="8">
        <v>4892.6797919999999</v>
      </c>
      <c r="I20" s="8">
        <v>4729.919687999999</v>
      </c>
      <c r="J20" s="8">
        <v>4130.360208000001</v>
      </c>
      <c r="K20" s="8">
        <v>3152.7596879999992</v>
      </c>
      <c r="L20" s="8">
        <v>2341.5603119999996</v>
      </c>
      <c r="M20" s="8">
        <v>3481.9199999999996</v>
      </c>
      <c r="N20" s="8">
        <v>3745.5603119999996</v>
      </c>
      <c r="O20" s="8">
        <v>4205.7596880000001</v>
      </c>
      <c r="P20" s="8">
        <v>4305.5999999999995</v>
      </c>
      <c r="Q20" s="8">
        <v>4352.1397919999999</v>
      </c>
      <c r="R20" s="8">
        <v>4220.580312000001</v>
      </c>
      <c r="S20" s="8">
        <v>4616.5597919999991</v>
      </c>
      <c r="T20" s="8">
        <v>4813.3023120000007</v>
      </c>
      <c r="U20" s="8">
        <v>4665.1016879999997</v>
      </c>
      <c r="V20" s="8">
        <v>4955.5481040000004</v>
      </c>
      <c r="W20" s="8">
        <v>3628.3515840000009</v>
      </c>
      <c r="X20" s="8">
        <v>4287.061584</v>
      </c>
      <c r="Y20" s="8">
        <v>4790.4217920000001</v>
      </c>
      <c r="Z20" s="8">
        <v>3840.5381039999997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111.01970879999999</v>
      </c>
      <c r="N21" s="8">
        <v>179.81570880000004</v>
      </c>
      <c r="O21" s="8">
        <v>226.58978160000004</v>
      </c>
      <c r="P21" s="8">
        <v>225.3160728</v>
      </c>
      <c r="Q21" s="8">
        <v>269.1777816</v>
      </c>
      <c r="R21" s="8">
        <v>222.768</v>
      </c>
      <c r="S21" s="8">
        <v>228.95570880000002</v>
      </c>
      <c r="T21" s="8">
        <v>220.80239999999995</v>
      </c>
      <c r="U21" s="8">
        <v>221.67578160000002</v>
      </c>
      <c r="V21" s="8">
        <v>237.20074560000003</v>
      </c>
      <c r="W21" s="8">
        <v>217.39929120000002</v>
      </c>
      <c r="X21" s="8">
        <v>132.40478159999998</v>
      </c>
      <c r="Y21" s="8">
        <v>169.44192720000004</v>
      </c>
      <c r="Z21" s="8">
        <v>118.8460728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335.60149447255702</v>
      </c>
      <c r="D26" s="27">
        <f t="shared" si="14"/>
        <v>831.47769339903414</v>
      </c>
      <c r="E26" s="27">
        <f t="shared" si="14"/>
        <v>464.82017796000002</v>
      </c>
      <c r="F26" s="27">
        <f t="shared" si="14"/>
        <v>641.23148304000006</v>
      </c>
      <c r="G26" s="27">
        <f t="shared" si="14"/>
        <v>1065.32281908</v>
      </c>
      <c r="H26" s="27">
        <f t="shared" si="14"/>
        <v>1112.4763253280003</v>
      </c>
      <c r="I26" s="27">
        <f t="shared" si="14"/>
        <v>954.89398368000002</v>
      </c>
      <c r="J26" s="27">
        <f t="shared" si="14"/>
        <v>521.02500659999987</v>
      </c>
      <c r="K26" s="27">
        <f t="shared" si="14"/>
        <v>180.10943207999998</v>
      </c>
      <c r="L26" s="27">
        <f t="shared" si="14"/>
        <v>118.00329588000002</v>
      </c>
      <c r="M26" s="27">
        <f t="shared" si="14"/>
        <v>102.51494136000002</v>
      </c>
      <c r="N26" s="27">
        <f t="shared" si="14"/>
        <v>81.089400960000006</v>
      </c>
      <c r="O26" s="27">
        <f t="shared" si="14"/>
        <v>52.926786720000003</v>
      </c>
      <c r="P26" s="27">
        <f t="shared" si="14"/>
        <v>21.120948022147765</v>
      </c>
      <c r="Q26" s="27">
        <f t="shared" si="14"/>
        <v>11.509404239165072</v>
      </c>
      <c r="R26" s="27">
        <f t="shared" si="14"/>
        <v>10.365870436067013</v>
      </c>
      <c r="S26" s="27">
        <f t="shared" si="14"/>
        <v>10.602628271999997</v>
      </c>
      <c r="T26" s="27">
        <f t="shared" si="14"/>
        <v>13.384990560731577</v>
      </c>
      <c r="U26" s="27">
        <f t="shared" si="14"/>
        <v>14.622545842220296</v>
      </c>
      <c r="V26" s="27">
        <f t="shared" si="14"/>
        <v>10.542621690496738</v>
      </c>
      <c r="W26" s="27">
        <f t="shared" si="14"/>
        <v>6.9684769300391691</v>
      </c>
      <c r="X26" s="27">
        <f t="shared" si="14"/>
        <v>10.154895955858784</v>
      </c>
      <c r="Y26" s="27">
        <f t="shared" ref="Y26:Z26" si="15">SUM(Y27,Y33)</f>
        <v>21.48652186915298</v>
      </c>
      <c r="Z26" s="27">
        <f t="shared" si="15"/>
        <v>11.429326115823109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335.60149447255702</v>
      </c>
      <c r="D33" s="19">
        <f t="shared" si="18"/>
        <v>831.47769339903414</v>
      </c>
      <c r="E33" s="19">
        <f t="shared" si="18"/>
        <v>464.82017796000002</v>
      </c>
      <c r="F33" s="19">
        <f t="shared" si="18"/>
        <v>641.23148304000006</v>
      </c>
      <c r="G33" s="19">
        <f t="shared" si="18"/>
        <v>1065.32281908</v>
      </c>
      <c r="H33" s="19">
        <f t="shared" si="18"/>
        <v>1112.4763253280003</v>
      </c>
      <c r="I33" s="19">
        <f t="shared" si="18"/>
        <v>954.89398368000002</v>
      </c>
      <c r="J33" s="19">
        <f t="shared" si="18"/>
        <v>521.02500659999987</v>
      </c>
      <c r="K33" s="19">
        <f t="shared" si="18"/>
        <v>180.10943207999998</v>
      </c>
      <c r="L33" s="19">
        <f t="shared" si="18"/>
        <v>118.00329588000002</v>
      </c>
      <c r="M33" s="19">
        <f t="shared" si="18"/>
        <v>102.51494136000002</v>
      </c>
      <c r="N33" s="19">
        <f t="shared" si="18"/>
        <v>81.089400960000006</v>
      </c>
      <c r="O33" s="19">
        <f t="shared" si="18"/>
        <v>52.926786720000003</v>
      </c>
      <c r="P33" s="19">
        <f t="shared" si="18"/>
        <v>21.120948022147765</v>
      </c>
      <c r="Q33" s="19">
        <f t="shared" si="18"/>
        <v>11.509404239165072</v>
      </c>
      <c r="R33" s="19">
        <f t="shared" si="18"/>
        <v>10.365870436067013</v>
      </c>
      <c r="S33" s="19">
        <f t="shared" si="18"/>
        <v>10.602628271999997</v>
      </c>
      <c r="T33" s="19">
        <f t="shared" si="18"/>
        <v>13.384990560731577</v>
      </c>
      <c r="U33" s="19">
        <f t="shared" si="18"/>
        <v>14.622545842220296</v>
      </c>
      <c r="V33" s="19">
        <f t="shared" si="18"/>
        <v>10.542621690496738</v>
      </c>
      <c r="W33" s="19">
        <f t="shared" si="18"/>
        <v>6.9684769300391691</v>
      </c>
      <c r="X33" s="19">
        <f t="shared" si="18"/>
        <v>10.154895955858784</v>
      </c>
      <c r="Y33" s="19">
        <f t="shared" ref="Y33:Z33" si="19">SUM(Y34:Y50)</f>
        <v>21.48652186915298</v>
      </c>
      <c r="Z33" s="19">
        <f t="shared" si="19"/>
        <v>11.429326115823109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3.09158496</v>
      </c>
      <c r="E41" s="8">
        <v>3.09158496</v>
      </c>
      <c r="F41" s="8">
        <v>3.09158496</v>
      </c>
      <c r="G41" s="8">
        <v>3.09158496</v>
      </c>
      <c r="H41" s="8">
        <v>0</v>
      </c>
      <c r="I41" s="8">
        <v>6.18342876</v>
      </c>
      <c r="J41" s="8">
        <v>9.2750137200000005</v>
      </c>
      <c r="K41" s="8">
        <v>3.09158496</v>
      </c>
      <c r="L41" s="8">
        <v>6.18342876</v>
      </c>
      <c r="M41" s="8">
        <v>12.36685752</v>
      </c>
      <c r="N41" s="8">
        <v>9.2750137200000005</v>
      </c>
      <c r="O41" s="8">
        <v>6.18342876</v>
      </c>
      <c r="P41" s="8">
        <v>3.09158496</v>
      </c>
      <c r="Q41" s="8">
        <v>3.09158496</v>
      </c>
      <c r="R41" s="8">
        <v>6.18342876</v>
      </c>
      <c r="S41" s="8">
        <v>6.18342876</v>
      </c>
      <c r="T41" s="8">
        <v>11.130120000000002</v>
      </c>
      <c r="U41" s="8">
        <v>4.6376362800000006</v>
      </c>
      <c r="V41" s="8">
        <v>2.4734750400000003</v>
      </c>
      <c r="W41" s="8">
        <v>1.57452372</v>
      </c>
      <c r="X41" s="8">
        <v>4.4088217200000006</v>
      </c>
      <c r="Y41" s="8">
        <v>10.077417720000001</v>
      </c>
      <c r="Z41" s="8">
        <v>1.57452372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44.193328919999992</v>
      </c>
      <c r="D43" s="8">
        <v>50.506471080000011</v>
      </c>
      <c r="E43" s="8">
        <v>22.096531079999998</v>
      </c>
      <c r="F43" s="8">
        <v>18.939960000000003</v>
      </c>
      <c r="G43" s="8">
        <v>15.78338892</v>
      </c>
      <c r="H43" s="8">
        <v>101.01320892</v>
      </c>
      <c r="I43" s="8">
        <v>69.446431079999996</v>
      </c>
      <c r="J43" s="8">
        <v>47.349899999999998</v>
      </c>
      <c r="K43" s="8">
        <v>28.409939999999995</v>
      </c>
      <c r="L43" s="8">
        <v>18.939959999999999</v>
      </c>
      <c r="M43" s="8">
        <v>18.939959999999999</v>
      </c>
      <c r="N43" s="8">
        <v>31.566511079999998</v>
      </c>
      <c r="O43" s="8">
        <v>15.78338892</v>
      </c>
      <c r="P43" s="8">
        <v>11.837424982147763</v>
      </c>
      <c r="Q43" s="8">
        <v>8.4178192791650712</v>
      </c>
      <c r="R43" s="8">
        <v>4.1824416760670129</v>
      </c>
      <c r="S43" s="8">
        <v>4.4191995119999978</v>
      </c>
      <c r="T43" s="8">
        <v>2.2548705607315749</v>
      </c>
      <c r="U43" s="8">
        <v>9.9849095622202952</v>
      </c>
      <c r="V43" s="8">
        <v>8.0691466504967373</v>
      </c>
      <c r="W43" s="8">
        <v>5.3939532100391689</v>
      </c>
      <c r="X43" s="8">
        <v>5.7460742358587824</v>
      </c>
      <c r="Y43" s="8">
        <v>11.409104149152979</v>
      </c>
      <c r="Z43" s="8">
        <v>9.8548023958231088</v>
      </c>
    </row>
    <row r="44" spans="1:26" ht="11.25" customHeight="1" x14ac:dyDescent="0.2">
      <c r="A44" s="28" t="s">
        <v>74</v>
      </c>
      <c r="B44" s="7" t="s">
        <v>75</v>
      </c>
      <c r="C44" s="8">
        <v>288.288126552557</v>
      </c>
      <c r="D44" s="8">
        <v>777.87963735903418</v>
      </c>
      <c r="E44" s="8">
        <v>439.63206192000001</v>
      </c>
      <c r="F44" s="8">
        <v>619.19993808000004</v>
      </c>
      <c r="G44" s="8">
        <v>1046.4478452000001</v>
      </c>
      <c r="H44" s="8">
        <v>1011.4631164080002</v>
      </c>
      <c r="I44" s="8">
        <v>879.26412384000002</v>
      </c>
      <c r="J44" s="8">
        <v>464.40009287999993</v>
      </c>
      <c r="K44" s="8">
        <v>148.60790711999999</v>
      </c>
      <c r="L44" s="8">
        <v>92.879907120000027</v>
      </c>
      <c r="M44" s="8">
        <v>71.208123840000027</v>
      </c>
      <c r="N44" s="8">
        <v>40.247876160000011</v>
      </c>
      <c r="O44" s="8">
        <v>30.959969040000004</v>
      </c>
      <c r="P44" s="8">
        <v>6.1919380799999999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3.1200389999999993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5242.2959160000009</v>
      </c>
      <c r="D51" s="27">
        <v>4641.188432760001</v>
      </c>
      <c r="E51" s="27">
        <v>5175.1797609599998</v>
      </c>
      <c r="F51" s="27">
        <v>6721.7025981600009</v>
      </c>
      <c r="G51" s="27">
        <v>6125.4832693061135</v>
      </c>
      <c r="H51" s="27">
        <v>6138.665730308714</v>
      </c>
      <c r="I51" s="27">
        <v>5622.6267798831632</v>
      </c>
      <c r="J51" s="27">
        <v>6548.5250033204529</v>
      </c>
      <c r="K51" s="27">
        <v>5937.631583753785</v>
      </c>
      <c r="L51" s="27">
        <v>7652.8042207132385</v>
      </c>
      <c r="M51" s="27">
        <v>7726.736574507695</v>
      </c>
      <c r="N51" s="27">
        <v>5450.2933990277379</v>
      </c>
      <c r="O51" s="27">
        <v>4217.8852092481993</v>
      </c>
      <c r="P51" s="27">
        <v>3777.7400242157573</v>
      </c>
      <c r="Q51" s="27">
        <v>3608.1435534214688</v>
      </c>
      <c r="R51" s="27">
        <v>4272.9813028275339</v>
      </c>
      <c r="S51" s="27">
        <v>4160.7051433109791</v>
      </c>
      <c r="T51" s="27">
        <v>4395.208712502741</v>
      </c>
      <c r="U51" s="27">
        <v>4555.6312811140333</v>
      </c>
      <c r="V51" s="27">
        <v>4981.8487506967404</v>
      </c>
      <c r="W51" s="27">
        <v>5414.6783100490156</v>
      </c>
      <c r="X51" s="27">
        <v>4059.7990445114247</v>
      </c>
      <c r="Y51" s="27">
        <v>4304.0263341537466</v>
      </c>
      <c r="Z51" s="27">
        <v>3015.6098884425228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1003.6408631440897</v>
      </c>
      <c r="D52" s="27">
        <f t="shared" si="20"/>
        <v>1022.74947588751</v>
      </c>
      <c r="E52" s="27">
        <f t="shared" si="20"/>
        <v>965.79593086915463</v>
      </c>
      <c r="F52" s="27">
        <f t="shared" si="20"/>
        <v>1102.7682958479356</v>
      </c>
      <c r="G52" s="27">
        <f t="shared" si="20"/>
        <v>994.14299754587557</v>
      </c>
      <c r="H52" s="27">
        <f t="shared" si="20"/>
        <v>1046.8699935318493</v>
      </c>
      <c r="I52" s="27">
        <f t="shared" si="20"/>
        <v>1348.6424955598188</v>
      </c>
      <c r="J52" s="27">
        <f t="shared" si="20"/>
        <v>2335.5532502585311</v>
      </c>
      <c r="K52" s="27">
        <f t="shared" si="20"/>
        <v>2442.9071760993575</v>
      </c>
      <c r="L52" s="27">
        <f t="shared" si="20"/>
        <v>2038.1336148309852</v>
      </c>
      <c r="M52" s="27">
        <f t="shared" si="20"/>
        <v>2176.1071877083273</v>
      </c>
      <c r="N52" s="27">
        <f t="shared" si="20"/>
        <v>2084.507868376294</v>
      </c>
      <c r="O52" s="27">
        <f t="shared" si="20"/>
        <v>2104.9140708555883</v>
      </c>
      <c r="P52" s="27">
        <f t="shared" si="20"/>
        <v>1007.7589125338217</v>
      </c>
      <c r="Q52" s="27">
        <f t="shared" si="20"/>
        <v>1058.6577246150746</v>
      </c>
      <c r="R52" s="27">
        <f t="shared" si="20"/>
        <v>1046.4404038510881</v>
      </c>
      <c r="S52" s="27">
        <f t="shared" si="20"/>
        <v>1058.1921805945092</v>
      </c>
      <c r="T52" s="27">
        <f t="shared" si="20"/>
        <v>1016.0953589581077</v>
      </c>
      <c r="U52" s="27">
        <f t="shared" si="20"/>
        <v>1007.2355048075514</v>
      </c>
      <c r="V52" s="27">
        <f t="shared" si="20"/>
        <v>1023.959558241659</v>
      </c>
      <c r="W52" s="27">
        <f t="shared" si="20"/>
        <v>875.0120248906677</v>
      </c>
      <c r="X52" s="27">
        <f t="shared" si="20"/>
        <v>895.54560560075879</v>
      </c>
      <c r="Y52" s="27">
        <f t="shared" ref="Y52:Z52" si="21">SUM(Y53:Y54)</f>
        <v>865.29450212387269</v>
      </c>
      <c r="Z52" s="27">
        <f t="shared" si="21"/>
        <v>868.8116018947054</v>
      </c>
    </row>
    <row r="53" spans="1:26" ht="11.25" customHeight="1" x14ac:dyDescent="0.2">
      <c r="A53" s="29" t="s">
        <v>116</v>
      </c>
      <c r="B53" s="7" t="s">
        <v>117</v>
      </c>
      <c r="C53" s="8">
        <v>137.99522880000001</v>
      </c>
      <c r="D53" s="8">
        <v>45.331228799999998</v>
      </c>
      <c r="E53" s="8">
        <v>81.081000000000003</v>
      </c>
      <c r="F53" s="8">
        <v>209.35217159999993</v>
      </c>
      <c r="G53" s="8">
        <v>238.23811440000009</v>
      </c>
      <c r="H53" s="8">
        <v>269.69805720000005</v>
      </c>
      <c r="I53" s="8">
        <v>200.20005720000003</v>
      </c>
      <c r="J53" s="8">
        <v>1190.4749999999997</v>
      </c>
      <c r="K53" s="8">
        <v>790.78994280000018</v>
      </c>
      <c r="L53" s="8">
        <v>780.78017160000013</v>
      </c>
      <c r="M53" s="8">
        <v>820.80587159999993</v>
      </c>
      <c r="N53" s="8">
        <v>862.79038560000015</v>
      </c>
      <c r="O53" s="8">
        <v>926.73987120000004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8.565757200000002</v>
      </c>
      <c r="Y53" s="8">
        <v>9.2236715999999994</v>
      </c>
      <c r="Z53" s="8">
        <v>9.6813288000000011</v>
      </c>
    </row>
    <row r="54" spans="1:26" ht="11.25" customHeight="1" x14ac:dyDescent="0.2">
      <c r="A54" s="43" t="s">
        <v>118</v>
      </c>
      <c r="B54" s="44" t="s">
        <v>119</v>
      </c>
      <c r="C54" s="45">
        <v>865.64563434408979</v>
      </c>
      <c r="D54" s="45">
        <v>977.41824708751005</v>
      </c>
      <c r="E54" s="45">
        <v>884.71493086915461</v>
      </c>
      <c r="F54" s="45">
        <v>893.41612424793561</v>
      </c>
      <c r="G54" s="45">
        <v>755.90488314587549</v>
      </c>
      <c r="H54" s="45">
        <v>777.17193633184934</v>
      </c>
      <c r="I54" s="45">
        <v>1148.4424383598189</v>
      </c>
      <c r="J54" s="45">
        <v>1145.0782502585314</v>
      </c>
      <c r="K54" s="45">
        <v>1652.1172332993574</v>
      </c>
      <c r="L54" s="45">
        <v>1257.353443230985</v>
      </c>
      <c r="M54" s="45">
        <v>1355.3013161083275</v>
      </c>
      <c r="N54" s="45">
        <v>1221.7174827762938</v>
      </c>
      <c r="O54" s="45">
        <v>1178.1741996555882</v>
      </c>
      <c r="P54" s="45">
        <v>1007.7589125338217</v>
      </c>
      <c r="Q54" s="45">
        <v>1058.6577246150746</v>
      </c>
      <c r="R54" s="45">
        <v>1046.4404038510881</v>
      </c>
      <c r="S54" s="45">
        <v>1058.1921805945092</v>
      </c>
      <c r="T54" s="45">
        <v>1016.0953589581077</v>
      </c>
      <c r="U54" s="45">
        <v>1007.2355048075514</v>
      </c>
      <c r="V54" s="45">
        <v>1023.959558241659</v>
      </c>
      <c r="W54" s="45">
        <v>875.0120248906677</v>
      </c>
      <c r="X54" s="45">
        <v>886.97984840075878</v>
      </c>
      <c r="Y54" s="45">
        <v>856.0708305238727</v>
      </c>
      <c r="Z54" s="45">
        <v>859.13027309470544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594.44058887999984</v>
      </c>
      <c r="D61" s="49">
        <f t="shared" si="22"/>
        <v>594.06374447999997</v>
      </c>
      <c r="E61" s="49">
        <f t="shared" si="22"/>
        <v>658.91814407999993</v>
      </c>
      <c r="F61" s="49">
        <f t="shared" si="22"/>
        <v>736.21344743999998</v>
      </c>
      <c r="G61" s="49">
        <f t="shared" si="22"/>
        <v>769.49631144</v>
      </c>
      <c r="H61" s="49">
        <f t="shared" si="22"/>
        <v>1252.3949985600002</v>
      </c>
      <c r="I61" s="49">
        <f t="shared" si="22"/>
        <v>1831.9972147200003</v>
      </c>
      <c r="J61" s="49">
        <f t="shared" si="22"/>
        <v>2228.0002214400001</v>
      </c>
      <c r="K61" s="49">
        <f t="shared" si="22"/>
        <v>2375.3203948799996</v>
      </c>
      <c r="L61" s="49">
        <f t="shared" si="22"/>
        <v>2281.0462178399998</v>
      </c>
      <c r="M61" s="49">
        <f t="shared" si="22"/>
        <v>2149.2186343199996</v>
      </c>
      <c r="N61" s="49">
        <f t="shared" si="22"/>
        <v>3203.2864504799995</v>
      </c>
      <c r="O61" s="49">
        <f t="shared" si="22"/>
        <v>3983.3321371199995</v>
      </c>
      <c r="P61" s="49">
        <f t="shared" si="22"/>
        <v>3089.6782235999999</v>
      </c>
      <c r="Q61" s="49">
        <f t="shared" si="22"/>
        <v>2202.4254801600005</v>
      </c>
      <c r="R61" s="49">
        <f t="shared" si="22"/>
        <v>3158.0058199679997</v>
      </c>
      <c r="S61" s="49">
        <f t="shared" si="22"/>
        <v>3024.3686839199995</v>
      </c>
      <c r="T61" s="49">
        <f t="shared" si="22"/>
        <v>3415.7024596800002</v>
      </c>
      <c r="U61" s="49">
        <f t="shared" si="22"/>
        <v>3067.5986238097703</v>
      </c>
      <c r="V61" s="49">
        <f t="shared" si="22"/>
        <v>2885.4714200880371</v>
      </c>
      <c r="W61" s="49">
        <f t="shared" si="22"/>
        <v>2794.1251763919531</v>
      </c>
      <c r="X61" s="49">
        <f t="shared" si="22"/>
        <v>2196.4548642508553</v>
      </c>
      <c r="Y61" s="49">
        <f t="shared" ref="Y61:Z61" si="23">SUM(Y62:Y72)</f>
        <v>2227.8249334073926</v>
      </c>
      <c r="Z61" s="49">
        <f t="shared" si="23"/>
        <v>1096.3077609235538</v>
      </c>
    </row>
    <row r="62" spans="1:26" ht="11.25" customHeight="1" x14ac:dyDescent="0.2">
      <c r="A62" s="50" t="s">
        <v>92</v>
      </c>
      <c r="B62" s="51" t="s">
        <v>93</v>
      </c>
      <c r="C62" s="52">
        <v>12.768134400000001</v>
      </c>
      <c r="D62" s="52">
        <v>19.935820799999998</v>
      </c>
      <c r="E62" s="52">
        <v>109.9840896</v>
      </c>
      <c r="F62" s="52">
        <v>211.0078656</v>
      </c>
      <c r="G62" s="52">
        <v>311.58408959999997</v>
      </c>
      <c r="H62" s="52">
        <v>720.15995520000013</v>
      </c>
      <c r="I62" s="52">
        <v>1223.2640448000004</v>
      </c>
      <c r="J62" s="52">
        <v>1474.2</v>
      </c>
      <c r="K62" s="52">
        <v>1397.7935999999997</v>
      </c>
      <c r="L62" s="52">
        <v>1405.1631686399999</v>
      </c>
      <c r="M62" s="52">
        <v>1045.5816671999999</v>
      </c>
      <c r="N62" s="52">
        <v>2229.2032896000001</v>
      </c>
      <c r="O62" s="52">
        <v>2902.7488895999995</v>
      </c>
      <c r="P62" s="52">
        <v>2382.7777344000001</v>
      </c>
      <c r="Q62" s="52">
        <v>1531.3983552000002</v>
      </c>
      <c r="R62" s="52">
        <v>2482.6927103999997</v>
      </c>
      <c r="S62" s="52">
        <v>2366.2017791999997</v>
      </c>
      <c r="T62" s="52">
        <v>2732.3856000000001</v>
      </c>
      <c r="U62" s="52">
        <v>2382.2737344000002</v>
      </c>
      <c r="V62" s="52">
        <v>2187.6958656000002</v>
      </c>
      <c r="W62" s="52">
        <v>2251.2111551999997</v>
      </c>
      <c r="X62" s="52">
        <v>1622.0961792000001</v>
      </c>
      <c r="Y62" s="52">
        <v>1650.0177791999999</v>
      </c>
      <c r="Z62" s="52">
        <v>570.67355519999978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45.372534480000013</v>
      </c>
      <c r="D64" s="52">
        <v>64.428043680000002</v>
      </c>
      <c r="E64" s="52">
        <v>70.433934480000005</v>
      </c>
      <c r="F64" s="52">
        <v>78.405621840000009</v>
      </c>
      <c r="G64" s="52">
        <v>112.31222184000001</v>
      </c>
      <c r="H64" s="52">
        <v>91.891799999999989</v>
      </c>
      <c r="I64" s="52">
        <v>101.82908735999999</v>
      </c>
      <c r="J64" s="52">
        <v>97.788600000000002</v>
      </c>
      <c r="K64" s="52">
        <v>104.72284368000001</v>
      </c>
      <c r="L64" s="52">
        <v>92.601578160000003</v>
      </c>
      <c r="M64" s="52">
        <v>82.036478160000016</v>
      </c>
      <c r="N64" s="52">
        <v>80.529649199999994</v>
      </c>
      <c r="O64" s="52">
        <v>53.174983679999997</v>
      </c>
      <c r="P64" s="52">
        <v>67.452905519999987</v>
      </c>
      <c r="Q64" s="52">
        <v>70.319339999999997</v>
      </c>
      <c r="R64" s="52">
        <v>53.327907359999998</v>
      </c>
      <c r="S64" s="52">
        <v>50.210072640000007</v>
      </c>
      <c r="T64" s="52">
        <v>42.265903680000008</v>
      </c>
      <c r="U64" s="52">
        <v>39.570556449769583</v>
      </c>
      <c r="V64" s="52">
        <v>43.836980736036757</v>
      </c>
      <c r="W64" s="52">
        <v>40.991401191952995</v>
      </c>
      <c r="X64" s="52">
        <v>37.098645050855367</v>
      </c>
      <c r="Y64" s="52">
        <v>37.594122047392787</v>
      </c>
      <c r="Z64" s="52">
        <v>36.863845883554177</v>
      </c>
    </row>
    <row r="65" spans="1:26" ht="11.25" customHeight="1" x14ac:dyDescent="0.2">
      <c r="A65" s="50" t="s">
        <v>98</v>
      </c>
      <c r="B65" s="51" t="s">
        <v>99</v>
      </c>
      <c r="C65" s="52">
        <v>536.29991999999982</v>
      </c>
      <c r="D65" s="52">
        <v>509.69988000000001</v>
      </c>
      <c r="E65" s="52">
        <v>478.50011999999992</v>
      </c>
      <c r="F65" s="52">
        <v>446.79995999999994</v>
      </c>
      <c r="G65" s="52">
        <v>345.59999999999997</v>
      </c>
      <c r="H65" s="52">
        <v>385.09992</v>
      </c>
      <c r="I65" s="52">
        <v>353.09987999999993</v>
      </c>
      <c r="J65" s="52">
        <v>552.80015999999989</v>
      </c>
      <c r="K65" s="52">
        <v>803.19995999999969</v>
      </c>
      <c r="L65" s="52">
        <v>574.99991999999986</v>
      </c>
      <c r="M65" s="52">
        <v>983.57003999999972</v>
      </c>
      <c r="N65" s="52">
        <v>857.76011999999992</v>
      </c>
      <c r="O65" s="52">
        <v>1022.6401199999998</v>
      </c>
      <c r="P65" s="52">
        <v>615.44015999999976</v>
      </c>
      <c r="Q65" s="52">
        <v>587.91995999999972</v>
      </c>
      <c r="R65" s="52">
        <v>606.5999999999998</v>
      </c>
      <c r="S65" s="52">
        <v>603.87984000000006</v>
      </c>
      <c r="T65" s="52">
        <v>639.20016000000021</v>
      </c>
      <c r="U65" s="52">
        <v>633.53016000000014</v>
      </c>
      <c r="V65" s="52">
        <v>643.83011999999997</v>
      </c>
      <c r="W65" s="52">
        <v>497.73996000000017</v>
      </c>
      <c r="X65" s="52">
        <v>537.26003999999978</v>
      </c>
      <c r="Y65" s="52">
        <v>530.61011999999994</v>
      </c>
      <c r="Z65" s="52">
        <v>487.56995999999987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13.879745280000002</v>
      </c>
      <c r="N68" s="52">
        <v>1.3345516799999999</v>
      </c>
      <c r="O68" s="52">
        <v>0.26685935999999999</v>
      </c>
      <c r="P68" s="52">
        <v>0</v>
      </c>
      <c r="Q68" s="52">
        <v>0.93419891999999971</v>
      </c>
      <c r="R68" s="52">
        <v>0.80073100799999986</v>
      </c>
      <c r="S68" s="52">
        <v>1.00091376</v>
      </c>
      <c r="T68" s="52">
        <v>0.32030769600000009</v>
      </c>
      <c r="U68" s="52">
        <v>0.64061539200000017</v>
      </c>
      <c r="V68" s="52">
        <v>0.52052868000000019</v>
      </c>
      <c r="W68" s="52">
        <v>0.28148947200000002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55.243323359999984</v>
      </c>
      <c r="I72" s="55">
        <v>153.80420256000002</v>
      </c>
      <c r="J72" s="55">
        <v>103.21146144000001</v>
      </c>
      <c r="K72" s="55">
        <v>69.603991199999982</v>
      </c>
      <c r="L72" s="55">
        <v>208.28155103999995</v>
      </c>
      <c r="M72" s="55">
        <v>24.150703679999999</v>
      </c>
      <c r="N72" s="55">
        <v>34.458839999999995</v>
      </c>
      <c r="O72" s="55">
        <v>4.5012844799999989</v>
      </c>
      <c r="P72" s="55">
        <v>24.007423679999999</v>
      </c>
      <c r="Q72" s="55">
        <v>11.853626039999998</v>
      </c>
      <c r="R72" s="55">
        <v>14.584471200000001</v>
      </c>
      <c r="S72" s="55">
        <v>3.0760783199999993</v>
      </c>
      <c r="T72" s="55">
        <v>1.5304883039999997</v>
      </c>
      <c r="U72" s="55">
        <v>11.583557568</v>
      </c>
      <c r="V72" s="55">
        <v>9.5879250719999956</v>
      </c>
      <c r="W72" s="55">
        <v>3.9011705280000002</v>
      </c>
      <c r="X72" s="55">
        <v>0</v>
      </c>
      <c r="Y72" s="55">
        <v>9.6029121600000007</v>
      </c>
      <c r="Z72" s="55">
        <v>1.20039984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3131.3586141627152</v>
      </c>
      <c r="D2" s="21">
        <f t="shared" ref="D2:X2" si="0">SUM(D3,D17,D22,D25,D26,D51,D52)</f>
        <v>3551.8961817832578</v>
      </c>
      <c r="E2" s="21">
        <f t="shared" si="0"/>
        <v>3346.9995792322084</v>
      </c>
      <c r="F2" s="21">
        <f t="shared" si="0"/>
        <v>4515.0151585203994</v>
      </c>
      <c r="G2" s="21">
        <f t="shared" si="0"/>
        <v>5665.9331547211868</v>
      </c>
      <c r="H2" s="21">
        <f t="shared" si="0"/>
        <v>5484.9567592947933</v>
      </c>
      <c r="I2" s="21">
        <f t="shared" si="0"/>
        <v>6908.7635017396415</v>
      </c>
      <c r="J2" s="21">
        <f t="shared" si="0"/>
        <v>6575.557461201076</v>
      </c>
      <c r="K2" s="21">
        <f t="shared" si="0"/>
        <v>7785.3871785514948</v>
      </c>
      <c r="L2" s="21">
        <f t="shared" si="0"/>
        <v>6334.3194776157343</v>
      </c>
      <c r="M2" s="21">
        <f t="shared" si="0"/>
        <v>6282.5162238524845</v>
      </c>
      <c r="N2" s="21">
        <f t="shared" si="0"/>
        <v>6131.7321825296549</v>
      </c>
      <c r="O2" s="21">
        <f t="shared" si="0"/>
        <v>6067.4892798844066</v>
      </c>
      <c r="P2" s="21">
        <f t="shared" si="0"/>
        <v>6088.0317569946528</v>
      </c>
      <c r="Q2" s="21">
        <f t="shared" si="0"/>
        <v>5584.1823380215483</v>
      </c>
      <c r="R2" s="21">
        <f t="shared" si="0"/>
        <v>5980.9359945702281</v>
      </c>
      <c r="S2" s="21">
        <f t="shared" si="0"/>
        <v>6000.8908195874037</v>
      </c>
      <c r="T2" s="21">
        <f t="shared" si="0"/>
        <v>5753.1913141015411</v>
      </c>
      <c r="U2" s="21">
        <f t="shared" si="0"/>
        <v>5992.2363779866473</v>
      </c>
      <c r="V2" s="21">
        <f t="shared" si="0"/>
        <v>5752.063355334456</v>
      </c>
      <c r="W2" s="21">
        <f t="shared" si="0"/>
        <v>5836.2164715223344</v>
      </c>
      <c r="X2" s="21">
        <f t="shared" si="0"/>
        <v>5606.7708396965054</v>
      </c>
      <c r="Y2" s="21">
        <f t="shared" ref="Y2:Z2" si="1">SUM(Y3,Y17,Y22,Y25,Y26,Y51,Y52)</f>
        <v>5142.5029217251413</v>
      </c>
      <c r="Z2" s="21">
        <f t="shared" si="1"/>
        <v>4945.3063241271984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35.24898168</v>
      </c>
      <c r="D3" s="24">
        <f t="shared" si="2"/>
        <v>37.80931176</v>
      </c>
      <c r="E3" s="24">
        <f t="shared" si="2"/>
        <v>20.304187199999998</v>
      </c>
      <c r="F3" s="24">
        <f t="shared" si="2"/>
        <v>38.78705952</v>
      </c>
      <c r="G3" s="24">
        <f t="shared" si="2"/>
        <v>51.129294480000027</v>
      </c>
      <c r="H3" s="24">
        <f t="shared" si="2"/>
        <v>41.461136639999999</v>
      </c>
      <c r="I3" s="24">
        <f t="shared" si="2"/>
        <v>48.777727680000019</v>
      </c>
      <c r="J3" s="24">
        <f t="shared" si="2"/>
        <v>41.461136639999999</v>
      </c>
      <c r="K3" s="24">
        <f t="shared" si="2"/>
        <v>43.899886800000004</v>
      </c>
      <c r="L3" s="24">
        <f t="shared" si="2"/>
        <v>43.899886800000004</v>
      </c>
      <c r="M3" s="24">
        <f t="shared" si="2"/>
        <v>39.022045919999996</v>
      </c>
      <c r="N3" s="24">
        <f t="shared" si="2"/>
        <v>41.461136639999999</v>
      </c>
      <c r="O3" s="24">
        <f t="shared" si="2"/>
        <v>37.308348000000002</v>
      </c>
      <c r="P3" s="24">
        <f t="shared" si="2"/>
        <v>29.846678400000002</v>
      </c>
      <c r="Q3" s="24">
        <f t="shared" si="2"/>
        <v>31.339012320000002</v>
      </c>
      <c r="R3" s="24">
        <f t="shared" si="2"/>
        <v>38.303123760000005</v>
      </c>
      <c r="S3" s="24">
        <f t="shared" si="2"/>
        <v>35.069847120000006</v>
      </c>
      <c r="T3" s="24">
        <f t="shared" si="2"/>
        <v>35.069847120000006</v>
      </c>
      <c r="U3" s="24">
        <f t="shared" si="2"/>
        <v>36.562181039999999</v>
      </c>
      <c r="V3" s="24">
        <f t="shared" si="2"/>
        <v>37.556956800000002</v>
      </c>
      <c r="W3" s="24">
        <f t="shared" si="2"/>
        <v>30.308477759999999</v>
      </c>
      <c r="X3" s="24">
        <f t="shared" si="2"/>
        <v>16.88939208</v>
      </c>
      <c r="Y3" s="24">
        <f t="shared" ref="Y3:Z3" si="3">SUM(Y4,Y8,Y11)</f>
        <v>19.665977760000004</v>
      </c>
      <c r="Z3" s="24">
        <f t="shared" si="3"/>
        <v>15.150152159999999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35.24898168</v>
      </c>
      <c r="D4" s="19">
        <f t="shared" si="4"/>
        <v>37.80931176</v>
      </c>
      <c r="E4" s="19">
        <f t="shared" si="4"/>
        <v>20.304187199999998</v>
      </c>
      <c r="F4" s="19">
        <f t="shared" si="4"/>
        <v>38.78705952</v>
      </c>
      <c r="G4" s="19">
        <f t="shared" si="4"/>
        <v>51.129294480000027</v>
      </c>
      <c r="H4" s="19">
        <f t="shared" si="4"/>
        <v>41.461136639999999</v>
      </c>
      <c r="I4" s="19">
        <f t="shared" si="4"/>
        <v>48.777727680000019</v>
      </c>
      <c r="J4" s="19">
        <f t="shared" si="4"/>
        <v>41.461136639999999</v>
      </c>
      <c r="K4" s="19">
        <f t="shared" si="4"/>
        <v>43.899886800000004</v>
      </c>
      <c r="L4" s="19">
        <f t="shared" si="4"/>
        <v>43.899886800000004</v>
      </c>
      <c r="M4" s="19">
        <f t="shared" si="4"/>
        <v>39.022045919999996</v>
      </c>
      <c r="N4" s="19">
        <f t="shared" si="4"/>
        <v>41.461136639999999</v>
      </c>
      <c r="O4" s="19">
        <f t="shared" si="4"/>
        <v>37.308348000000002</v>
      </c>
      <c r="P4" s="19">
        <f t="shared" si="4"/>
        <v>29.846678400000002</v>
      </c>
      <c r="Q4" s="19">
        <f t="shared" si="4"/>
        <v>31.339012320000002</v>
      </c>
      <c r="R4" s="19">
        <f t="shared" si="4"/>
        <v>38.303123760000005</v>
      </c>
      <c r="S4" s="19">
        <f t="shared" si="4"/>
        <v>35.069847120000006</v>
      </c>
      <c r="T4" s="19">
        <f t="shared" si="4"/>
        <v>35.069847120000006</v>
      </c>
      <c r="U4" s="19">
        <f t="shared" si="4"/>
        <v>36.562181039999999</v>
      </c>
      <c r="V4" s="19">
        <f t="shared" si="4"/>
        <v>37.556956800000002</v>
      </c>
      <c r="W4" s="19">
        <f t="shared" si="4"/>
        <v>30.308477759999999</v>
      </c>
      <c r="X4" s="19">
        <f t="shared" si="4"/>
        <v>16.88939208</v>
      </c>
      <c r="Y4" s="19">
        <f t="shared" ref="Y4:Z4" si="5">SUM(Y5:Y7)</f>
        <v>19.665977760000004</v>
      </c>
      <c r="Z4" s="19">
        <f t="shared" si="5"/>
        <v>15.150152159999999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35.24898168</v>
      </c>
      <c r="D7" s="8">
        <v>37.80931176</v>
      </c>
      <c r="E7" s="8">
        <v>20.304187199999998</v>
      </c>
      <c r="F7" s="8">
        <v>38.78705952</v>
      </c>
      <c r="G7" s="8">
        <v>51.129294480000027</v>
      </c>
      <c r="H7" s="8">
        <v>41.461136639999999</v>
      </c>
      <c r="I7" s="8">
        <v>48.777727680000019</v>
      </c>
      <c r="J7" s="8">
        <v>41.461136639999999</v>
      </c>
      <c r="K7" s="8">
        <v>43.899886800000004</v>
      </c>
      <c r="L7" s="8">
        <v>43.899886800000004</v>
      </c>
      <c r="M7" s="8">
        <v>39.022045919999996</v>
      </c>
      <c r="N7" s="8">
        <v>41.461136639999999</v>
      </c>
      <c r="O7" s="8">
        <v>37.308348000000002</v>
      </c>
      <c r="P7" s="8">
        <v>29.846678400000002</v>
      </c>
      <c r="Q7" s="8">
        <v>31.339012320000002</v>
      </c>
      <c r="R7" s="8">
        <v>38.303123760000005</v>
      </c>
      <c r="S7" s="8">
        <v>35.069847120000006</v>
      </c>
      <c r="T7" s="8">
        <v>35.069847120000006</v>
      </c>
      <c r="U7" s="8">
        <v>36.562181039999999</v>
      </c>
      <c r="V7" s="8">
        <v>37.556956800000002</v>
      </c>
      <c r="W7" s="8">
        <v>30.308477759999999</v>
      </c>
      <c r="X7" s="8">
        <v>16.88939208</v>
      </c>
      <c r="Y7" s="8">
        <v>19.665977760000004</v>
      </c>
      <c r="Z7" s="8">
        <v>15.150152159999999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766.39629600000001</v>
      </c>
      <c r="G17" s="27">
        <f t="shared" si="10"/>
        <v>841.73443199999997</v>
      </c>
      <c r="H17" s="27">
        <f t="shared" si="10"/>
        <v>622.49090399999977</v>
      </c>
      <c r="I17" s="27">
        <f t="shared" si="10"/>
        <v>1521.6383519999999</v>
      </c>
      <c r="J17" s="27">
        <f t="shared" si="10"/>
        <v>1382.782608</v>
      </c>
      <c r="K17" s="27">
        <f t="shared" si="10"/>
        <v>2722.9808159999993</v>
      </c>
      <c r="L17" s="27">
        <f t="shared" si="10"/>
        <v>145.29542400000005</v>
      </c>
      <c r="M17" s="27">
        <f t="shared" si="10"/>
        <v>341.74943999999999</v>
      </c>
      <c r="N17" s="27">
        <f t="shared" si="10"/>
        <v>344.77250400000003</v>
      </c>
      <c r="O17" s="27">
        <f t="shared" si="10"/>
        <v>4.1558400000000004</v>
      </c>
      <c r="P17" s="27">
        <f t="shared" si="10"/>
        <v>10.94904</v>
      </c>
      <c r="Q17" s="27">
        <f t="shared" si="10"/>
        <v>3.9160799999999996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23.576399999999992</v>
      </c>
      <c r="G19" s="8">
        <v>25.854120000000002</v>
      </c>
      <c r="H19" s="8">
        <v>28.651319999999995</v>
      </c>
      <c r="I19" s="8">
        <v>141.29856000000001</v>
      </c>
      <c r="J19" s="8">
        <v>177.42240000000001</v>
      </c>
      <c r="K19" s="8">
        <v>59.02091999999999</v>
      </c>
      <c r="L19" s="8">
        <v>24.655320000000003</v>
      </c>
      <c r="M19" s="8">
        <v>30.529439999999997</v>
      </c>
      <c r="N19" s="8">
        <v>27.052920000000007</v>
      </c>
      <c r="O19" s="8">
        <v>4.1558400000000004</v>
      </c>
      <c r="P19" s="8">
        <v>10.94904</v>
      </c>
      <c r="Q19" s="8">
        <v>3.9160799999999996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742.81989599999997</v>
      </c>
      <c r="G20" s="8">
        <v>815.880312</v>
      </c>
      <c r="H20" s="8">
        <v>593.83958399999983</v>
      </c>
      <c r="I20" s="8">
        <v>1380.339792</v>
      </c>
      <c r="J20" s="8">
        <v>1205.3602080000001</v>
      </c>
      <c r="K20" s="8">
        <v>2663.9598959999994</v>
      </c>
      <c r="L20" s="8">
        <v>120.64010400000005</v>
      </c>
      <c r="M20" s="8">
        <v>311.21999999999997</v>
      </c>
      <c r="N20" s="8">
        <v>317.719584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244.22412112744314</v>
      </c>
      <c r="D26" s="27">
        <f t="shared" si="14"/>
        <v>345.96826976096582</v>
      </c>
      <c r="E26" s="27">
        <f t="shared" si="14"/>
        <v>164.08803096</v>
      </c>
      <c r="F26" s="27">
        <f t="shared" si="14"/>
        <v>117.64793807999999</v>
      </c>
      <c r="G26" s="27">
        <f t="shared" si="14"/>
        <v>173.37621672000003</v>
      </c>
      <c r="H26" s="27">
        <f t="shared" si="14"/>
        <v>214.552604952</v>
      </c>
      <c r="I26" s="27">
        <f t="shared" si="14"/>
        <v>83.591999999999999</v>
      </c>
      <c r="J26" s="27">
        <f t="shared" si="14"/>
        <v>71.207845200000008</v>
      </c>
      <c r="K26" s="27">
        <f t="shared" si="14"/>
        <v>55.728000000000016</v>
      </c>
      <c r="L26" s="27">
        <f t="shared" si="14"/>
        <v>71.329316039999995</v>
      </c>
      <c r="M26" s="27">
        <f t="shared" si="14"/>
        <v>149.04630180000001</v>
      </c>
      <c r="N26" s="27">
        <f t="shared" si="14"/>
        <v>119.95817796</v>
      </c>
      <c r="O26" s="27">
        <f t="shared" si="14"/>
        <v>113.95014012</v>
      </c>
      <c r="P26" s="27">
        <f t="shared" si="14"/>
        <v>108.36316113785223</v>
      </c>
      <c r="Q26" s="27">
        <f t="shared" si="14"/>
        <v>80.15973720083494</v>
      </c>
      <c r="R26" s="27">
        <f t="shared" si="14"/>
        <v>87.413185603932988</v>
      </c>
      <c r="S26" s="27">
        <f t="shared" si="14"/>
        <v>83.459510568000013</v>
      </c>
      <c r="T26" s="27">
        <f t="shared" si="14"/>
        <v>79.047639959268437</v>
      </c>
      <c r="U26" s="27">
        <f t="shared" si="14"/>
        <v>66.930386077779701</v>
      </c>
      <c r="V26" s="27">
        <f t="shared" si="14"/>
        <v>23.211888389503262</v>
      </c>
      <c r="W26" s="27">
        <f t="shared" si="14"/>
        <v>37.440386509960824</v>
      </c>
      <c r="X26" s="27">
        <f t="shared" si="14"/>
        <v>60.29195424414123</v>
      </c>
      <c r="Y26" s="27">
        <f t="shared" ref="Y26:Z26" si="15">SUM(Y27,Y33)</f>
        <v>88.209286570847013</v>
      </c>
      <c r="Z26" s="27">
        <f t="shared" si="15"/>
        <v>64.799800884176904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244.22412112744314</v>
      </c>
      <c r="D33" s="19">
        <f t="shared" si="18"/>
        <v>345.96826976096582</v>
      </c>
      <c r="E33" s="19">
        <f t="shared" si="18"/>
        <v>164.08803096</v>
      </c>
      <c r="F33" s="19">
        <f t="shared" si="18"/>
        <v>117.64793807999999</v>
      </c>
      <c r="G33" s="19">
        <f t="shared" si="18"/>
        <v>173.37621672000003</v>
      </c>
      <c r="H33" s="19">
        <f t="shared" si="18"/>
        <v>214.552604952</v>
      </c>
      <c r="I33" s="19">
        <f t="shared" si="18"/>
        <v>83.591999999999999</v>
      </c>
      <c r="J33" s="19">
        <f t="shared" si="18"/>
        <v>71.207845200000008</v>
      </c>
      <c r="K33" s="19">
        <f t="shared" si="18"/>
        <v>55.728000000000016</v>
      </c>
      <c r="L33" s="19">
        <f t="shared" si="18"/>
        <v>71.329316039999995</v>
      </c>
      <c r="M33" s="19">
        <f t="shared" si="18"/>
        <v>149.04630180000001</v>
      </c>
      <c r="N33" s="19">
        <f t="shared" si="18"/>
        <v>119.95817796</v>
      </c>
      <c r="O33" s="19">
        <f t="shared" si="18"/>
        <v>113.95014012</v>
      </c>
      <c r="P33" s="19">
        <f t="shared" si="18"/>
        <v>108.36316113785223</v>
      </c>
      <c r="Q33" s="19">
        <f t="shared" si="18"/>
        <v>80.15973720083494</v>
      </c>
      <c r="R33" s="19">
        <f t="shared" si="18"/>
        <v>87.413185603932988</v>
      </c>
      <c r="S33" s="19">
        <f t="shared" si="18"/>
        <v>83.459510568000013</v>
      </c>
      <c r="T33" s="19">
        <f t="shared" si="18"/>
        <v>79.047639959268437</v>
      </c>
      <c r="U33" s="19">
        <f t="shared" si="18"/>
        <v>66.930386077779701</v>
      </c>
      <c r="V33" s="19">
        <f t="shared" si="18"/>
        <v>23.211888389503262</v>
      </c>
      <c r="W33" s="19">
        <f t="shared" si="18"/>
        <v>37.440386509960824</v>
      </c>
      <c r="X33" s="19">
        <f t="shared" si="18"/>
        <v>60.29195424414123</v>
      </c>
      <c r="Y33" s="19">
        <f t="shared" ref="Y33:Z33" si="19">SUM(Y34:Y50)</f>
        <v>88.209286570847013</v>
      </c>
      <c r="Z33" s="19">
        <f t="shared" si="19"/>
        <v>64.799800884176904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68.42880000000001</v>
      </c>
      <c r="N34" s="8">
        <v>82.684799999999996</v>
      </c>
      <c r="O34" s="8">
        <v>79.833600000000004</v>
      </c>
      <c r="P34" s="8">
        <v>82.684799999999996</v>
      </c>
      <c r="Q34" s="8">
        <v>57.024000000000008</v>
      </c>
      <c r="R34" s="8">
        <v>65.577600000000004</v>
      </c>
      <c r="S34" s="8">
        <v>68.42880000000001</v>
      </c>
      <c r="T34" s="8">
        <v>63.58176000000001</v>
      </c>
      <c r="U34" s="8">
        <v>55.028159999999993</v>
      </c>
      <c r="V34" s="8">
        <v>12.260159999999999</v>
      </c>
      <c r="W34" s="8">
        <v>24.805439999999997</v>
      </c>
      <c r="X34" s="8">
        <v>39.061440000000012</v>
      </c>
      <c r="Y34" s="8">
        <v>55.88351999999999</v>
      </c>
      <c r="Z34" s="8">
        <v>35.64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0.29031047999999998</v>
      </c>
      <c r="R36" s="8">
        <v>0</v>
      </c>
      <c r="S36" s="8">
        <v>0</v>
      </c>
      <c r="T36" s="8">
        <v>2.9026504799999988</v>
      </c>
      <c r="U36" s="8">
        <v>2.3220295200000001</v>
      </c>
      <c r="V36" s="8">
        <v>2.6123400000000001</v>
      </c>
      <c r="W36" s="8">
        <v>1.7907022800000001</v>
      </c>
      <c r="X36" s="8">
        <v>1.4922140400000001</v>
      </c>
      <c r="Y36" s="8">
        <v>2.0891905199999998</v>
      </c>
      <c r="Z36" s="8">
        <v>2.0891905199999998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6.3134089200000014</v>
      </c>
      <c r="M43" s="8">
        <v>6.3134089200000014</v>
      </c>
      <c r="N43" s="8">
        <v>6.3134089200000014</v>
      </c>
      <c r="O43" s="8">
        <v>3.1565710799999986</v>
      </c>
      <c r="P43" s="8">
        <v>7.1022682578522351</v>
      </c>
      <c r="Q43" s="8">
        <v>7.3653028808349257</v>
      </c>
      <c r="R43" s="8">
        <v>12.547678483932987</v>
      </c>
      <c r="S43" s="8">
        <v>8.8387724880000018</v>
      </c>
      <c r="T43" s="8">
        <v>11.634522359268423</v>
      </c>
      <c r="U43" s="8">
        <v>9.2706275177797064</v>
      </c>
      <c r="V43" s="8">
        <v>8.0298193495032635</v>
      </c>
      <c r="W43" s="8">
        <v>10.218976069960831</v>
      </c>
      <c r="X43" s="8">
        <v>19.42566612414122</v>
      </c>
      <c r="Y43" s="8">
        <v>25.233316210847022</v>
      </c>
      <c r="Z43" s="8">
        <v>25.194527244176893</v>
      </c>
    </row>
    <row r="44" spans="1:26" ht="11.25" customHeight="1" x14ac:dyDescent="0.2">
      <c r="A44" s="28" t="s">
        <v>74</v>
      </c>
      <c r="B44" s="7" t="s">
        <v>75</v>
      </c>
      <c r="C44" s="8">
        <v>244.22412112744314</v>
      </c>
      <c r="D44" s="8">
        <v>345.96826976096582</v>
      </c>
      <c r="E44" s="8">
        <v>164.08803096</v>
      </c>
      <c r="F44" s="8">
        <v>117.64793807999999</v>
      </c>
      <c r="G44" s="8">
        <v>173.37621672000003</v>
      </c>
      <c r="H44" s="8">
        <v>214.552604952</v>
      </c>
      <c r="I44" s="8">
        <v>83.591999999999999</v>
      </c>
      <c r="J44" s="8">
        <v>71.207845200000008</v>
      </c>
      <c r="K44" s="8">
        <v>55.728000000000016</v>
      </c>
      <c r="L44" s="8">
        <v>65.015907119999994</v>
      </c>
      <c r="M44" s="8">
        <v>74.304092879999999</v>
      </c>
      <c r="N44" s="8">
        <v>30.959969040000004</v>
      </c>
      <c r="O44" s="8">
        <v>30.959969040000004</v>
      </c>
      <c r="P44" s="8">
        <v>18.576092880000004</v>
      </c>
      <c r="Q44" s="8">
        <v>15.480123840000001</v>
      </c>
      <c r="R44" s="8">
        <v>9.2879071200000016</v>
      </c>
      <c r="S44" s="8">
        <v>6.1919380799999999</v>
      </c>
      <c r="T44" s="8">
        <v>0.92870712</v>
      </c>
      <c r="U44" s="8">
        <v>0.30956904000000007</v>
      </c>
      <c r="V44" s="8">
        <v>0.30956904000000007</v>
      </c>
      <c r="W44" s="8">
        <v>0.62526816000000007</v>
      </c>
      <c r="X44" s="8">
        <v>0.31263408000000009</v>
      </c>
      <c r="Y44" s="8">
        <v>5.0032598400000001</v>
      </c>
      <c r="Z44" s="8">
        <v>1.8760831199999999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2141.1171104400005</v>
      </c>
      <c r="D51" s="27">
        <v>2132.8242289200002</v>
      </c>
      <c r="E51" s="27">
        <v>2256.2773279200001</v>
      </c>
      <c r="F51" s="27">
        <v>2566.4646625200003</v>
      </c>
      <c r="G51" s="27">
        <v>3460.2589239738872</v>
      </c>
      <c r="H51" s="27">
        <v>3842.3596435712861</v>
      </c>
      <c r="I51" s="27">
        <v>4433.0169571568358</v>
      </c>
      <c r="J51" s="27">
        <v>4412.6423425995463</v>
      </c>
      <c r="K51" s="27">
        <v>4604.767461006214</v>
      </c>
      <c r="L51" s="27">
        <v>4970.3794138867634</v>
      </c>
      <c r="M51" s="27">
        <v>5225.8866356123053</v>
      </c>
      <c r="N51" s="27">
        <v>4948.1903634522641</v>
      </c>
      <c r="O51" s="27">
        <v>5187.5604253918</v>
      </c>
      <c r="P51" s="27">
        <v>4504.0094605842405</v>
      </c>
      <c r="Q51" s="27">
        <v>3981.2240398585336</v>
      </c>
      <c r="R51" s="27">
        <v>4326.2662666124652</v>
      </c>
      <c r="S51" s="27">
        <v>4346.724543489021</v>
      </c>
      <c r="T51" s="27">
        <v>4087.6487030572571</v>
      </c>
      <c r="U51" s="27">
        <v>4367.9377625189691</v>
      </c>
      <c r="V51" s="27">
        <v>4169.9283065823647</v>
      </c>
      <c r="W51" s="27">
        <v>4182.1112777244225</v>
      </c>
      <c r="X51" s="27">
        <v>3876.7143051754429</v>
      </c>
      <c r="Y51" s="27">
        <v>3555.2662080947889</v>
      </c>
      <c r="Z51" s="27">
        <v>3255.2167724684959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710.76840091527163</v>
      </c>
      <c r="D52" s="27">
        <f t="shared" si="20"/>
        <v>1035.2943713422922</v>
      </c>
      <c r="E52" s="27">
        <f t="shared" si="20"/>
        <v>906.3300331522081</v>
      </c>
      <c r="F52" s="27">
        <f t="shared" si="20"/>
        <v>1025.7192024003989</v>
      </c>
      <c r="G52" s="27">
        <f t="shared" si="20"/>
        <v>1139.4342875472994</v>
      </c>
      <c r="H52" s="27">
        <f t="shared" si="20"/>
        <v>764.09247013150684</v>
      </c>
      <c r="I52" s="27">
        <f t="shared" si="20"/>
        <v>821.7384649028055</v>
      </c>
      <c r="J52" s="27">
        <f t="shared" si="20"/>
        <v>667.46352876153014</v>
      </c>
      <c r="K52" s="27">
        <f t="shared" si="20"/>
        <v>358.0110147452815</v>
      </c>
      <c r="L52" s="27">
        <f t="shared" si="20"/>
        <v>1103.4154368889708</v>
      </c>
      <c r="M52" s="27">
        <f t="shared" si="20"/>
        <v>526.81180052017976</v>
      </c>
      <c r="N52" s="27">
        <f t="shared" si="20"/>
        <v>677.35000047739072</v>
      </c>
      <c r="O52" s="27">
        <f t="shared" si="20"/>
        <v>724.51452637260638</v>
      </c>
      <c r="P52" s="27">
        <f t="shared" si="20"/>
        <v>1434.8634168725607</v>
      </c>
      <c r="Q52" s="27">
        <f t="shared" si="20"/>
        <v>1487.5434686421795</v>
      </c>
      <c r="R52" s="27">
        <f t="shared" si="20"/>
        <v>1528.9534185938301</v>
      </c>
      <c r="S52" s="27">
        <f t="shared" si="20"/>
        <v>1535.6369184103826</v>
      </c>
      <c r="T52" s="27">
        <f t="shared" si="20"/>
        <v>1551.4251239650152</v>
      </c>
      <c r="U52" s="27">
        <f t="shared" si="20"/>
        <v>1520.8060483498984</v>
      </c>
      <c r="V52" s="27">
        <f t="shared" si="20"/>
        <v>1521.3662035625882</v>
      </c>
      <c r="W52" s="27">
        <f t="shared" si="20"/>
        <v>1586.3563295279509</v>
      </c>
      <c r="X52" s="27">
        <f t="shared" si="20"/>
        <v>1652.8751881969215</v>
      </c>
      <c r="Y52" s="27">
        <f t="shared" ref="Y52:Z52" si="21">SUM(Y53:Y54)</f>
        <v>1479.361449299505</v>
      </c>
      <c r="Z52" s="27">
        <f t="shared" si="21"/>
        <v>1610.1395986145258</v>
      </c>
    </row>
    <row r="53" spans="1:26" ht="11.25" customHeight="1" x14ac:dyDescent="0.2">
      <c r="A53" s="29" t="s">
        <v>116</v>
      </c>
      <c r="B53" s="7" t="s">
        <v>117</v>
      </c>
      <c r="C53" s="8">
        <v>674.81682839999985</v>
      </c>
      <c r="D53" s="8">
        <v>974.68782840000017</v>
      </c>
      <c r="E53" s="8">
        <v>846.70288559999995</v>
      </c>
      <c r="F53" s="8">
        <v>616.3298855999999</v>
      </c>
      <c r="G53" s="8">
        <v>617.04494279999994</v>
      </c>
      <c r="H53" s="8">
        <v>188.33082840000003</v>
      </c>
      <c r="I53" s="8">
        <v>202.34522879999997</v>
      </c>
      <c r="J53" s="8">
        <v>601.7440571999997</v>
      </c>
      <c r="K53" s="8">
        <v>284.99894279999995</v>
      </c>
      <c r="L53" s="8">
        <v>489.91817159999999</v>
      </c>
      <c r="M53" s="8">
        <v>162.24797159999997</v>
      </c>
      <c r="N53" s="8">
        <v>199.01292839999999</v>
      </c>
      <c r="O53" s="8">
        <v>241.89885720000001</v>
      </c>
      <c r="P53" s="8">
        <v>793.54978560000018</v>
      </c>
      <c r="Q53" s="8">
        <v>844.32965759999979</v>
      </c>
      <c r="R53" s="8">
        <v>879.77930040000012</v>
      </c>
      <c r="S53" s="8">
        <v>877.27634280000007</v>
      </c>
      <c r="T53" s="8">
        <v>893.34994320000021</v>
      </c>
      <c r="U53" s="8">
        <v>867.05190000000016</v>
      </c>
      <c r="V53" s="8">
        <v>894.23591399999987</v>
      </c>
      <c r="W53" s="8">
        <v>814.72814279999977</v>
      </c>
      <c r="X53" s="8">
        <v>795.00821399999995</v>
      </c>
      <c r="Y53" s="8">
        <v>691.63380000000006</v>
      </c>
      <c r="Z53" s="8">
        <v>831.73095719999981</v>
      </c>
    </row>
    <row r="54" spans="1:26" ht="11.25" customHeight="1" x14ac:dyDescent="0.2">
      <c r="A54" s="43" t="s">
        <v>118</v>
      </c>
      <c r="B54" s="44" t="s">
        <v>119</v>
      </c>
      <c r="C54" s="45">
        <v>35.951572515271792</v>
      </c>
      <c r="D54" s="45">
        <v>60.606542942292066</v>
      </c>
      <c r="E54" s="45">
        <v>59.627147552208136</v>
      </c>
      <c r="F54" s="45">
        <v>409.38931680039911</v>
      </c>
      <c r="G54" s="45">
        <v>522.38934474729945</v>
      </c>
      <c r="H54" s="45">
        <v>575.76164173150676</v>
      </c>
      <c r="I54" s="45">
        <v>619.39323610280553</v>
      </c>
      <c r="J54" s="45">
        <v>65.719471561530483</v>
      </c>
      <c r="K54" s="45">
        <v>73.012071945281562</v>
      </c>
      <c r="L54" s="45">
        <v>613.49726528897088</v>
      </c>
      <c r="M54" s="45">
        <v>364.56382892017984</v>
      </c>
      <c r="N54" s="45">
        <v>478.3370720773907</v>
      </c>
      <c r="O54" s="45">
        <v>482.61566917260637</v>
      </c>
      <c r="P54" s="45">
        <v>641.31363127256054</v>
      </c>
      <c r="Q54" s="45">
        <v>643.21381104217983</v>
      </c>
      <c r="R54" s="45">
        <v>649.17411819382994</v>
      </c>
      <c r="S54" s="45">
        <v>658.36057561038251</v>
      </c>
      <c r="T54" s="45">
        <v>658.07518076501515</v>
      </c>
      <c r="U54" s="45">
        <v>653.75414834989829</v>
      </c>
      <c r="V54" s="45">
        <v>627.13028956258836</v>
      </c>
      <c r="W54" s="45">
        <v>771.62818672795106</v>
      </c>
      <c r="X54" s="45">
        <v>857.86697419692166</v>
      </c>
      <c r="Y54" s="45">
        <v>787.72764929950495</v>
      </c>
      <c r="Z54" s="45">
        <v>778.40864141452585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116.31942072000001</v>
      </c>
      <c r="D61" s="49">
        <f t="shared" si="22"/>
        <v>136.0788048</v>
      </c>
      <c r="E61" s="49">
        <f t="shared" si="22"/>
        <v>138.79082519999997</v>
      </c>
      <c r="F61" s="49">
        <f t="shared" si="22"/>
        <v>364.65828263999992</v>
      </c>
      <c r="G61" s="49">
        <f t="shared" si="22"/>
        <v>584.43510815999991</v>
      </c>
      <c r="H61" s="49">
        <f t="shared" si="22"/>
        <v>612.45979920000002</v>
      </c>
      <c r="I61" s="49">
        <f t="shared" si="22"/>
        <v>600.38893871999994</v>
      </c>
      <c r="J61" s="49">
        <f t="shared" si="22"/>
        <v>701.05749192000007</v>
      </c>
      <c r="K61" s="49">
        <f t="shared" si="22"/>
        <v>1310.2613027999998</v>
      </c>
      <c r="L61" s="49">
        <f t="shared" si="22"/>
        <v>1792.60221024</v>
      </c>
      <c r="M61" s="49">
        <f t="shared" si="22"/>
        <v>2381.8207571999997</v>
      </c>
      <c r="N61" s="49">
        <f t="shared" si="22"/>
        <v>1583.3116497599997</v>
      </c>
      <c r="O61" s="49">
        <f t="shared" si="22"/>
        <v>1596.6605296799999</v>
      </c>
      <c r="P61" s="49">
        <f t="shared" si="22"/>
        <v>2101.4748727200003</v>
      </c>
      <c r="Q61" s="49">
        <f t="shared" si="22"/>
        <v>2204.2452564</v>
      </c>
      <c r="R61" s="49">
        <f t="shared" si="22"/>
        <v>2268.2381195520002</v>
      </c>
      <c r="S61" s="49">
        <f t="shared" si="22"/>
        <v>2289.7373436000003</v>
      </c>
      <c r="T61" s="49">
        <f t="shared" si="22"/>
        <v>2141.6350089600001</v>
      </c>
      <c r="U61" s="49">
        <f t="shared" si="22"/>
        <v>2212.5413374081641</v>
      </c>
      <c r="V61" s="49">
        <f t="shared" si="22"/>
        <v>2149.7240806704799</v>
      </c>
      <c r="W61" s="49">
        <f t="shared" si="22"/>
        <v>2367.1918747141117</v>
      </c>
      <c r="X61" s="49">
        <f t="shared" si="22"/>
        <v>2465.1121421587168</v>
      </c>
      <c r="Y61" s="49">
        <f t="shared" ref="Y61:Z61" si="23">SUM(Y62:Y72)</f>
        <v>2559.3438405689003</v>
      </c>
      <c r="Z61" s="49">
        <f t="shared" si="23"/>
        <v>2673.4493547018715</v>
      </c>
    </row>
    <row r="62" spans="1:26" ht="11.25" customHeight="1" x14ac:dyDescent="0.2">
      <c r="A62" s="50" t="s">
        <v>92</v>
      </c>
      <c r="B62" s="51" t="s">
        <v>93</v>
      </c>
      <c r="C62" s="52">
        <v>73.023955200000003</v>
      </c>
      <c r="D62" s="52">
        <v>72.128044799999984</v>
      </c>
      <c r="E62" s="52">
        <v>78.28813439999999</v>
      </c>
      <c r="F62" s="52">
        <v>86.463820799999979</v>
      </c>
      <c r="G62" s="52">
        <v>229.59982079999997</v>
      </c>
      <c r="H62" s="52">
        <v>190.51200000000003</v>
      </c>
      <c r="I62" s="52">
        <v>169.45568639999999</v>
      </c>
      <c r="J62" s="52">
        <v>581.44786560000011</v>
      </c>
      <c r="K62" s="52">
        <v>1170.366624</v>
      </c>
      <c r="L62" s="52">
        <v>1235.2367865599999</v>
      </c>
      <c r="M62" s="52">
        <v>1838.6760671999998</v>
      </c>
      <c r="N62" s="52">
        <v>931.06742399999985</v>
      </c>
      <c r="O62" s="52">
        <v>909.24986879999994</v>
      </c>
      <c r="P62" s="52">
        <v>1034.5329792</v>
      </c>
      <c r="Q62" s="52">
        <v>1076.4097343999999</v>
      </c>
      <c r="R62" s="52">
        <v>1043.5489344</v>
      </c>
      <c r="S62" s="52">
        <v>1105.2046656</v>
      </c>
      <c r="T62" s="52">
        <v>962.76297599999998</v>
      </c>
      <c r="U62" s="52">
        <v>1006.0400447999998</v>
      </c>
      <c r="V62" s="52">
        <v>934.05755520000014</v>
      </c>
      <c r="W62" s="52">
        <v>1061.9727551999999</v>
      </c>
      <c r="X62" s="52">
        <v>1077.1487999999999</v>
      </c>
      <c r="Y62" s="52">
        <v>1229.9281344000003</v>
      </c>
      <c r="Z62" s="52">
        <v>1287.7647551999996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13.595465520000001</v>
      </c>
      <c r="D64" s="52">
        <v>14.250599999999999</v>
      </c>
      <c r="E64" s="52">
        <v>11.9026908</v>
      </c>
      <c r="F64" s="52">
        <v>21.894621840000003</v>
      </c>
      <c r="G64" s="52">
        <v>44.335287360000002</v>
      </c>
      <c r="H64" s="52">
        <v>63.60917472000002</v>
      </c>
      <c r="I64" s="52">
        <v>53.45331264</v>
      </c>
      <c r="J64" s="52">
        <v>73.873734479999996</v>
      </c>
      <c r="K64" s="52">
        <v>71.962778159999985</v>
      </c>
      <c r="L64" s="52">
        <v>113.95015631999999</v>
      </c>
      <c r="M64" s="52">
        <v>142.76801448000001</v>
      </c>
      <c r="N64" s="52">
        <v>140.29470000000001</v>
      </c>
      <c r="O64" s="52">
        <v>180.97731288</v>
      </c>
      <c r="P64" s="52">
        <v>187.39263815999999</v>
      </c>
      <c r="Q64" s="52">
        <v>216.17216712000001</v>
      </c>
      <c r="R64" s="52">
        <v>262.59865631999998</v>
      </c>
      <c r="S64" s="52">
        <v>264.07285632000003</v>
      </c>
      <c r="T64" s="52">
        <v>256.44514895999998</v>
      </c>
      <c r="U64" s="52">
        <v>263.36460076816445</v>
      </c>
      <c r="V64" s="52">
        <v>263.21504754247991</v>
      </c>
      <c r="W64" s="52">
        <v>284.66843951411226</v>
      </c>
      <c r="X64" s="52">
        <v>291.33783799871691</v>
      </c>
      <c r="Y64" s="52">
        <v>306.91112904890014</v>
      </c>
      <c r="Z64" s="52">
        <v>327.46407966187206</v>
      </c>
    </row>
    <row r="65" spans="1:26" ht="11.25" customHeight="1" x14ac:dyDescent="0.2">
      <c r="A65" s="50" t="s">
        <v>98</v>
      </c>
      <c r="B65" s="51" t="s">
        <v>99</v>
      </c>
      <c r="C65" s="52">
        <v>29.7</v>
      </c>
      <c r="D65" s="52">
        <v>49.700160000000004</v>
      </c>
      <c r="E65" s="52">
        <v>48.599999999999987</v>
      </c>
      <c r="F65" s="52">
        <v>256.29983999999996</v>
      </c>
      <c r="G65" s="52">
        <v>310.49999999999994</v>
      </c>
      <c r="H65" s="52">
        <v>358.09991999999994</v>
      </c>
      <c r="I65" s="52">
        <v>374.90003999999993</v>
      </c>
      <c r="J65" s="52">
        <v>10.699919999999999</v>
      </c>
      <c r="K65" s="52">
        <v>44.399879999999982</v>
      </c>
      <c r="L65" s="52">
        <v>416.99987999999996</v>
      </c>
      <c r="M65" s="52">
        <v>284.86007999999998</v>
      </c>
      <c r="N65" s="52">
        <v>413.22995999999995</v>
      </c>
      <c r="O65" s="52">
        <v>409.89995999999991</v>
      </c>
      <c r="P65" s="52">
        <v>826.72991999999988</v>
      </c>
      <c r="Q65" s="52">
        <v>873.29988000000014</v>
      </c>
      <c r="R65" s="52">
        <v>900.54972000000009</v>
      </c>
      <c r="S65" s="52">
        <v>910.92996000000016</v>
      </c>
      <c r="T65" s="52">
        <v>905.76971999999989</v>
      </c>
      <c r="U65" s="52">
        <v>894.24000000000024</v>
      </c>
      <c r="V65" s="52">
        <v>895.17024000000004</v>
      </c>
      <c r="W65" s="52">
        <v>1003.8200399999998</v>
      </c>
      <c r="X65" s="52">
        <v>1082.23992</v>
      </c>
      <c r="Y65" s="52">
        <v>984.11003999999991</v>
      </c>
      <c r="Z65" s="52">
        <v>1057.0201199999999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22.15391472</v>
      </c>
      <c r="N68" s="52">
        <v>8.0075649599999981</v>
      </c>
      <c r="O68" s="52">
        <v>5.6053209600000011</v>
      </c>
      <c r="P68" s="52">
        <v>4.8044880000000019</v>
      </c>
      <c r="Q68" s="52">
        <v>2.8025967599999992</v>
      </c>
      <c r="R68" s="52">
        <v>3.2029240319999994</v>
      </c>
      <c r="S68" s="52">
        <v>3.00274128</v>
      </c>
      <c r="T68" s="52">
        <v>2.8827692640000002</v>
      </c>
      <c r="U68" s="52">
        <v>2.5624615680000007</v>
      </c>
      <c r="V68" s="52">
        <v>2.9496625200000013</v>
      </c>
      <c r="W68" s="52">
        <v>1.1259578880000001</v>
      </c>
      <c r="X68" s="52">
        <v>0.28138752</v>
      </c>
      <c r="Y68" s="52">
        <v>0.28291680000000002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0.23870447999999994</v>
      </c>
      <c r="I72" s="55">
        <v>2.5798996799999996</v>
      </c>
      <c r="J72" s="55">
        <v>35.035971839999995</v>
      </c>
      <c r="K72" s="55">
        <v>23.532020639999999</v>
      </c>
      <c r="L72" s="55">
        <v>26.415387359999997</v>
      </c>
      <c r="M72" s="55">
        <v>93.362680799999978</v>
      </c>
      <c r="N72" s="55">
        <v>90.71200079999997</v>
      </c>
      <c r="O72" s="55">
        <v>90.928067039999974</v>
      </c>
      <c r="P72" s="55">
        <v>48.014847360000012</v>
      </c>
      <c r="Q72" s="55">
        <v>35.560878119999991</v>
      </c>
      <c r="R72" s="55">
        <v>58.337884800000005</v>
      </c>
      <c r="S72" s="55">
        <v>6.5271203999999985</v>
      </c>
      <c r="T72" s="55">
        <v>13.774394736</v>
      </c>
      <c r="U72" s="55">
        <v>46.334230271999999</v>
      </c>
      <c r="V72" s="55">
        <v>54.331575407999978</v>
      </c>
      <c r="W72" s="55">
        <v>15.604682112000001</v>
      </c>
      <c r="X72" s="55">
        <v>14.104196639999998</v>
      </c>
      <c r="Y72" s="55">
        <v>38.111620319999993</v>
      </c>
      <c r="Z72" s="55">
        <v>1.2003998399999998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104.51521462431407</v>
      </c>
      <c r="D2" s="21">
        <f t="shared" ref="D2:X2" si="0">SUM(D3,D17,D22,D25,D26,D51,D52)</f>
        <v>107.06075765731779</v>
      </c>
      <c r="E2" s="21">
        <f t="shared" si="0"/>
        <v>48.217161606162271</v>
      </c>
      <c r="F2" s="21">
        <f t="shared" si="0"/>
        <v>99.438231987693854</v>
      </c>
      <c r="G2" s="21">
        <f t="shared" si="0"/>
        <v>122.04497874551929</v>
      </c>
      <c r="H2" s="21">
        <f t="shared" si="0"/>
        <v>74.259715154794534</v>
      </c>
      <c r="I2" s="21">
        <f t="shared" si="0"/>
        <v>75.004448942961162</v>
      </c>
      <c r="J2" s="21">
        <f t="shared" si="0"/>
        <v>4.7416168800000005</v>
      </c>
      <c r="K2" s="21">
        <f t="shared" si="0"/>
        <v>2.9787080400000017</v>
      </c>
      <c r="L2" s="21">
        <f t="shared" si="0"/>
        <v>4.1236192799999998</v>
      </c>
      <c r="M2" s="21">
        <f t="shared" si="0"/>
        <v>22.558359996942471</v>
      </c>
      <c r="N2" s="21">
        <f t="shared" si="0"/>
        <v>62.36768539957815</v>
      </c>
      <c r="O2" s="21">
        <f t="shared" si="0"/>
        <v>29.474685250977977</v>
      </c>
      <c r="P2" s="21">
        <f t="shared" si="0"/>
        <v>26.644190827723314</v>
      </c>
      <c r="Q2" s="21">
        <f t="shared" si="0"/>
        <v>30.364816139495538</v>
      </c>
      <c r="R2" s="21">
        <f t="shared" si="0"/>
        <v>21.258568153008607</v>
      </c>
      <c r="S2" s="21">
        <f t="shared" si="0"/>
        <v>7.2621375516821098</v>
      </c>
      <c r="T2" s="21">
        <f t="shared" si="0"/>
        <v>7.1462382673358249</v>
      </c>
      <c r="U2" s="21">
        <f t="shared" si="0"/>
        <v>7.9737832355191198</v>
      </c>
      <c r="V2" s="21">
        <f t="shared" si="0"/>
        <v>4.7733568807476106</v>
      </c>
      <c r="W2" s="21">
        <f t="shared" si="0"/>
        <v>4.7078541491061223</v>
      </c>
      <c r="X2" s="21">
        <f t="shared" si="0"/>
        <v>7.0793132956065676</v>
      </c>
      <c r="Y2" s="21">
        <f t="shared" ref="Y2:Z2" si="1">SUM(Y3,Y17,Y22,Y25,Y26,Y51,Y52)</f>
        <v>6.0445365220928338</v>
      </c>
      <c r="Z2" s="21">
        <f t="shared" si="1"/>
        <v>5.7578930128312589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3.0959690400000008</v>
      </c>
      <c r="D26" s="27">
        <f t="shared" si="14"/>
        <v>3.0959690400000008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3.0959690400000008</v>
      </c>
      <c r="D33" s="19">
        <f t="shared" si="18"/>
        <v>3.0959690400000008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3.0959690400000008</v>
      </c>
      <c r="D44" s="8">
        <v>3.0959690400000008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69.776776080000005</v>
      </c>
      <c r="D51" s="27">
        <v>48.267834119999996</v>
      </c>
      <c r="E51" s="27">
        <v>0</v>
      </c>
      <c r="F51" s="27">
        <v>0</v>
      </c>
      <c r="G51" s="27">
        <v>14.37692652</v>
      </c>
      <c r="H51" s="27">
        <v>7.9077437999999995</v>
      </c>
      <c r="I51" s="27">
        <v>6.1347369600000006</v>
      </c>
      <c r="J51" s="27">
        <v>4.7416168800000005</v>
      </c>
      <c r="K51" s="27">
        <v>2.9787080400000017</v>
      </c>
      <c r="L51" s="27">
        <v>4.1236192799999998</v>
      </c>
      <c r="M51" s="27">
        <v>4.4782610400000005</v>
      </c>
      <c r="N51" s="27">
        <v>44.062623000000002</v>
      </c>
      <c r="O51" s="27">
        <v>6.681846600000001</v>
      </c>
      <c r="P51" s="27">
        <v>4.1945072399999992</v>
      </c>
      <c r="Q51" s="27">
        <v>8.6879152800000004</v>
      </c>
      <c r="R51" s="27">
        <v>3.3789927600000018</v>
      </c>
      <c r="S51" s="27">
        <v>7.1124253200000007</v>
      </c>
      <c r="T51" s="27">
        <v>6.6210566399999999</v>
      </c>
      <c r="U51" s="27">
        <v>7.4567454573605723</v>
      </c>
      <c r="V51" s="27">
        <v>4.310951833883351</v>
      </c>
      <c r="W51" s="27">
        <v>4.2852282280044784</v>
      </c>
      <c r="X51" s="27">
        <v>5.2761154169336351</v>
      </c>
      <c r="Y51" s="27">
        <v>4.0990243244208457</v>
      </c>
      <c r="Z51" s="27">
        <v>3.9932738844538922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31.642469504314072</v>
      </c>
      <c r="D52" s="27">
        <f t="shared" si="20"/>
        <v>55.696954497317797</v>
      </c>
      <c r="E52" s="27">
        <f t="shared" si="20"/>
        <v>48.217161606162271</v>
      </c>
      <c r="F52" s="27">
        <f t="shared" si="20"/>
        <v>99.438231987693854</v>
      </c>
      <c r="G52" s="27">
        <f t="shared" si="20"/>
        <v>107.66805222551929</v>
      </c>
      <c r="H52" s="27">
        <f t="shared" si="20"/>
        <v>66.351971354794529</v>
      </c>
      <c r="I52" s="27">
        <f t="shared" si="20"/>
        <v>68.869711982961164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18.080098956942471</v>
      </c>
      <c r="N52" s="27">
        <f t="shared" si="20"/>
        <v>18.305062399578148</v>
      </c>
      <c r="O52" s="27">
        <f t="shared" si="20"/>
        <v>22.792838650977977</v>
      </c>
      <c r="P52" s="27">
        <f t="shared" si="20"/>
        <v>22.449683587723314</v>
      </c>
      <c r="Q52" s="27">
        <f t="shared" si="20"/>
        <v>21.676900859495536</v>
      </c>
      <c r="R52" s="27">
        <f t="shared" si="20"/>
        <v>17.879575393008604</v>
      </c>
      <c r="S52" s="27">
        <f t="shared" si="20"/>
        <v>0.14971223168210904</v>
      </c>
      <c r="T52" s="27">
        <f t="shared" si="20"/>
        <v>0.52518162733582474</v>
      </c>
      <c r="U52" s="27">
        <f t="shared" si="20"/>
        <v>0.51703777815854779</v>
      </c>
      <c r="V52" s="27">
        <f t="shared" si="20"/>
        <v>0.46240504686425987</v>
      </c>
      <c r="W52" s="27">
        <f t="shared" si="20"/>
        <v>0.42262592110164376</v>
      </c>
      <c r="X52" s="27">
        <f t="shared" si="20"/>
        <v>1.8031978786729321</v>
      </c>
      <c r="Y52" s="27">
        <f t="shared" ref="Y52:Z52" si="21">SUM(Y53:Y54)</f>
        <v>1.9455121976719876</v>
      </c>
      <c r="Z52" s="27">
        <f t="shared" si="21"/>
        <v>1.7646191283773667</v>
      </c>
    </row>
    <row r="53" spans="1:26" ht="11.25" customHeight="1" x14ac:dyDescent="0.2">
      <c r="A53" s="29" t="s">
        <v>116</v>
      </c>
      <c r="B53" s="7" t="s">
        <v>117</v>
      </c>
      <c r="C53" s="8">
        <v>3.0028284000000003</v>
      </c>
      <c r="D53" s="8">
        <v>7.5788855999999987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28.63964110431407</v>
      </c>
      <c r="D54" s="45">
        <v>48.118068897317798</v>
      </c>
      <c r="E54" s="45">
        <v>48.217161606162271</v>
      </c>
      <c r="F54" s="45">
        <v>99.438231987693854</v>
      </c>
      <c r="G54" s="45">
        <v>107.66805222551929</v>
      </c>
      <c r="H54" s="45">
        <v>66.351971354794529</v>
      </c>
      <c r="I54" s="45">
        <v>68.869711982961164</v>
      </c>
      <c r="J54" s="45">
        <v>0</v>
      </c>
      <c r="K54" s="45">
        <v>0</v>
      </c>
      <c r="L54" s="45">
        <v>0</v>
      </c>
      <c r="M54" s="45">
        <v>18.080098956942471</v>
      </c>
      <c r="N54" s="45">
        <v>18.305062399578148</v>
      </c>
      <c r="O54" s="45">
        <v>22.792838650977977</v>
      </c>
      <c r="P54" s="45">
        <v>22.449683587723314</v>
      </c>
      <c r="Q54" s="45">
        <v>21.676900859495536</v>
      </c>
      <c r="R54" s="45">
        <v>17.879575393008604</v>
      </c>
      <c r="S54" s="45">
        <v>0.14971223168210904</v>
      </c>
      <c r="T54" s="45">
        <v>0.52518162733582474</v>
      </c>
      <c r="U54" s="45">
        <v>0.51703777815854779</v>
      </c>
      <c r="V54" s="45">
        <v>0.46240504686425987</v>
      </c>
      <c r="W54" s="45">
        <v>0.42262592110164376</v>
      </c>
      <c r="X54" s="45">
        <v>1.8031978786729321</v>
      </c>
      <c r="Y54" s="45">
        <v>1.9455121976719876</v>
      </c>
      <c r="Z54" s="45">
        <v>1.7646191283773667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23.600159999999995</v>
      </c>
      <c r="D61" s="49">
        <f t="shared" si="22"/>
        <v>39.30012</v>
      </c>
      <c r="E61" s="49">
        <f t="shared" si="22"/>
        <v>39.30012</v>
      </c>
      <c r="F61" s="49">
        <f t="shared" si="22"/>
        <v>58.899959999999979</v>
      </c>
      <c r="G61" s="49">
        <f t="shared" si="22"/>
        <v>64.000079999999997</v>
      </c>
      <c r="H61" s="49">
        <f t="shared" si="22"/>
        <v>40.899959999999993</v>
      </c>
      <c r="I61" s="49">
        <f t="shared" si="22"/>
        <v>45.392247359999999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14.119920000000002</v>
      </c>
      <c r="N61" s="49">
        <f t="shared" si="22"/>
        <v>14.119920000000002</v>
      </c>
      <c r="O61" s="49">
        <f t="shared" si="22"/>
        <v>17.69004</v>
      </c>
      <c r="P61" s="49">
        <f t="shared" si="22"/>
        <v>17.69004</v>
      </c>
      <c r="Q61" s="49">
        <f t="shared" si="22"/>
        <v>17.169839999999994</v>
      </c>
      <c r="R61" s="49">
        <f t="shared" si="22"/>
        <v>14.159879999999999</v>
      </c>
      <c r="S61" s="49">
        <f t="shared" si="22"/>
        <v>0.11987999999999997</v>
      </c>
      <c r="T61" s="49">
        <f t="shared" si="22"/>
        <v>0.50004000000000004</v>
      </c>
      <c r="U61" s="49">
        <f t="shared" si="22"/>
        <v>0.51986108342446924</v>
      </c>
      <c r="V61" s="49">
        <f t="shared" si="22"/>
        <v>0.45008401793171288</v>
      </c>
      <c r="W61" s="49">
        <f t="shared" si="22"/>
        <v>0.37043326686195149</v>
      </c>
      <c r="X61" s="49">
        <f t="shared" si="22"/>
        <v>1.9025259077972116</v>
      </c>
      <c r="Y61" s="49">
        <f t="shared" ref="Y61:Z61" si="23">SUM(Y62:Y72)</f>
        <v>2.0841647764460216</v>
      </c>
      <c r="Z61" s="49">
        <f t="shared" si="23"/>
        <v>1.8334971045422004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1.0920873600000003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2.1083424469233201E-5</v>
      </c>
      <c r="V64" s="52">
        <v>8.4017931712757218E-5</v>
      </c>
      <c r="W64" s="52">
        <v>3.5326686195154993E-4</v>
      </c>
      <c r="X64" s="52">
        <v>2.4459077972120665E-3</v>
      </c>
      <c r="Y64" s="52">
        <v>4.0847764460218801E-3</v>
      </c>
      <c r="Z64" s="52">
        <v>3.6171045422005083E-3</v>
      </c>
    </row>
    <row r="65" spans="1:26" ht="11.25" customHeight="1" x14ac:dyDescent="0.2">
      <c r="A65" s="50" t="s">
        <v>98</v>
      </c>
      <c r="B65" s="51" t="s">
        <v>99</v>
      </c>
      <c r="C65" s="52">
        <v>23.600159999999995</v>
      </c>
      <c r="D65" s="52">
        <v>39.30012</v>
      </c>
      <c r="E65" s="52">
        <v>39.30012</v>
      </c>
      <c r="F65" s="52">
        <v>58.899959999999979</v>
      </c>
      <c r="G65" s="52">
        <v>64.000079999999997</v>
      </c>
      <c r="H65" s="52">
        <v>40.899959999999993</v>
      </c>
      <c r="I65" s="52">
        <v>44.300159999999998</v>
      </c>
      <c r="J65" s="52">
        <v>0</v>
      </c>
      <c r="K65" s="52">
        <v>0</v>
      </c>
      <c r="L65" s="52">
        <v>0</v>
      </c>
      <c r="M65" s="52">
        <v>14.119920000000002</v>
      </c>
      <c r="N65" s="52">
        <v>14.119920000000002</v>
      </c>
      <c r="O65" s="52">
        <v>17.69004</v>
      </c>
      <c r="P65" s="52">
        <v>17.69004</v>
      </c>
      <c r="Q65" s="52">
        <v>17.169839999999994</v>
      </c>
      <c r="R65" s="52">
        <v>14.159879999999999</v>
      </c>
      <c r="S65" s="52">
        <v>0.11987999999999997</v>
      </c>
      <c r="T65" s="52">
        <v>0.50004000000000004</v>
      </c>
      <c r="U65" s="52">
        <v>0.51983999999999997</v>
      </c>
      <c r="V65" s="52">
        <v>0.45000000000000012</v>
      </c>
      <c r="W65" s="52">
        <v>0.37007999999999996</v>
      </c>
      <c r="X65" s="52">
        <v>1.9000799999999995</v>
      </c>
      <c r="Y65" s="52">
        <v>2.0800799999999997</v>
      </c>
      <c r="Z65" s="52">
        <v>1.82988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5187.5304451200009</v>
      </c>
      <c r="D2" s="21">
        <f t="shared" ref="D2:X2" si="0">SUM(D3,D17,D22,D25,D26,D51,D52)</f>
        <v>5224.3368530400003</v>
      </c>
      <c r="E2" s="21">
        <f t="shared" si="0"/>
        <v>5350.14969948</v>
      </c>
      <c r="F2" s="21">
        <f t="shared" si="0"/>
        <v>5421.0197570399996</v>
      </c>
      <c r="G2" s="21">
        <f t="shared" si="0"/>
        <v>5141.774533320001</v>
      </c>
      <c r="H2" s="21">
        <f t="shared" si="0"/>
        <v>4719.1293558000016</v>
      </c>
      <c r="I2" s="21">
        <f t="shared" si="0"/>
        <v>4784.2034778000007</v>
      </c>
      <c r="J2" s="21">
        <f t="shared" si="0"/>
        <v>4908.62386728</v>
      </c>
      <c r="K2" s="21">
        <f t="shared" si="0"/>
        <v>4942.6814512799992</v>
      </c>
      <c r="L2" s="21">
        <f t="shared" si="0"/>
        <v>4780.5381392400004</v>
      </c>
      <c r="M2" s="21">
        <f t="shared" si="0"/>
        <v>6873.2899005600011</v>
      </c>
      <c r="N2" s="21">
        <f t="shared" si="0"/>
        <v>6212.4859630799992</v>
      </c>
      <c r="O2" s="21">
        <f t="shared" si="0"/>
        <v>5863.2577038000018</v>
      </c>
      <c r="P2" s="21">
        <f t="shared" si="0"/>
        <v>5647.0244493600003</v>
      </c>
      <c r="Q2" s="21">
        <f t="shared" si="0"/>
        <v>5932.0256454</v>
      </c>
      <c r="R2" s="21">
        <f t="shared" si="0"/>
        <v>5947.4926346399998</v>
      </c>
      <c r="S2" s="21">
        <f t="shared" si="0"/>
        <v>5969.83392</v>
      </c>
      <c r="T2" s="21">
        <f t="shared" si="0"/>
        <v>6206.9608699200016</v>
      </c>
      <c r="U2" s="21">
        <f t="shared" si="0"/>
        <v>6293.7124834259193</v>
      </c>
      <c r="V2" s="21">
        <f t="shared" si="0"/>
        <v>6662.6945147644519</v>
      </c>
      <c r="W2" s="21">
        <f t="shared" si="0"/>
        <v>5510.1617396894835</v>
      </c>
      <c r="X2" s="21">
        <f t="shared" si="0"/>
        <v>5739.7680585296375</v>
      </c>
      <c r="Y2" s="21">
        <f t="shared" ref="Y2:Z2" si="1">SUM(Y3,Y17,Y22,Y25,Y26,Y51,Y52)</f>
        <v>5392.7284399101645</v>
      </c>
      <c r="Z2" s="21">
        <f t="shared" si="1"/>
        <v>5451.6448718735373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40.792656959999995</v>
      </c>
      <c r="D3" s="24">
        <f t="shared" ref="D3:X3" si="3">SUM(D4,D8,D11)</f>
        <v>34.974054719999998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40.792656959999995</v>
      </c>
      <c r="D11" s="19">
        <f t="shared" ref="D11:X11" si="12">SUM(D12:D16)</f>
        <v>34.974054719999998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40.792656959999995</v>
      </c>
      <c r="D13" s="8">
        <f>NRG_CM_E!D13+NRG_OIL_NG_E!D13+NRG_PF_E!D13+NRG_CO_E!D13+NRG_BKBPB_E!D13+NRG_GW_E!D13+NRG_BF_E!D13+NRG_PR_E!D13+NRG_NI_E!D13+NRG_CL_E!D13+NRG_LNG_E!D13+NRG_BIOG_E!D13+NRG_GTL_E!D13+NRG_CPP_E!D13+NRG_NSP_E!D13</f>
        <v>34.974054719999998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426.85271999999992</v>
      </c>
      <c r="D17" s="27">
        <f t="shared" ref="D17:X17" si="15">SUM(D18:D21)</f>
        <v>428.45111999999995</v>
      </c>
      <c r="E17" s="27">
        <f t="shared" si="15"/>
        <v>412.26731999999998</v>
      </c>
      <c r="F17" s="27">
        <f t="shared" si="15"/>
        <v>393.48611999999991</v>
      </c>
      <c r="G17" s="27">
        <f t="shared" si="15"/>
        <v>411.62795999999997</v>
      </c>
      <c r="H17" s="27">
        <f t="shared" si="15"/>
        <v>422.49707999999998</v>
      </c>
      <c r="I17" s="27">
        <f t="shared" si="15"/>
        <v>352.04759999999993</v>
      </c>
      <c r="J17" s="27">
        <f t="shared" si="15"/>
        <v>348.33132000000001</v>
      </c>
      <c r="K17" s="27">
        <f t="shared" si="15"/>
        <v>267.89183999999989</v>
      </c>
      <c r="L17" s="27">
        <f t="shared" si="15"/>
        <v>169.31052</v>
      </c>
      <c r="M17" s="27">
        <f t="shared" si="15"/>
        <v>2184.5548512000009</v>
      </c>
      <c r="N17" s="27">
        <f t="shared" si="15"/>
        <v>2239.1738567999996</v>
      </c>
      <c r="O17" s="27">
        <f t="shared" si="15"/>
        <v>1625.3730144000001</v>
      </c>
      <c r="P17" s="27">
        <f t="shared" si="15"/>
        <v>1741.3839432</v>
      </c>
      <c r="Q17" s="27">
        <f t="shared" si="15"/>
        <v>1722.5988480000001</v>
      </c>
      <c r="R17" s="27">
        <f t="shared" si="15"/>
        <v>1680.4697472</v>
      </c>
      <c r="S17" s="27">
        <f t="shared" si="15"/>
        <v>1747.4210351999996</v>
      </c>
      <c r="T17" s="27">
        <f t="shared" si="15"/>
        <v>1771.9905456000001</v>
      </c>
      <c r="U17" s="27">
        <f t="shared" si="15"/>
        <v>1704.0582936000005</v>
      </c>
      <c r="V17" s="27">
        <f t="shared" si="15"/>
        <v>1683.7270127999996</v>
      </c>
      <c r="W17" s="27">
        <f t="shared" si="15"/>
        <v>1353.0991391999999</v>
      </c>
      <c r="X17" s="27">
        <f t="shared" si="15"/>
        <v>1551.3361055999999</v>
      </c>
      <c r="Y17" s="27">
        <f t="shared" ref="Y17:Z17" si="16">SUM(Y18:Y21)</f>
        <v>1595.0155967999999</v>
      </c>
      <c r="Z17" s="27">
        <f t="shared" si="16"/>
        <v>1448.2714824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426.85271999999992</v>
      </c>
      <c r="D19" s="8">
        <f>NRG_CM_E!D19+NRG_OIL_NG_E!D19+NRG_PF_E!D19+NRG_CO_E!D19+NRG_BKBPB_E!D19+NRG_GW_E!D19+NRG_BF_E!D19+NRG_PR_E!D19+NRG_NI_E!D19+NRG_CL_E!D19+NRG_LNG_E!D19+NRG_BIOG_E!D19+NRG_GTL_E!D19+NRG_CPP_E!D19+NRG_NSP_E!D19</f>
        <v>428.45111999999995</v>
      </c>
      <c r="E19" s="8">
        <f>NRG_CM_E!E19+NRG_OIL_NG_E!E19+NRG_PF_E!E19+NRG_CO_E!E19+NRG_BKBPB_E!E19+NRG_GW_E!E19+NRG_BF_E!E19+NRG_PR_E!E19+NRG_NI_E!E19+NRG_CL_E!E19+NRG_LNG_E!E19+NRG_BIOG_E!E19+NRG_GTL_E!E19+NRG_CPP_E!E19+NRG_NSP_E!E19</f>
        <v>412.26731999999998</v>
      </c>
      <c r="F19" s="8">
        <f>NRG_CM_E!F19+NRG_OIL_NG_E!F19+NRG_PF_E!F19+NRG_CO_E!F19+NRG_BKBPB_E!F19+NRG_GW_E!F19+NRG_BF_E!F19+NRG_PR_E!F19+NRG_NI_E!F19+NRG_CL_E!F19+NRG_LNG_E!F19+NRG_BIOG_E!F19+NRG_GTL_E!F19+NRG_CPP_E!F19+NRG_NSP_E!F19</f>
        <v>393.48611999999991</v>
      </c>
      <c r="G19" s="8">
        <f>NRG_CM_E!G19+NRG_OIL_NG_E!G19+NRG_PF_E!G19+NRG_CO_E!G19+NRG_BKBPB_E!G19+NRG_GW_E!G19+NRG_BF_E!G19+NRG_PR_E!G19+NRG_NI_E!G19+NRG_CL_E!G19+NRG_LNG_E!G19+NRG_BIOG_E!G19+NRG_GTL_E!G19+NRG_CPP_E!G19+NRG_NSP_E!G19</f>
        <v>411.62795999999997</v>
      </c>
      <c r="H19" s="8">
        <f>NRG_CM_E!H19+NRG_OIL_NG_E!H19+NRG_PF_E!H19+NRG_CO_E!H19+NRG_BKBPB_E!H19+NRG_GW_E!H19+NRG_BF_E!H19+NRG_PR_E!H19+NRG_NI_E!H19+NRG_CL_E!H19+NRG_LNG_E!H19+NRG_BIOG_E!H19+NRG_GTL_E!H19+NRG_CPP_E!H19+NRG_NSP_E!H19</f>
        <v>422.49707999999998</v>
      </c>
      <c r="I19" s="8">
        <f>NRG_CM_E!I19+NRG_OIL_NG_E!I19+NRG_PF_E!I19+NRG_CO_E!I19+NRG_BKBPB_E!I19+NRG_GW_E!I19+NRG_BF_E!I19+NRG_PR_E!I19+NRG_NI_E!I19+NRG_CL_E!I19+NRG_LNG_E!I19+NRG_BIOG_E!I19+NRG_GTL_E!I19+NRG_CPP_E!I19+NRG_NSP_E!I19</f>
        <v>352.04759999999993</v>
      </c>
      <c r="J19" s="8">
        <f>NRG_CM_E!J19+NRG_OIL_NG_E!J19+NRG_PF_E!J19+NRG_CO_E!J19+NRG_BKBPB_E!J19+NRG_GW_E!J19+NRG_BF_E!J19+NRG_PR_E!J19+NRG_NI_E!J19+NRG_CL_E!J19+NRG_LNG_E!J19+NRG_BIOG_E!J19+NRG_GTL_E!J19+NRG_CPP_E!J19+NRG_NSP_E!J19</f>
        <v>348.33132000000001</v>
      </c>
      <c r="K19" s="8">
        <f>NRG_CM_E!K19+NRG_OIL_NG_E!K19+NRG_PF_E!K19+NRG_CO_E!K19+NRG_BKBPB_E!K19+NRG_GW_E!K19+NRG_BF_E!K19+NRG_PR_E!K19+NRG_NI_E!K19+NRG_CL_E!K19+NRG_LNG_E!K19+NRG_BIOG_E!K19+NRG_GTL_E!K19+NRG_CPP_E!K19+NRG_NSP_E!K19</f>
        <v>267.89183999999989</v>
      </c>
      <c r="L19" s="8">
        <f>NRG_CM_E!L19+NRG_OIL_NG_E!L19+NRG_PF_E!L19+NRG_CO_E!L19+NRG_BKBPB_E!L19+NRG_GW_E!L19+NRG_BF_E!L19+NRG_PR_E!L19+NRG_NI_E!L19+NRG_CL_E!L19+NRG_LNG_E!L19+NRG_BIOG_E!L19+NRG_GTL_E!L19+NRG_CPP_E!L19+NRG_NSP_E!L19</f>
        <v>169.31052</v>
      </c>
      <c r="M19" s="8">
        <f>NRG_CM_E!M19+NRG_OIL_NG_E!M19+NRG_PF_E!M19+NRG_CO_E!M19+NRG_BKBPB_E!M19+NRG_GW_E!M19+NRG_BF_E!M19+NRG_PR_E!M19+NRG_NI_E!M19+NRG_CL_E!M19+NRG_LNG_E!M19+NRG_BIOG_E!M19+NRG_GTL_E!M19+NRG_CPP_E!M19+NRG_NSP_E!M19</f>
        <v>313.12655999999998</v>
      </c>
      <c r="N19" s="8">
        <f>NRG_CM_E!N19+NRG_OIL_NG_E!N19+NRG_PF_E!N19+NRG_CO_E!N19+NRG_BKBPB_E!N19+NRG_GW_E!N19+NRG_BF_E!N19+NRG_PR_E!N19+NRG_NI_E!N19+NRG_CL_E!N19+NRG_LNG_E!N19+NRG_BIOG_E!N19+NRG_GTL_E!N19+NRG_CPP_E!N19+NRG_NSP_E!N19</f>
        <v>302.01768000000004</v>
      </c>
      <c r="O19" s="8">
        <f>NRG_CM_E!O19+NRG_OIL_NG_E!O19+NRG_PF_E!O19+NRG_CO_E!O19+NRG_BKBPB_E!O19+NRG_GW_E!O19+NRG_BF_E!O19+NRG_PR_E!O19+NRG_NI_E!O19+NRG_CL_E!O19+NRG_LNG_E!O19+NRG_BIOG_E!O19+NRG_GTL_E!O19+NRG_CPP_E!O19+NRG_NSP_E!O19</f>
        <v>272.56715999999994</v>
      </c>
      <c r="P19" s="8">
        <f>NRG_CM_E!P19+NRG_OIL_NG_E!P19+NRG_PF_E!P19+NRG_CO_E!P19+NRG_BKBPB_E!P19+NRG_GW_E!P19+NRG_BF_E!P19+NRG_PR_E!P19+NRG_NI_E!P19+NRG_CL_E!P19+NRG_LNG_E!P19+NRG_BIOG_E!P19+NRG_GTL_E!P19+NRG_CPP_E!P19+NRG_NSP_E!P19</f>
        <v>248.15159999999997</v>
      </c>
      <c r="Q19" s="8">
        <f>NRG_CM_E!Q19+NRG_OIL_NG_E!Q19+NRG_PF_E!Q19+NRG_CO_E!Q19+NRG_BKBPB_E!Q19+NRG_GW_E!Q19+NRG_BF_E!Q19+NRG_PR_E!Q19+NRG_NI_E!Q19+NRG_CL_E!Q19+NRG_LNG_E!Q19+NRG_BIOG_E!Q19+NRG_GTL_E!Q19+NRG_CPP_E!Q19+NRG_NSP_E!Q19</f>
        <v>215.14463999999995</v>
      </c>
      <c r="R19" s="8">
        <f>NRG_CM_E!R19+NRG_OIL_NG_E!R19+NRG_PF_E!R19+NRG_CO_E!R19+NRG_BKBPB_E!R19+NRG_GW_E!R19+NRG_BF_E!R19+NRG_PR_E!R19+NRG_NI_E!R19+NRG_CL_E!R19+NRG_LNG_E!R19+NRG_BIOG_E!R19+NRG_GTL_E!R19+NRG_CPP_E!R19+NRG_NSP_E!R19</f>
        <v>188.25155999999998</v>
      </c>
      <c r="S19" s="8">
        <f>NRG_CM_E!S19+NRG_OIL_NG_E!S19+NRG_PF_E!S19+NRG_CO_E!S19+NRG_BKBPB_E!S19+NRG_GW_E!S19+NRG_BF_E!S19+NRG_PR_E!S19+NRG_NI_E!S19+NRG_CL_E!S19+NRG_LNG_E!S19+NRG_BIOG_E!S19+NRG_GTL_E!S19+NRG_CPP_E!S19+NRG_NSP_E!S19</f>
        <v>192.64715999999999</v>
      </c>
      <c r="T19" s="8">
        <f>NRG_CM_E!T19+NRG_OIL_NG_E!T19+NRG_PF_E!T19+NRG_CO_E!T19+NRG_BKBPB_E!T19+NRG_GW_E!T19+NRG_BF_E!T19+NRG_PR_E!T19+NRG_NI_E!T19+NRG_CL_E!T19+NRG_LNG_E!T19+NRG_BIOG_E!T19+NRG_GTL_E!T19+NRG_CPP_E!T19+NRG_NSP_E!T19</f>
        <v>178.63718399999999</v>
      </c>
      <c r="U19" s="8">
        <f>NRG_CM_E!U19+NRG_OIL_NG_E!U19+NRG_PF_E!U19+NRG_CO_E!U19+NRG_BKBPB_E!U19+NRG_GW_E!U19+NRG_BF_E!U19+NRG_PR_E!U19+NRG_NI_E!U19+NRG_CL_E!U19+NRG_LNG_E!U19+NRG_BIOG_E!U19+NRG_GTL_E!U19+NRG_CPP_E!U19+NRG_NSP_E!U19</f>
        <v>179.22060000000002</v>
      </c>
      <c r="V19" s="8">
        <f>NRG_CM_E!V19+NRG_OIL_NG_E!V19+NRG_PF_E!V19+NRG_CO_E!V19+NRG_BKBPB_E!V19+NRG_GW_E!V19+NRG_BF_E!V19+NRG_PR_E!V19+NRG_NI_E!V19+NRG_CL_E!V19+NRG_LNG_E!V19+NRG_BIOG_E!V19+NRG_GTL_E!V19+NRG_CPP_E!V19+NRG_NSP_E!V19</f>
        <v>193.37043599999996</v>
      </c>
      <c r="W19" s="8">
        <f>NRG_CM_E!W19+NRG_OIL_NG_E!W19+NRG_PF_E!W19+NRG_CO_E!W19+NRG_BKBPB_E!W19+NRG_GW_E!W19+NRG_BF_E!W19+NRG_PR_E!W19+NRG_NI_E!W19+NRG_CL_E!W19+NRG_LNG_E!W19+NRG_BIOG_E!W19+NRG_GTL_E!W19+NRG_CPP_E!W19+NRG_NSP_E!W19</f>
        <v>174.39742799999999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194.28951599999999</v>
      </c>
      <c r="Y19" s="8">
        <f>NRG_CM_E!Y19+NRG_OIL_NG_E!Y19+NRG_PF_E!Y19+NRG_CO_E!Y19+NRG_BKBPB_E!Y19+NRG_GW_E!Y19+NRG_BF_E!Y19+NRG_PR_E!Y19+NRG_NI_E!Y19+NRG_CL_E!Y19+NRG_LNG_E!Y19+NRG_BIOG_E!Y19+NRG_GTL_E!Y19+NRG_CPP_E!Y19+NRG_NSP_E!Y19</f>
        <v>207.15663599999996</v>
      </c>
      <c r="Z19" s="8">
        <f>NRG_CM_E!Z19+NRG_OIL_NG_E!Z19+NRG_PF_E!Z19+NRG_CO_E!Z19+NRG_BKBPB_E!Z19+NRG_GW_E!Z19+NRG_BF_E!Z19+NRG_PR_E!Z19+NRG_NI_E!Z19+NRG_CL_E!Z19+NRG_LNG_E!Z19+NRG_BIOG_E!Z19+NRG_GTL_E!Z19+NRG_CPP_E!Z19+NRG_NSP_E!Z19</f>
        <v>194.793012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1825.2000000000007</v>
      </c>
      <c r="N20" s="8">
        <f>NRG_CM_E!N20+NRG_OIL_NG_E!N20+NRG_PF_E!N20+NRG_CO_E!N20+NRG_BKBPB_E!N20+NRG_GW_E!N20+NRG_BF_E!N20+NRG_PR_E!N20+NRG_NI_E!N20+NRG_CL_E!N20+NRG_LNG_E!N20+NRG_BIOG_E!N20+NRG_GTL_E!N20+NRG_CPP_E!N20+NRG_NSP_E!N20</f>
        <v>1613.5601039999997</v>
      </c>
      <c r="O20" s="8">
        <f>NRG_CM_E!O20+NRG_OIL_NG_E!O20+NRG_PF_E!O20+NRG_CO_E!O20+NRG_BKBPB_E!O20+NRG_GW_E!O20+NRG_BF_E!O20+NRG_PR_E!O20+NRG_NI_E!O20+NRG_CL_E!O20+NRG_LNG_E!O20+NRG_BIOG_E!O20+NRG_GTL_E!O20+NRG_CPP_E!O20+NRG_NSP_E!O20</f>
        <v>1081.08</v>
      </c>
      <c r="P20" s="8">
        <f>NRG_CM_E!P20+NRG_OIL_NG_E!P20+NRG_PF_E!P20+NRG_CO_E!P20+NRG_BKBPB_E!P20+NRG_GW_E!P20+NRG_BF_E!P20+NRG_PR_E!P20+NRG_NI_E!P20+NRG_CL_E!P20+NRG_LNG_E!P20+NRG_BIOG_E!P20+NRG_GTL_E!P20+NRG_CPP_E!P20+NRG_NSP_E!P20</f>
        <v>1184.560416</v>
      </c>
      <c r="Q20" s="8">
        <f>NRG_CM_E!Q20+NRG_OIL_NG_E!Q20+NRG_PF_E!Q20+NRG_CO_E!Q20+NRG_BKBPB_E!Q20+NRG_GW_E!Q20+NRG_BF_E!Q20+NRG_PR_E!Q20+NRG_NI_E!Q20+NRG_CL_E!Q20+NRG_LNG_E!Q20+NRG_BIOG_E!Q20+NRG_GTL_E!Q20+NRG_CPP_E!Q20+NRG_NSP_E!Q20</f>
        <v>1207.700208</v>
      </c>
      <c r="R20" s="8">
        <f>NRG_CM_E!R20+NRG_OIL_NG_E!R20+NRG_PF_E!R20+NRG_CO_E!R20+NRG_BKBPB_E!R20+NRG_GW_E!R20+NRG_BF_E!R20+NRG_PR_E!R20+NRG_NI_E!R20+NRG_CL_E!R20+NRG_LNG_E!R20+NRG_BIOG_E!R20+NRG_GTL_E!R20+NRG_CPP_E!R20+NRG_NSP_E!R20</f>
        <v>1175.7198960000001</v>
      </c>
      <c r="S20" s="8">
        <f>NRG_CM_E!S20+NRG_OIL_NG_E!S20+NRG_PF_E!S20+NRG_CO_E!S20+NRG_BKBPB_E!S20+NRG_GW_E!S20+NRG_BF_E!S20+NRG_PR_E!S20+NRG_NI_E!S20+NRG_CL_E!S20+NRG_LNG_E!S20+NRG_BIOG_E!S20+NRG_GTL_E!S20+NRG_CPP_E!S20+NRG_NSP_E!S20</f>
        <v>1202.2395839999995</v>
      </c>
      <c r="T20" s="8">
        <f>NRG_CM_E!T20+NRG_OIL_NG_E!T20+NRG_PF_E!T20+NRG_CO_E!T20+NRG_BKBPB_E!T20+NRG_GW_E!T20+NRG_BF_E!T20+NRG_PR_E!T20+NRG_NI_E!T20+NRG_CL_E!T20+NRG_LNG_E!T20+NRG_BIOG_E!T20+NRG_GTL_E!T20+NRG_CPP_E!T20+NRG_NSP_E!T20</f>
        <v>1202.3444160000001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1166.8803120000005</v>
      </c>
      <c r="V20" s="8">
        <f>NRG_CM_E!V20+NRG_OIL_NG_E!V20+NRG_PF_E!V20+NRG_CO_E!V20+NRG_BKBPB_E!V20+NRG_GW_E!V20+NRG_BF_E!V20+NRG_PR_E!V20+NRG_NI_E!V20+NRG_CL_E!V20+NRG_LNG_E!V20+NRG_BIOG_E!V20+NRG_GTL_E!V20+NRG_CPP_E!V20+NRG_NSP_E!V20</f>
        <v>1093.3781039999997</v>
      </c>
      <c r="W20" s="8">
        <f>NRG_CM_E!W20+NRG_OIL_NG_E!W20+NRG_PF_E!W20+NRG_CO_E!W20+NRG_BKBPB_E!W20+NRG_GW_E!W20+NRG_BF_E!W20+NRG_PR_E!W20+NRG_NI_E!W20+NRG_CL_E!W20+NRG_LNG_E!W20+NRG_BIOG_E!W20+NRG_GTL_E!W20+NRG_CPP_E!W20+NRG_NSP_E!W20</f>
        <v>901.31558399999994</v>
      </c>
      <c r="X20" s="8">
        <f>NRG_CM_E!X20+NRG_OIL_NG_E!X20+NRG_PF_E!X20+NRG_CO_E!X20+NRG_BKBPB_E!X20+NRG_GW_E!X20+NRG_BF_E!X20+NRG_PR_E!X20+NRG_NI_E!X20+NRG_CL_E!X20+NRG_LNG_E!X20+NRG_BIOG_E!X20+NRG_GTL_E!X20+NRG_CPP_E!X20+NRG_NSP_E!X20</f>
        <v>968.78620799999999</v>
      </c>
      <c r="Y20" s="8">
        <f>NRG_CM_E!Y20+NRG_OIL_NG_E!Y20+NRG_PF_E!Y20+NRG_CO_E!Y20+NRG_BKBPB_E!Y20+NRG_GW_E!Y20+NRG_BF_E!Y20+NRG_PR_E!Y20+NRG_NI_E!Y20+NRG_CL_E!Y20+NRG_LNG_E!Y20+NRG_BIOG_E!Y20+NRG_GTL_E!Y20+NRG_CPP_E!Y20+NRG_NSP_E!Y20</f>
        <v>932.56768799999998</v>
      </c>
      <c r="Z20" s="8">
        <f>NRG_CM_E!Z20+NRG_OIL_NG_E!Z20+NRG_PF_E!Z20+NRG_CO_E!Z20+NRG_BKBPB_E!Z20+NRG_GW_E!Z20+NRG_BF_E!Z20+NRG_PR_E!Z20+NRG_NI_E!Z20+NRG_CL_E!Z20+NRG_LNG_E!Z20+NRG_BIOG_E!Z20+NRG_GTL_E!Z20+NRG_CPP_E!Z20+NRG_NSP_E!Z20</f>
        <v>919.672416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46.228291200000001</v>
      </c>
      <c r="N21" s="8">
        <f>NRG_CM_E!N21+NRG_OIL_NG_E!N21+NRG_PF_E!N21+NRG_CO_E!N21+NRG_BKBPB_E!N21+NRG_GW_E!N21+NRG_BF_E!N21+NRG_PR_E!N21+NRG_NI_E!N21+NRG_CL_E!N21+NRG_LNG_E!N21+NRG_BIOG_E!N21+NRG_GTL_E!N21+NRG_CPP_E!N21+NRG_NSP_E!N21</f>
        <v>323.59607279999994</v>
      </c>
      <c r="O21" s="8">
        <f>NRG_CM_E!O21+NRG_OIL_NG_E!O21+NRG_PF_E!O21+NRG_CO_E!O21+NRG_BKBPB_E!O21+NRG_GW_E!O21+NRG_BF_E!O21+NRG_PR_E!O21+NRG_NI_E!O21+NRG_CL_E!O21+NRG_LNG_E!O21+NRG_BIOG_E!O21+NRG_GTL_E!O21+NRG_CPP_E!O21+NRG_NSP_E!O21</f>
        <v>271.7258544</v>
      </c>
      <c r="P21" s="8">
        <f>NRG_CM_E!P21+NRG_OIL_NG_E!P21+NRG_PF_E!P21+NRG_CO_E!P21+NRG_BKBPB_E!P21+NRG_GW_E!P21+NRG_BF_E!P21+NRG_PR_E!P21+NRG_NI_E!P21+NRG_CL_E!P21+NRG_LNG_E!P21+NRG_BIOG_E!P21+NRG_GTL_E!P21+NRG_CPP_E!P21+NRG_NSP_E!P21</f>
        <v>308.67192719999997</v>
      </c>
      <c r="Q21" s="8">
        <f>NRG_CM_E!Q21+NRG_OIL_NG_E!Q21+NRG_PF_E!Q21+NRG_CO_E!Q21+NRG_BKBPB_E!Q21+NRG_GW_E!Q21+NRG_BF_E!Q21+NRG_PR_E!Q21+NRG_NI_E!Q21+NRG_CL_E!Q21+NRG_LNG_E!Q21+NRG_BIOG_E!Q21+NRG_GTL_E!Q21+NRG_CPP_E!Q21+NRG_NSP_E!Q21</f>
        <v>299.75400000000002</v>
      </c>
      <c r="R21" s="8">
        <f>NRG_CM_E!R21+NRG_OIL_NG_E!R21+NRG_PF_E!R21+NRG_CO_E!R21+NRG_BKBPB_E!R21+NRG_GW_E!R21+NRG_BF_E!R21+NRG_PR_E!R21+NRG_NI_E!R21+NRG_CL_E!R21+NRG_LNG_E!R21+NRG_BIOG_E!R21+NRG_GTL_E!R21+NRG_CPP_E!R21+NRG_NSP_E!R21</f>
        <v>316.49829119999998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352.5342912000001</v>
      </c>
      <c r="T21" s="8">
        <f>NRG_CM_E!T21+NRG_OIL_NG_E!T21+NRG_PF_E!T21+NRG_CO_E!T21+NRG_BKBPB_E!T21+NRG_GW_E!T21+NRG_BF_E!T21+NRG_PR_E!T21+NRG_NI_E!T21+NRG_CL_E!T21+NRG_LNG_E!T21+NRG_BIOG_E!T21+NRG_GTL_E!T21+NRG_CPP_E!T21+NRG_NSP_E!T21</f>
        <v>391.0089456</v>
      </c>
      <c r="U21" s="8">
        <f>NRG_CM_E!U21+NRG_OIL_NG_E!U21+NRG_PF_E!U21+NRG_CO_E!U21+NRG_BKBPB_E!U21+NRG_GW_E!U21+NRG_BF_E!U21+NRG_PR_E!U21+NRG_NI_E!U21+NRG_CL_E!U21+NRG_LNG_E!U21+NRG_BIOG_E!U21+NRG_GTL_E!U21+NRG_CPP_E!U21+NRG_NSP_E!U21</f>
        <v>357.95738159999996</v>
      </c>
      <c r="V21" s="8">
        <f>NRG_CM_E!V21+NRG_OIL_NG_E!V21+NRG_PF_E!V21+NRG_CO_E!V21+NRG_BKBPB_E!V21+NRG_GW_E!V21+NRG_BF_E!V21+NRG_PR_E!V21+NRG_NI_E!V21+NRG_CL_E!V21+NRG_LNG_E!V21+NRG_BIOG_E!V21+NRG_GTL_E!V21+NRG_CPP_E!V21+NRG_NSP_E!V21</f>
        <v>396.97847280000002</v>
      </c>
      <c r="W21" s="8">
        <f>NRG_CM_E!W21+NRG_OIL_NG_E!W21+NRG_PF_E!W21+NRG_CO_E!W21+NRG_BKBPB_E!W21+NRG_GW_E!W21+NRG_BF_E!W21+NRG_PR_E!W21+NRG_NI_E!W21+NRG_CL_E!W21+NRG_LNG_E!W21+NRG_BIOG_E!W21+NRG_GTL_E!W21+NRG_CPP_E!W21+NRG_NSP_E!W21</f>
        <v>277.38612719999998</v>
      </c>
      <c r="X21" s="8">
        <f>NRG_CM_E!X21+NRG_OIL_NG_E!X21+NRG_PF_E!X21+NRG_CO_E!X21+NRG_BKBPB_E!X21+NRG_GW_E!X21+NRG_BF_E!X21+NRG_PR_E!X21+NRG_NI_E!X21+NRG_CL_E!X21+NRG_LNG_E!X21+NRG_BIOG_E!X21+NRG_GTL_E!X21+NRG_CPP_E!X21+NRG_NSP_E!X21</f>
        <v>388.26038159999996</v>
      </c>
      <c r="Y21" s="8">
        <f>NRG_CM_E!Y21+NRG_OIL_NG_E!Y21+NRG_PF_E!Y21+NRG_CO_E!Y21+NRG_BKBPB_E!Y21+NRG_GW_E!Y21+NRG_BF_E!Y21+NRG_PR_E!Y21+NRG_NI_E!Y21+NRG_CL_E!Y21+NRG_LNG_E!Y21+NRG_BIOG_E!Y21+NRG_GTL_E!Y21+NRG_CPP_E!Y21+NRG_NSP_E!Y21</f>
        <v>455.29127279999994</v>
      </c>
      <c r="Z21" s="8">
        <f>NRG_CM_E!Z21+NRG_OIL_NG_E!Z21+NRG_PF_E!Z21+NRG_CO_E!Z21+NRG_BKBPB_E!Z21+NRG_GW_E!Z21+NRG_BF_E!Z21+NRG_PR_E!Z21+NRG_NI_E!Z21+NRG_CL_E!Z21+NRG_LNG_E!Z21+NRG_BIOG_E!Z21+NRG_GTL_E!Z21+NRG_CPP_E!Z21+NRG_NSP_E!Z21</f>
        <v>333.80605439999999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4575.3834960000004</v>
      </c>
      <c r="D26" s="27">
        <f t="shared" ref="D26:X26" si="21">SUM(D27,D33)</f>
        <v>4670.8385281200008</v>
      </c>
      <c r="E26" s="27">
        <f t="shared" si="21"/>
        <v>4829.7842992799997</v>
      </c>
      <c r="F26" s="27">
        <f t="shared" si="21"/>
        <v>4892.97738312</v>
      </c>
      <c r="G26" s="27">
        <f t="shared" si="21"/>
        <v>4563.151504200001</v>
      </c>
      <c r="H26" s="27">
        <f t="shared" si="21"/>
        <v>4052.0239786800012</v>
      </c>
      <c r="I26" s="27">
        <f t="shared" si="21"/>
        <v>4184.0718490800009</v>
      </c>
      <c r="J26" s="27">
        <f t="shared" si="21"/>
        <v>4272.0520039200001</v>
      </c>
      <c r="K26" s="27">
        <f t="shared" si="21"/>
        <v>4212.2945465999992</v>
      </c>
      <c r="L26" s="27">
        <f t="shared" si="21"/>
        <v>3841.2462330000008</v>
      </c>
      <c r="M26" s="27">
        <f t="shared" si="21"/>
        <v>3755.0917418400004</v>
      </c>
      <c r="N26" s="27">
        <f t="shared" si="21"/>
        <v>3148.4381939999998</v>
      </c>
      <c r="O26" s="27">
        <f t="shared" si="21"/>
        <v>3383.7867612000009</v>
      </c>
      <c r="P26" s="27">
        <f t="shared" si="21"/>
        <v>3185.0571222000003</v>
      </c>
      <c r="Q26" s="27">
        <f t="shared" si="21"/>
        <v>3431.6091612</v>
      </c>
      <c r="R26" s="27">
        <f t="shared" si="21"/>
        <v>3395.3909940000003</v>
      </c>
      <c r="S26" s="27">
        <f t="shared" si="21"/>
        <v>3411.9568969200004</v>
      </c>
      <c r="T26" s="27">
        <f t="shared" si="21"/>
        <v>3502.1986761600015</v>
      </c>
      <c r="U26" s="27">
        <f t="shared" si="21"/>
        <v>3128.2779959999998</v>
      </c>
      <c r="V26" s="27">
        <f t="shared" si="21"/>
        <v>3075.5510618400003</v>
      </c>
      <c r="W26" s="27">
        <f t="shared" si="21"/>
        <v>2351.3065502399995</v>
      </c>
      <c r="X26" s="27">
        <f t="shared" si="21"/>
        <v>2801.1101997600003</v>
      </c>
      <c r="Y26" s="27">
        <f t="shared" ref="Y26:Z26" si="22">SUM(Y27,Y33)</f>
        <v>2907.1454360399998</v>
      </c>
      <c r="Z26" s="27">
        <f t="shared" si="22"/>
        <v>2830.8957415200007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4575.3834960000004</v>
      </c>
      <c r="D33" s="19">
        <f t="shared" ref="D33:X33" si="27">SUM(D34:D50)</f>
        <v>4670.8385281200008</v>
      </c>
      <c r="E33" s="19">
        <f t="shared" si="27"/>
        <v>4829.7842992799997</v>
      </c>
      <c r="F33" s="19">
        <f t="shared" si="27"/>
        <v>4892.97738312</v>
      </c>
      <c r="G33" s="19">
        <f t="shared" si="27"/>
        <v>4563.151504200001</v>
      </c>
      <c r="H33" s="19">
        <f t="shared" si="27"/>
        <v>4052.0239786800012</v>
      </c>
      <c r="I33" s="19">
        <f t="shared" si="27"/>
        <v>4184.0718490800009</v>
      </c>
      <c r="J33" s="19">
        <f t="shared" si="27"/>
        <v>4272.0520039200001</v>
      </c>
      <c r="K33" s="19">
        <f t="shared" si="27"/>
        <v>4212.2945465999992</v>
      </c>
      <c r="L33" s="19">
        <f t="shared" si="27"/>
        <v>3841.2462330000008</v>
      </c>
      <c r="M33" s="19">
        <f t="shared" si="27"/>
        <v>3755.0917418400004</v>
      </c>
      <c r="N33" s="19">
        <f t="shared" si="27"/>
        <v>3148.4381939999998</v>
      </c>
      <c r="O33" s="19">
        <f t="shared" si="27"/>
        <v>3383.7867612000009</v>
      </c>
      <c r="P33" s="19">
        <f t="shared" si="27"/>
        <v>3185.0571222000003</v>
      </c>
      <c r="Q33" s="19">
        <f t="shared" si="27"/>
        <v>3431.6091612</v>
      </c>
      <c r="R33" s="19">
        <f t="shared" si="27"/>
        <v>3395.3909940000003</v>
      </c>
      <c r="S33" s="19">
        <f t="shared" si="27"/>
        <v>3411.9568969200004</v>
      </c>
      <c r="T33" s="19">
        <f t="shared" si="27"/>
        <v>3502.1986761600015</v>
      </c>
      <c r="U33" s="19">
        <f t="shared" si="27"/>
        <v>3128.2779959999998</v>
      </c>
      <c r="V33" s="19">
        <f t="shared" si="27"/>
        <v>3075.5510618400003</v>
      </c>
      <c r="W33" s="19">
        <f t="shared" si="27"/>
        <v>2351.3065502399995</v>
      </c>
      <c r="X33" s="19">
        <f t="shared" si="27"/>
        <v>2801.1101997600003</v>
      </c>
      <c r="Y33" s="19">
        <f t="shared" ref="Y33:Z33" si="28">SUM(Y34:Y50)</f>
        <v>2907.1454360399998</v>
      </c>
      <c r="Z33" s="19">
        <f t="shared" si="28"/>
        <v>2830.8957415200007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2203.9776000000002</v>
      </c>
      <c r="D34" s="8">
        <f>NRG_CM_E!D34+NRG_OIL_NG_E!D34+NRG_PF_E!D34+NRG_CO_E!D34+NRG_BKBPB_E!D34+NRG_GW_E!D34+NRG_BF_E!D34+NRG_PR_E!D34+NRG_NI_E!D34+NRG_CL_E!D34+NRG_LNG_E!D34+NRG_BIOG_E!D34+NRG_GTL_E!D34+NRG_CPP_E!D34+NRG_NSP_E!D34</f>
        <v>2249.5968000000003</v>
      </c>
      <c r="E34" s="8">
        <f>NRG_CM_E!E34+NRG_OIL_NG_E!E34+NRG_PF_E!E34+NRG_CO_E!E34+NRG_BKBPB_E!E34+NRG_GW_E!E34+NRG_BF_E!E34+NRG_PR_E!E34+NRG_NI_E!E34+NRG_CL_E!E34+NRG_LNG_E!E34+NRG_BIOG_E!E34+NRG_GTL_E!E34+NRG_CPP_E!E34+NRG_NSP_E!E34</f>
        <v>2329.4304000000002</v>
      </c>
      <c r="F34" s="8">
        <f>NRG_CM_E!F34+NRG_OIL_NG_E!F34+NRG_PF_E!F34+NRG_CO_E!F34+NRG_BKBPB_E!F34+NRG_GW_E!F34+NRG_BF_E!F34+NRG_PR_E!F34+NRG_NI_E!F34+NRG_CL_E!F34+NRG_LNG_E!F34+NRG_BIOG_E!F34+NRG_GTL_E!F34+NRG_CPP_E!F34+NRG_NSP_E!F34</f>
        <v>2337.9839999999999</v>
      </c>
      <c r="G34" s="8">
        <f>NRG_CM_E!G34+NRG_OIL_NG_E!G34+NRG_PF_E!G34+NRG_CO_E!G34+NRG_BKBPB_E!G34+NRG_GW_E!G34+NRG_BF_E!G34+NRG_PR_E!G34+NRG_NI_E!G34+NRG_CL_E!G34+NRG_LNG_E!G34+NRG_BIOG_E!G34+NRG_GTL_E!G34+NRG_CPP_E!G34+NRG_NSP_E!G34</f>
        <v>2275.2576000000004</v>
      </c>
      <c r="H34" s="8">
        <f>NRG_CM_E!H34+NRG_OIL_NG_E!H34+NRG_PF_E!H34+NRG_CO_E!H34+NRG_BKBPB_E!H34+NRG_GW_E!H34+NRG_BF_E!H34+NRG_PR_E!H34+NRG_NI_E!H34+NRG_CL_E!H34+NRG_LNG_E!H34+NRG_BIOG_E!H34+NRG_GTL_E!H34+NRG_CPP_E!H34+NRG_NSP_E!H34</f>
        <v>2363.6448000000005</v>
      </c>
      <c r="I34" s="8">
        <f>NRG_CM_E!I34+NRG_OIL_NG_E!I34+NRG_PF_E!I34+NRG_CO_E!I34+NRG_BKBPB_E!I34+NRG_GW_E!I34+NRG_BF_E!I34+NRG_PR_E!I34+NRG_NI_E!I34+NRG_CL_E!I34+NRG_LNG_E!I34+NRG_BIOG_E!I34+NRG_GTL_E!I34+NRG_CPP_E!I34+NRG_NSP_E!I34</f>
        <v>2412.1152000000011</v>
      </c>
      <c r="J34" s="8">
        <f>NRG_CM_E!J34+NRG_OIL_NG_E!J34+NRG_PF_E!J34+NRG_CO_E!J34+NRG_BKBPB_E!J34+NRG_GW_E!J34+NRG_BF_E!J34+NRG_PR_E!J34+NRG_NI_E!J34+NRG_CL_E!J34+NRG_LNG_E!J34+NRG_BIOG_E!J34+NRG_GTL_E!J34+NRG_CPP_E!J34+NRG_NSP_E!J34</f>
        <v>2454.8831999999993</v>
      </c>
      <c r="K34" s="8">
        <f>NRG_CM_E!K34+NRG_OIL_NG_E!K34+NRG_PF_E!K34+NRG_CO_E!K34+NRG_BKBPB_E!K34+NRG_GW_E!K34+NRG_BF_E!K34+NRG_PR_E!K34+NRG_NI_E!K34+NRG_CL_E!K34+NRG_LNG_E!K34+NRG_BIOG_E!K34+NRG_GTL_E!K34+NRG_CPP_E!K34+NRG_NSP_E!K34</f>
        <v>2483.3951999999995</v>
      </c>
      <c r="L34" s="8">
        <f>NRG_CM_E!L34+NRG_OIL_NG_E!L34+NRG_PF_E!L34+NRG_CO_E!L34+NRG_BKBPB_E!L34+NRG_GW_E!L34+NRG_BF_E!L34+NRG_PR_E!L34+NRG_NI_E!L34+NRG_CL_E!L34+NRG_LNG_E!L34+NRG_BIOG_E!L34+NRG_GTL_E!L34+NRG_CPP_E!L34+NRG_NSP_E!L34</f>
        <v>2303.7696000000001</v>
      </c>
      <c r="M34" s="8">
        <f>NRG_CM_E!M34+NRG_OIL_NG_E!M34+NRG_PF_E!M34+NRG_CO_E!M34+NRG_BKBPB_E!M34+NRG_GW_E!M34+NRG_BF_E!M34+NRG_PR_E!M34+NRG_NI_E!M34+NRG_CL_E!M34+NRG_LNG_E!M34+NRG_BIOG_E!M34+NRG_GTL_E!M34+NRG_CPP_E!M34+NRG_NSP_E!M34</f>
        <v>2303.7696000000001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2089.9295999999999</v>
      </c>
      <c r="O34" s="8">
        <f>NRG_CM_E!O34+NRG_OIL_NG_E!O34+NRG_PF_E!O34+NRG_CO_E!O34+NRG_BKBPB_E!O34+NRG_GW_E!O34+NRG_BF_E!O34+NRG_PR_E!O34+NRG_NI_E!O34+NRG_CL_E!O34+NRG_LNG_E!O34+NRG_BIOG_E!O34+NRG_GTL_E!O34+NRG_CPP_E!O34+NRG_NSP_E!O34</f>
        <v>2258.1504000000004</v>
      </c>
      <c r="P34" s="8">
        <f>NRG_CM_E!P34+NRG_OIL_NG_E!P34+NRG_PF_E!P34+NRG_CO_E!P34+NRG_BKBPB_E!P34+NRG_GW_E!P34+NRG_BF_E!P34+NRG_PR_E!P34+NRG_NI_E!P34+NRG_CL_E!P34+NRG_LNG_E!P34+NRG_BIOG_E!P34+NRG_GTL_E!P34+NRG_CPP_E!P34+NRG_NSP_E!P34</f>
        <v>2007.2448000000002</v>
      </c>
      <c r="Q34" s="8">
        <f>NRG_CM_E!Q34+NRG_OIL_NG_E!Q34+NRG_PF_E!Q34+NRG_CO_E!Q34+NRG_BKBPB_E!Q34+NRG_GW_E!Q34+NRG_BF_E!Q34+NRG_PR_E!Q34+NRG_NI_E!Q34+NRG_CL_E!Q34+NRG_LNG_E!Q34+NRG_BIOG_E!Q34+NRG_GTL_E!Q34+NRG_CPP_E!Q34+NRG_NSP_E!Q34</f>
        <v>2278.1088</v>
      </c>
      <c r="R34" s="8">
        <f>NRG_CM_E!R34+NRG_OIL_NG_E!R34+NRG_PF_E!R34+NRG_CO_E!R34+NRG_BKBPB_E!R34+NRG_GW_E!R34+NRG_BF_E!R34+NRG_PR_E!R34+NRG_NI_E!R34+NRG_CL_E!R34+NRG_LNG_E!R34+NRG_BIOG_E!R34+NRG_GTL_E!R34+NRG_CPP_E!R34+NRG_NSP_E!R34</f>
        <v>2261.0016000000001</v>
      </c>
      <c r="S34" s="8">
        <f>NRG_CM_E!S34+NRG_OIL_NG_E!S34+NRG_PF_E!S34+NRG_CO_E!S34+NRG_BKBPB_E!S34+NRG_GW_E!S34+NRG_BF_E!S34+NRG_PR_E!S34+NRG_NI_E!S34+NRG_CL_E!S34+NRG_LNG_E!S34+NRG_BIOG_E!S34+NRG_GTL_E!S34+NRG_CPP_E!S34+NRG_NSP_E!S34</f>
        <v>2383.6032</v>
      </c>
      <c r="T34" s="8">
        <f>NRG_CM_E!T34+NRG_OIL_NG_E!T34+NRG_PF_E!T34+NRG_CO_E!T34+NRG_BKBPB_E!T34+NRG_GW_E!T34+NRG_BF_E!T34+NRG_PR_E!T34+NRG_NI_E!T34+NRG_CL_E!T34+NRG_LNG_E!T34+NRG_BIOG_E!T34+NRG_GTL_E!T34+NRG_CPP_E!T34+NRG_NSP_E!T34</f>
        <v>2548.4025600000014</v>
      </c>
      <c r="U34" s="8">
        <f>NRG_CM_E!U34+NRG_OIL_NG_E!U34+NRG_PF_E!U34+NRG_CO_E!U34+NRG_BKBPB_E!U34+NRG_GW_E!U34+NRG_BF_E!U34+NRG_PR_E!U34+NRG_NI_E!U34+NRG_CL_E!U34+NRG_LNG_E!U34+NRG_BIOG_E!U34+NRG_GTL_E!U34+NRG_CPP_E!U34+NRG_NSP_E!U34</f>
        <v>2295.2160000000003</v>
      </c>
      <c r="V34" s="8">
        <f>NRG_CM_E!V34+NRG_OIL_NG_E!V34+NRG_PF_E!V34+NRG_CO_E!V34+NRG_BKBPB_E!V34+NRG_GW_E!V34+NRG_BF_E!V34+NRG_PR_E!V34+NRG_NI_E!V34+NRG_CL_E!V34+NRG_LNG_E!V34+NRG_BIOG_E!V34+NRG_GTL_E!V34+NRG_CPP_E!V34+NRG_NSP_E!V34</f>
        <v>1939.38624</v>
      </c>
      <c r="W34" s="8">
        <f>NRG_CM_E!W34+NRG_OIL_NG_E!W34+NRG_PF_E!W34+NRG_CO_E!W34+NRG_BKBPB_E!W34+NRG_GW_E!W34+NRG_BF_E!W34+NRG_PR_E!W34+NRG_NI_E!W34+NRG_CL_E!W34+NRG_LNG_E!W34+NRG_BIOG_E!W34+NRG_GTL_E!W34+NRG_CPP_E!W34+NRG_NSP_E!W34</f>
        <v>1397.37312</v>
      </c>
      <c r="X34" s="8">
        <f>NRG_CM_E!X34+NRG_OIL_NG_E!X34+NRG_PF_E!X34+NRG_CO_E!X34+NRG_BKBPB_E!X34+NRG_GW_E!X34+NRG_BF_E!X34+NRG_PR_E!X34+NRG_NI_E!X34+NRG_CL_E!X34+NRG_LNG_E!X34+NRG_BIOG_E!X34+NRG_GTL_E!X34+NRG_CPP_E!X34+NRG_NSP_E!X34</f>
        <v>1700.4556800000003</v>
      </c>
      <c r="Y34" s="8">
        <f>NRG_CM_E!Y34+NRG_OIL_NG_E!Y34+NRG_PF_E!Y34+NRG_CO_E!Y34+NRG_BKBPB_E!Y34+NRG_GW_E!Y34+NRG_BF_E!Y34+NRG_PR_E!Y34+NRG_NI_E!Y34+NRG_CL_E!Y34+NRG_LNG_E!Y34+NRG_BIOG_E!Y34+NRG_GTL_E!Y34+NRG_CPP_E!Y34+NRG_NSP_E!Y34</f>
        <v>1884.3580800000002</v>
      </c>
      <c r="Z34" s="8">
        <f>NRG_CM_E!Z34+NRG_OIL_NG_E!Z34+NRG_PF_E!Z34+NRG_CO_E!Z34+NRG_BKBPB_E!Z34+NRG_GW_E!Z34+NRG_BF_E!Z34+NRG_PR_E!Z34+NRG_NI_E!Z34+NRG_CL_E!Z34+NRG_LNG_E!Z34+NRG_BIOG_E!Z34+NRG_GTL_E!Z34+NRG_CPP_E!Z34+NRG_NSP_E!Z34</f>
        <v>2088.2188800000004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127.71434952000001</v>
      </c>
      <c r="F36" s="8">
        <f>NRG_CM_E!F36+NRG_OIL_NG_E!F36+NRG_PF_E!F36+NRG_CO_E!F36+NRG_BKBPB_E!F36+NRG_GW_E!F36+NRG_BF_E!F36+NRG_PR_E!F36+NRG_NI_E!F36+NRG_CL_E!F36+NRG_LNG_E!F36+NRG_BIOG_E!F36+NRG_GTL_E!F36+NRG_CPP_E!F36+NRG_NSP_E!F36</f>
        <v>124.81169904000001</v>
      </c>
      <c r="G36" s="8">
        <f>NRG_CM_E!G36+NRG_OIL_NG_E!G36+NRG_PF_E!G36+NRG_CO_E!G36+NRG_BKBPB_E!G36+NRG_GW_E!G36+NRG_BF_E!G36+NRG_PR_E!G36+NRG_NI_E!G36+NRG_CL_E!G36+NRG_LNG_E!G36+NRG_BIOG_E!G36+NRG_GTL_E!G36+NRG_CPP_E!G36+NRG_NSP_E!G36</f>
        <v>87.077924280000005</v>
      </c>
      <c r="H36" s="8">
        <f>NRG_CM_E!H36+NRG_OIL_NG_E!H36+NRG_PF_E!H36+NRG_CO_E!H36+NRG_BKBPB_E!H36+NRG_GW_E!H36+NRG_BF_E!H36+NRG_PR_E!H36+NRG_NI_E!H36+NRG_CL_E!H36+NRG_LNG_E!H36+NRG_BIOG_E!H36+NRG_GTL_E!H36+NRG_CPP_E!H36+NRG_NSP_E!H36</f>
        <v>69.662475719999989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58.052100960000018</v>
      </c>
      <c r="K36" s="8">
        <f>NRG_CM_E!K36+NRG_OIL_NG_E!K36+NRG_PF_E!K36+NRG_CO_E!K36+NRG_BKBPB_E!K36+NRG_GW_E!K36+NRG_BF_E!K36+NRG_PR_E!K36+NRG_NI_E!K36+NRG_CL_E!K36+NRG_LNG_E!K36+NRG_BIOG_E!K36+NRG_GTL_E!K36+NRG_CPP_E!K36+NRG_NSP_E!K36</f>
        <v>2.9026504799999988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115.52358096000003</v>
      </c>
      <c r="W36" s="8">
        <f>NRG_CM_E!W36+NRG_OIL_NG_E!W36+NRG_PF_E!W36+NRG_CO_E!W36+NRG_BKBPB_E!W36+NRG_GW_E!W36+NRG_BF_E!W36+NRG_PR_E!W36+NRG_NI_E!W36+NRG_CL_E!W36+NRG_LNG_E!W36+NRG_BIOG_E!W36+NRG_GTL_E!W36+NRG_CPP_E!W36+NRG_NSP_E!W36</f>
        <v>100.58213196000001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110.72982347999999</v>
      </c>
      <c r="Y36" s="8">
        <f>NRG_CM_E!Y36+NRG_OIL_NG_E!Y36+NRG_PF_E!Y36+NRG_CO_E!Y36+NRG_BKBPB_E!Y36+NRG_GW_E!Y36+NRG_BF_E!Y36+NRG_PR_E!Y36+NRG_NI_E!Y36+NRG_CL_E!Y36+NRG_LNG_E!Y36+NRG_BIOG_E!Y36+NRG_GTL_E!Y36+NRG_CPP_E!Y36+NRG_NSP_E!Y36</f>
        <v>99.089690759999982</v>
      </c>
      <c r="Z36" s="8">
        <f>NRG_CM_E!Z36+NRG_OIL_NG_E!Z36+NRG_PF_E!Z36+NRG_CO_E!Z36+NRG_BKBPB_E!Z36+NRG_GW_E!Z36+NRG_BF_E!Z36+NRG_PR_E!Z36+NRG_NI_E!Z36+NRG_CL_E!Z36+NRG_LNG_E!Z36+NRG_BIOG_E!Z36+NRG_GTL_E!Z36+NRG_CPP_E!Z36+NRG_NSP_E!Z36</f>
        <v>83.56966524000002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123.10974</v>
      </c>
      <c r="D43" s="8">
        <f>NRG_CM_E!D43+NRG_OIL_NG_E!D43+NRG_PF_E!D43+NRG_CO_E!D43+NRG_BKBPB_E!D43+NRG_GW_E!D43+NRG_BF_E!D43+NRG_PR_E!D43+NRG_NI_E!D43+NRG_CL_E!D43+NRG_LNG_E!D43+NRG_BIOG_E!D43+NRG_GTL_E!D43+NRG_CPP_E!D43+NRG_NSP_E!D43</f>
        <v>66.289859999999976</v>
      </c>
      <c r="E43" s="8">
        <f>NRG_CM_E!E43+NRG_OIL_NG_E!E43+NRG_PF_E!E43+NRG_CO_E!E43+NRG_BKBPB_E!E43+NRG_GW_E!E43+NRG_BF_E!E43+NRG_PR_E!E43+NRG_NI_E!E43+NRG_CL_E!E43+NRG_LNG_E!E43+NRG_BIOG_E!E43+NRG_GTL_E!E43+NRG_CPP_E!E43+NRG_NSP_E!E43</f>
        <v>53.663308919999999</v>
      </c>
      <c r="F43" s="8">
        <f>NRG_CM_E!F43+NRG_OIL_NG_E!F43+NRG_PF_E!F43+NRG_CO_E!F43+NRG_BKBPB_E!F43+NRG_GW_E!F43+NRG_BF_E!F43+NRG_PR_E!F43+NRG_NI_E!F43+NRG_CL_E!F43+NRG_LNG_E!F43+NRG_BIOG_E!F43+NRG_GTL_E!F43+NRG_CPP_E!F43+NRG_NSP_E!F43</f>
        <v>9.4699800000000014</v>
      </c>
      <c r="G43" s="8">
        <f>NRG_CM_E!G43+NRG_OIL_NG_E!G43+NRG_PF_E!G43+NRG_CO_E!G43+NRG_BKBPB_E!G43+NRG_GW_E!G43+NRG_BF_E!G43+NRG_PR_E!G43+NRG_NI_E!G43+NRG_CL_E!G43+NRG_LNG_E!G43+NRG_BIOG_E!G43+NRG_GTL_E!G43+NRG_CPP_E!G43+NRG_NSP_E!G43</f>
        <v>75.759839999999983</v>
      </c>
      <c r="H43" s="8">
        <f>NRG_CM_E!H43+NRG_OIL_NG_E!H43+NRG_PF_E!H43+NRG_CO_E!H43+NRG_BKBPB_E!H43+NRG_GW_E!H43+NRG_BF_E!H43+NRG_PR_E!H43+NRG_NI_E!H43+NRG_CL_E!H43+NRG_LNG_E!H43+NRG_BIOG_E!H43+NRG_GTL_E!H43+NRG_CPP_E!H43+NRG_NSP_E!H43</f>
        <v>3.1565710799999995</v>
      </c>
      <c r="I43" s="8">
        <f>NRG_CM_E!I43+NRG_OIL_NG_E!I43+NRG_PF_E!I43+NRG_CO_E!I43+NRG_BKBPB_E!I43+NRG_GW_E!I43+NRG_BF_E!I43+NRG_PR_E!I43+NRG_NI_E!I43+NRG_CL_E!I43+NRG_LNG_E!I43+NRG_BIOG_E!I43+NRG_GTL_E!I43+NRG_CPP_E!I43+NRG_NSP_E!I43</f>
        <v>3.1565710799999995</v>
      </c>
      <c r="J43" s="8">
        <f>NRG_CM_E!J43+NRG_OIL_NG_E!J43+NRG_PF_E!J43+NRG_CO_E!J43+NRG_BKBPB_E!J43+NRG_GW_E!J43+NRG_BF_E!J43+NRG_PR_E!J43+NRG_NI_E!J43+NRG_CL_E!J43+NRG_LNG_E!J43+NRG_BIOG_E!J43+NRG_GTL_E!J43+NRG_CPP_E!J43+NRG_NSP_E!J43</f>
        <v>3.1565710799999995</v>
      </c>
      <c r="K43" s="8">
        <f>NRG_CM_E!K43+NRG_OIL_NG_E!K43+NRG_PF_E!K43+NRG_CO_E!K43+NRG_BKBPB_E!K43+NRG_GW_E!K43+NRG_BF_E!K43+NRG_PR_E!K43+NRG_NI_E!K43+NRG_CL_E!K43+NRG_LNG_E!K43+NRG_BIOG_E!K43+NRG_GTL_E!K43+NRG_CPP_E!K43+NRG_NSP_E!K43</f>
        <v>3.1565710799999995</v>
      </c>
      <c r="L43" s="8">
        <f>NRG_CM_E!L43+NRG_OIL_NG_E!L43+NRG_PF_E!L43+NRG_CO_E!L43+NRG_BKBPB_E!L43+NRG_GW_E!L43+NRG_BF_E!L43+NRG_PR_E!L43+NRG_NI_E!L43+NRG_CL_E!L43+NRG_LNG_E!L43+NRG_BIOG_E!L43+NRG_GTL_E!L43+NRG_CPP_E!L43+NRG_NSP_E!L43</f>
        <v>3.1565710799999995</v>
      </c>
      <c r="M43" s="8">
        <f>NRG_CM_E!M43+NRG_OIL_NG_E!M43+NRG_PF_E!M43+NRG_CO_E!M43+NRG_BKBPB_E!M43+NRG_GW_E!M43+NRG_BF_E!M43+NRG_PR_E!M43+NRG_NI_E!M43+NRG_CL_E!M43+NRG_LNG_E!M43+NRG_BIOG_E!M43+NRG_GTL_E!M43+NRG_CPP_E!M43+NRG_NSP_E!M43</f>
        <v>28.409939999999999</v>
      </c>
      <c r="N43" s="8">
        <f>NRG_CM_E!N43+NRG_OIL_NG_E!N43+NRG_PF_E!N43+NRG_CO_E!N43+NRG_BKBPB_E!N43+NRG_GW_E!N43+NRG_BF_E!N43+NRG_PR_E!N43+NRG_NI_E!N43+NRG_CL_E!N43+NRG_LNG_E!N43+NRG_BIOG_E!N43+NRG_GTL_E!N43+NRG_CPP_E!N43+NRG_NSP_E!N43</f>
        <v>3.1565710799999995</v>
      </c>
      <c r="O43" s="8">
        <f>NRG_CM_E!O43+NRG_OIL_NG_E!O43+NRG_PF_E!O43+NRG_CO_E!O43+NRG_BKBPB_E!O43+NRG_GW_E!O43+NRG_BF_E!O43+NRG_PR_E!O43+NRG_NI_E!O43+NRG_CL_E!O43+NRG_LNG_E!O43+NRG_BIOG_E!O43+NRG_GTL_E!O43+NRG_CPP_E!O43+NRG_NSP_E!O43</f>
        <v>3.1565710799999995</v>
      </c>
      <c r="P43" s="8">
        <f>NRG_CM_E!P43+NRG_OIL_NG_E!P43+NRG_PF_E!P43+NRG_CO_E!P43+NRG_BKBPB_E!P43+NRG_GW_E!P43+NRG_BF_E!P43+NRG_PR_E!P43+NRG_NI_E!P43+NRG_CL_E!P43+NRG_LNG_E!P43+NRG_BIOG_E!P43+NRG_GTL_E!P43+NRG_CPP_E!P43+NRG_NSP_E!P43</f>
        <v>3.1565710799999995</v>
      </c>
      <c r="Q43" s="8">
        <f>NRG_CM_E!Q43+NRG_OIL_NG_E!Q43+NRG_PF_E!Q43+NRG_CO_E!Q43+NRG_BKBPB_E!Q43+NRG_GW_E!Q43+NRG_BF_E!Q43+NRG_PR_E!Q43+NRG_NI_E!Q43+NRG_CL_E!Q43+NRG_LNG_E!Q43+NRG_BIOG_E!Q43+NRG_GTL_E!Q43+NRG_CPP_E!Q43+NRG_NSP_E!Q43</f>
        <v>3.1565710799999995</v>
      </c>
      <c r="R43" s="8">
        <f>NRG_CM_E!R43+NRG_OIL_NG_E!R43+NRG_PF_E!R43+NRG_CO_E!R43+NRG_BKBPB_E!R43+NRG_GW_E!R43+NRG_BF_E!R43+NRG_PR_E!R43+NRG_NI_E!R43+NRG_CL_E!R43+NRG_LNG_E!R43+NRG_BIOG_E!R43+NRG_GTL_E!R43+NRG_CPP_E!R43+NRG_NSP_E!R43</f>
        <v>2.5254169200000001</v>
      </c>
      <c r="S43" s="8">
        <f>NRG_CM_E!S43+NRG_OIL_NG_E!S43+NRG_PF_E!S43+NRG_CO_E!S43+NRG_BKBPB_E!S43+NRG_GW_E!S43+NRG_BF_E!S43+NRG_PR_E!S43+NRG_NI_E!S43+NRG_CL_E!S43+NRG_LNG_E!S43+NRG_BIOG_E!S43+NRG_GTL_E!S43+NRG_CPP_E!S43+NRG_NSP_E!S43</f>
        <v>2.2095730799999997</v>
      </c>
      <c r="T43" s="8">
        <f>NRG_CM_E!T43+NRG_OIL_NG_E!T43+NRG_PF_E!T43+NRG_CO_E!T43+NRG_BKBPB_E!T43+NRG_GW_E!T43+NRG_BF_E!T43+NRG_PR_E!T43+NRG_NI_E!T43+NRG_CL_E!T43+NRG_LNG_E!T43+NRG_BIOG_E!T43+NRG_GTL_E!T43+NRG_CPP_E!T43+NRG_NSP_E!T43</f>
        <v>1.8939959999999996</v>
      </c>
      <c r="U43" s="8">
        <f>NRG_CM_E!U43+NRG_OIL_NG_E!U43+NRG_PF_E!U43+NRG_CO_E!U43+NRG_BKBPB_E!U43+NRG_GW_E!U43+NRG_BF_E!U43+NRG_PR_E!U43+NRG_NI_E!U43+NRG_CL_E!U43+NRG_LNG_E!U43+NRG_BIOG_E!U43+NRG_GTL_E!U43+NRG_CPP_E!U43+NRG_NSP_E!U43</f>
        <v>1.893996</v>
      </c>
      <c r="V43" s="8">
        <f>NRG_CM_E!V43+NRG_OIL_NG_E!V43+NRG_PF_E!V43+NRG_CO_E!V43+NRG_BKBPB_E!V43+NRG_GW_E!V43+NRG_BF_E!V43+NRG_PR_E!V43+NRG_NI_E!V43+NRG_CL_E!V43+NRG_LNG_E!V43+NRG_BIOG_E!V43+NRG_GTL_E!V43+NRG_CPP_E!V43+NRG_NSP_E!V43</f>
        <v>7.8918278400000021</v>
      </c>
      <c r="W43" s="8">
        <f>NRG_CM_E!W43+NRG_OIL_NG_E!W43+NRG_PF_E!W43+NRG_CO_E!W43+NRG_BKBPB_E!W43+NRG_GW_E!W43+NRG_BF_E!W43+NRG_PR_E!W43+NRG_NI_E!W43+NRG_CL_E!W43+NRG_LNG_E!W43+NRG_BIOG_E!W43+NRG_GTL_E!W43+NRG_CPP_E!W43+NRG_NSP_E!W43</f>
        <v>1.27457928</v>
      </c>
      <c r="X43" s="8">
        <f>NRG_CM_E!X43+NRG_OIL_NG_E!X43+NRG_PF_E!X43+NRG_CO_E!X43+NRG_BKBPB_E!X43+NRG_GW_E!X43+NRG_BF_E!X43+NRG_PR_E!X43+NRG_NI_E!X43+NRG_CL_E!X43+NRG_LNG_E!X43+NRG_BIOG_E!X43+NRG_GTL_E!X43+NRG_CPP_E!X43+NRG_NSP_E!X43</f>
        <v>1.27457928</v>
      </c>
      <c r="Y43" s="8">
        <f>NRG_CM_E!Y43+NRG_OIL_NG_E!Y43+NRG_PF_E!Y43+NRG_CO_E!Y43+NRG_BKBPB_E!Y43+NRG_GW_E!Y43+NRG_BF_E!Y43+NRG_PR_E!Y43+NRG_NI_E!Y43+NRG_CL_E!Y43+NRG_LNG_E!Y43+NRG_BIOG_E!Y43+NRG_GTL_E!Y43+NRG_CPP_E!Y43+NRG_NSP_E!Y43</f>
        <v>1.27457928</v>
      </c>
      <c r="Z43" s="8">
        <f>NRG_CM_E!Z43+NRG_OIL_NG_E!Z43+NRG_PF_E!Z43+NRG_CO_E!Z43+NRG_BKBPB_E!Z43+NRG_GW_E!Z43+NRG_BF_E!Z43+NRG_PR_E!Z43+NRG_NI_E!Z43+NRG_CL_E!Z43+NRG_LNG_E!Z43+NRG_BIOG_E!Z43+NRG_GTL_E!Z43+NRG_CPP_E!Z43+NRG_NSP_E!Z43</f>
        <v>1.27457928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1365.336</v>
      </c>
      <c r="D44" s="8">
        <f>NRG_CM_E!D44+NRG_OIL_NG_E!D44+NRG_PF_E!D44+NRG_CO_E!D44+NRG_BKBPB_E!D44+NRG_GW_E!D44+NRG_BF_E!D44+NRG_PR_E!D44+NRG_NI_E!D44+NRG_CL_E!D44+NRG_LNG_E!D44+NRG_BIOG_E!D44+NRG_GTL_E!D44+NRG_CPP_E!D44+NRG_NSP_E!D44</f>
        <v>1291.0319071200001</v>
      </c>
      <c r="E44" s="8">
        <f>NRG_CM_E!E44+NRG_OIL_NG_E!E44+NRG_PF_E!E44+NRG_CO_E!E44+NRG_BKBPB_E!E44+NRG_GW_E!E44+NRG_BF_E!E44+NRG_PR_E!E44+NRG_NI_E!E44+NRG_CL_E!E44+NRG_LNG_E!E44+NRG_BIOG_E!E44+NRG_GTL_E!E44+NRG_CPP_E!E44+NRG_NSP_E!E44</f>
        <v>1102.1761238400002</v>
      </c>
      <c r="F44" s="8">
        <f>NRG_CM_E!F44+NRG_OIL_NG_E!F44+NRG_PF_E!F44+NRG_CO_E!F44+NRG_BKBPB_E!F44+NRG_GW_E!F44+NRG_BF_E!F44+NRG_PR_E!F44+NRG_NI_E!F44+NRG_CL_E!F44+NRG_LNG_E!F44+NRG_BIOG_E!F44+NRG_GTL_E!F44+NRG_CPP_E!F44+NRG_NSP_E!F44</f>
        <v>1260.0719380799999</v>
      </c>
      <c r="G44" s="8">
        <f>NRG_CM_E!G44+NRG_OIL_NG_E!G44+NRG_PF_E!G44+NRG_CO_E!G44+NRG_BKBPB_E!G44+NRG_GW_E!G44+NRG_BF_E!G44+NRG_PR_E!G44+NRG_NI_E!G44+NRG_CL_E!G44+NRG_LNG_E!G44+NRG_BIOG_E!G44+NRG_GTL_E!G44+NRG_CPP_E!G44+NRG_NSP_E!G44</f>
        <v>1164.0960619200002</v>
      </c>
      <c r="H44" s="8">
        <f>NRG_CM_E!H44+NRG_OIL_NG_E!H44+NRG_PF_E!H44+NRG_CO_E!H44+NRG_BKBPB_E!H44+NRG_GW_E!H44+NRG_BF_E!H44+NRG_PR_E!H44+NRG_NI_E!H44+NRG_CL_E!H44+NRG_LNG_E!H44+NRG_BIOG_E!H44+NRG_GTL_E!H44+NRG_CPP_E!H44+NRG_NSP_E!H44</f>
        <v>882.36009288000037</v>
      </c>
      <c r="I44" s="8">
        <f>NRG_CM_E!I44+NRG_OIL_NG_E!I44+NRG_PF_E!I44+NRG_CO_E!I44+NRG_BKBPB_E!I44+NRG_GW_E!I44+NRG_BF_E!I44+NRG_PR_E!I44+NRG_NI_E!I44+NRG_CL_E!I44+NRG_LNG_E!I44+NRG_BIOG_E!I44+NRG_GTL_E!I44+NRG_CPP_E!I44+NRG_NSP_E!I44</f>
        <v>835.92000000000007</v>
      </c>
      <c r="J44" s="8">
        <f>NRG_CM_E!J44+NRG_OIL_NG_E!J44+NRG_PF_E!J44+NRG_CO_E!J44+NRG_BKBPB_E!J44+NRG_GW_E!J44+NRG_BF_E!J44+NRG_PR_E!J44+NRG_NI_E!J44+NRG_CL_E!J44+NRG_LNG_E!J44+NRG_BIOG_E!J44+NRG_GTL_E!J44+NRG_CPP_E!J44+NRG_NSP_E!J44</f>
        <v>882.36009288000037</v>
      </c>
      <c r="K44" s="8">
        <f>NRG_CM_E!K44+NRG_OIL_NG_E!K44+NRG_PF_E!K44+NRG_CO_E!K44+NRG_BKBPB_E!K44+NRG_GW_E!K44+NRG_BF_E!K44+NRG_PR_E!K44+NRG_NI_E!K44+NRG_CL_E!K44+NRG_LNG_E!K44+NRG_BIOG_E!K44+NRG_GTL_E!K44+NRG_CPP_E!K44+NRG_NSP_E!K44</f>
        <v>727.55996904000006</v>
      </c>
      <c r="L44" s="8">
        <f>NRG_CM_E!L44+NRG_OIL_NG_E!L44+NRG_PF_E!L44+NRG_CO_E!L44+NRG_BKBPB_E!L44+NRG_GW_E!L44+NRG_BF_E!L44+NRG_PR_E!L44+NRG_NI_E!L44+NRG_CL_E!L44+NRG_LNG_E!L44+NRG_BIOG_E!L44+NRG_GTL_E!L44+NRG_CPP_E!L44+NRG_NSP_E!L44</f>
        <v>495.36006191999996</v>
      </c>
      <c r="M44" s="8">
        <f>NRG_CM_E!M44+NRG_OIL_NG_E!M44+NRG_PF_E!M44+NRG_CO_E!M44+NRG_BKBPB_E!M44+NRG_GW_E!M44+NRG_BF_E!M44+NRG_PR_E!M44+NRG_NI_E!M44+NRG_CL_E!M44+NRG_LNG_E!M44+NRG_BIOG_E!M44+NRG_GTL_E!M44+NRG_CPP_E!M44+NRG_NSP_E!M44</f>
        <v>377.71212384000012</v>
      </c>
      <c r="N44" s="8">
        <f>NRG_CM_E!N44+NRG_OIL_NG_E!N44+NRG_PF_E!N44+NRG_CO_E!N44+NRG_BKBPB_E!N44+NRG_GW_E!N44+NRG_BF_E!N44+NRG_PR_E!N44+NRG_NI_E!N44+NRG_CL_E!N44+NRG_LNG_E!N44+NRG_BIOG_E!N44+NRG_GTL_E!N44+NRG_CPP_E!N44+NRG_NSP_E!N44</f>
        <v>300.31206192000002</v>
      </c>
      <c r="O44" s="8">
        <f>NRG_CM_E!O44+NRG_OIL_NG_E!O44+NRG_PF_E!O44+NRG_CO_E!O44+NRG_BKBPB_E!O44+NRG_GW_E!O44+NRG_BF_E!O44+NRG_PR_E!O44+NRG_NI_E!O44+NRG_CL_E!O44+NRG_LNG_E!O44+NRG_BIOG_E!O44+NRG_GTL_E!O44+NRG_CPP_E!O44+NRG_NSP_E!O44</f>
        <v>92.879907120000027</v>
      </c>
      <c r="P44" s="8">
        <f>NRG_CM_E!P44+NRG_OIL_NG_E!P44+NRG_PF_E!P44+NRG_CO_E!P44+NRG_BKBPB_E!P44+NRG_GW_E!P44+NRG_BF_E!P44+NRG_PR_E!P44+NRG_NI_E!P44+NRG_CL_E!P44+NRG_LNG_E!P44+NRG_BIOG_E!P44+NRG_GTL_E!P44+NRG_CPP_E!P44+NRG_NSP_E!P44</f>
        <v>204.33590712000003</v>
      </c>
      <c r="Q44" s="8">
        <f>NRG_CM_E!Q44+NRG_OIL_NG_E!Q44+NRG_PF_E!Q44+NRG_CO_E!Q44+NRG_BKBPB_E!Q44+NRG_GW_E!Q44+NRG_BF_E!Q44+NRG_PR_E!Q44+NRG_NI_E!Q44+NRG_CL_E!Q44+NRG_LNG_E!Q44+NRG_BIOG_E!Q44+NRG_GTL_E!Q44+NRG_CPP_E!Q44+NRG_NSP_E!Q44</f>
        <v>120.74390712000003</v>
      </c>
      <c r="R44" s="8">
        <f>NRG_CM_E!R44+NRG_OIL_NG_E!R44+NRG_PF_E!R44+NRG_CO_E!R44+NRG_BKBPB_E!R44+NRG_GW_E!R44+NRG_BF_E!R44+NRG_PR_E!R44+NRG_NI_E!R44+NRG_CL_E!R44+NRG_LNG_E!R44+NRG_BIOG_E!R44+NRG_GTL_E!R44+NRG_CPP_E!R44+NRG_NSP_E!R44</f>
        <v>89.783938079999984</v>
      </c>
      <c r="S44" s="8">
        <f>NRG_CM_E!S44+NRG_OIL_NG_E!S44+NRG_PF_E!S44+NRG_CO_E!S44+NRG_BKBPB_E!S44+NRG_GW_E!S44+NRG_BF_E!S44+NRG_PR_E!S44+NRG_NI_E!S44+NRG_CL_E!S44+NRG_LNG_E!S44+NRG_BIOG_E!S44+NRG_GTL_E!S44+NRG_CPP_E!S44+NRG_NSP_E!S44</f>
        <v>43.344123839999995</v>
      </c>
      <c r="T44" s="8">
        <f>NRG_CM_E!T44+NRG_OIL_NG_E!T44+NRG_PF_E!T44+NRG_CO_E!T44+NRG_BKBPB_E!T44+NRG_GW_E!T44+NRG_BF_E!T44+NRG_PR_E!T44+NRG_NI_E!T44+NRG_CL_E!T44+NRG_LNG_E!T44+NRG_BIOG_E!T44+NRG_GTL_E!T44+NRG_CPP_E!T44+NRG_NSP_E!T44</f>
        <v>1.2382761600000003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0.30956904000000007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882.9601560000001</v>
      </c>
      <c r="D48" s="8">
        <f>NRG_CM_E!D48+NRG_OIL_NG_E!D48+NRG_PF_E!D48+NRG_CO_E!D48+NRG_BKBPB_E!D48+NRG_GW_E!D48+NRG_BF_E!D48+NRG_PR_E!D48+NRG_NI_E!D48+NRG_CL_E!D48+NRG_LNG_E!D48+NRG_BIOG_E!D48+NRG_GTL_E!D48+NRG_CPP_E!D48+NRG_NSP_E!D48</f>
        <v>1063.9199610000001</v>
      </c>
      <c r="E48" s="8">
        <f>NRG_CM_E!E48+NRG_OIL_NG_E!E48+NRG_PF_E!E48+NRG_CO_E!E48+NRG_BKBPB_E!E48+NRG_GW_E!E48+NRG_BF_E!E48+NRG_PR_E!E48+NRG_NI_E!E48+NRG_CL_E!E48+NRG_LNG_E!E48+NRG_BIOG_E!E48+NRG_GTL_E!E48+NRG_CPP_E!E48+NRG_NSP_E!E48</f>
        <v>1216.8001169999998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1160.639766</v>
      </c>
      <c r="G48" s="8">
        <f>NRG_CM_E!G48+NRG_OIL_NG_E!G48+NRG_PF_E!G48+NRG_CO_E!G48+NRG_BKBPB_E!G48+NRG_GW_E!G48+NRG_BF_E!G48+NRG_PR_E!G48+NRG_NI_E!G48+NRG_CL_E!G48+NRG_LNG_E!G48+NRG_BIOG_E!G48+NRG_GTL_E!G48+NRG_CPP_E!G48+NRG_NSP_E!G48</f>
        <v>960.96007799999995</v>
      </c>
      <c r="H48" s="8">
        <f>NRG_CM_E!H48+NRG_OIL_NG_E!H48+NRG_PF_E!H48+NRG_CO_E!H48+NRG_BKBPB_E!H48+NRG_GW_E!H48+NRG_BF_E!H48+NRG_PR_E!H48+NRG_NI_E!H48+NRG_CL_E!H48+NRG_LNG_E!H48+NRG_BIOG_E!H48+NRG_GTL_E!H48+NRG_CPP_E!H48+NRG_NSP_E!H48</f>
        <v>733.20003900000006</v>
      </c>
      <c r="I48" s="8">
        <f>NRG_CM_E!I48+NRG_OIL_NG_E!I48+NRG_PF_E!I48+NRG_CO_E!I48+NRG_BKBPB_E!I48+NRG_GW_E!I48+NRG_BF_E!I48+NRG_PR_E!I48+NRG_NI_E!I48+NRG_CL_E!I48+NRG_LNG_E!I48+NRG_BIOG_E!I48+NRG_GTL_E!I48+NRG_CPP_E!I48+NRG_NSP_E!I48</f>
        <v>932.88007799999991</v>
      </c>
      <c r="J48" s="8">
        <f>NRG_CM_E!J48+NRG_OIL_NG_E!J48+NRG_PF_E!J48+NRG_CO_E!J48+NRG_BKBPB_E!J48+NRG_GW_E!J48+NRG_BF_E!J48+NRG_PR_E!J48+NRG_NI_E!J48+NRG_CL_E!J48+NRG_LNG_E!J48+NRG_BIOG_E!J48+NRG_GTL_E!J48+NRG_CPP_E!J48+NRG_NSP_E!J48</f>
        <v>873.60003899999992</v>
      </c>
      <c r="K48" s="8">
        <f>NRG_CM_E!K48+NRG_OIL_NG_E!K48+NRG_PF_E!K48+NRG_CO_E!K48+NRG_BKBPB_E!K48+NRG_GW_E!K48+NRG_BF_E!K48+NRG_PR_E!K48+NRG_NI_E!K48+NRG_CL_E!K48+NRG_LNG_E!K48+NRG_BIOG_E!K48+NRG_GTL_E!K48+NRG_CPP_E!K48+NRG_NSP_E!K48</f>
        <v>995.28015600000003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1038.9600000000003</v>
      </c>
      <c r="M48" s="8">
        <f>NRG_CM_E!M48+NRG_OIL_NG_E!M48+NRG_PF_E!M48+NRG_CO_E!M48+NRG_BKBPB_E!M48+NRG_GW_E!M48+NRG_BF_E!M48+NRG_PR_E!M48+NRG_NI_E!M48+NRG_CL_E!M48+NRG_LNG_E!M48+NRG_BIOG_E!M48+NRG_GTL_E!M48+NRG_CPP_E!M48+NRG_NSP_E!M48</f>
        <v>1045.2000780000003</v>
      </c>
      <c r="N48" s="8">
        <f>NRG_CM_E!N48+NRG_OIL_NG_E!N48+NRG_PF_E!N48+NRG_CO_E!N48+NRG_BKBPB_E!N48+NRG_GW_E!N48+NRG_BF_E!N48+NRG_PR_E!N48+NRG_NI_E!N48+NRG_CL_E!N48+NRG_LNG_E!N48+NRG_BIOG_E!N48+NRG_GTL_E!N48+NRG_CPP_E!N48+NRG_NSP_E!N48</f>
        <v>755.03996100000006</v>
      </c>
      <c r="O48" s="8">
        <f>NRG_CM_E!O48+NRG_OIL_NG_E!O48+NRG_PF_E!O48+NRG_CO_E!O48+NRG_BKBPB_E!O48+NRG_GW_E!O48+NRG_BF_E!O48+NRG_PR_E!O48+NRG_NI_E!O48+NRG_CL_E!O48+NRG_LNG_E!O48+NRG_BIOG_E!O48+NRG_GTL_E!O48+NRG_CPP_E!O48+NRG_NSP_E!O48</f>
        <v>1029.5998830000001</v>
      </c>
      <c r="P48" s="8">
        <f>NRG_CM_E!P48+NRG_OIL_NG_E!P48+NRG_PF_E!P48+NRG_CO_E!P48+NRG_BKBPB_E!P48+NRG_GW_E!P48+NRG_BF_E!P48+NRG_PR_E!P48+NRG_NI_E!P48+NRG_CL_E!P48+NRG_LNG_E!P48+NRG_BIOG_E!P48+NRG_GTL_E!P48+NRG_CPP_E!P48+NRG_NSP_E!P48</f>
        <v>970.31984399999999</v>
      </c>
      <c r="Q48" s="8">
        <f>NRG_CM_E!Q48+NRG_OIL_NG_E!Q48+NRG_PF_E!Q48+NRG_CO_E!Q48+NRG_BKBPB_E!Q48+NRG_GW_E!Q48+NRG_BF_E!Q48+NRG_PR_E!Q48+NRG_NI_E!Q48+NRG_CL_E!Q48+NRG_LNG_E!Q48+NRG_BIOG_E!Q48+NRG_GTL_E!Q48+NRG_CPP_E!Q48+NRG_NSP_E!Q48</f>
        <v>1029.5998830000001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1042.0800389999999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982.80000000000007</v>
      </c>
      <c r="T48" s="8">
        <f>NRG_CM_E!T48+NRG_OIL_NG_E!T48+NRG_PF_E!T48+NRG_CO_E!T48+NRG_BKBPB_E!T48+NRG_GW_E!T48+NRG_BF_E!T48+NRG_PR_E!T48+NRG_NI_E!T48+NRG_CL_E!T48+NRG_LNG_E!T48+NRG_BIOG_E!T48+NRG_GTL_E!T48+NRG_CPP_E!T48+NRG_NSP_E!T48</f>
        <v>950.66384400000004</v>
      </c>
      <c r="U48" s="8">
        <f>NRG_CM_E!U48+NRG_OIL_NG_E!U48+NRG_PF_E!U48+NRG_CO_E!U48+NRG_BKBPB_E!U48+NRG_GW_E!U48+NRG_BF_E!U48+NRG_PR_E!U48+NRG_NI_E!U48+NRG_CL_E!U48+NRG_LNG_E!U48+NRG_BIOG_E!U48+NRG_GTL_E!U48+NRG_CPP_E!U48+NRG_NSP_E!U48</f>
        <v>831.16799999999989</v>
      </c>
      <c r="V48" s="8">
        <f>NRG_CM_E!V48+NRG_OIL_NG_E!V48+NRG_PF_E!V48+NRG_CO_E!V48+NRG_BKBPB_E!V48+NRG_GW_E!V48+NRG_BF_E!V48+NRG_PR_E!V48+NRG_NI_E!V48+NRG_CL_E!V48+NRG_LNG_E!V48+NRG_BIOG_E!V48+NRG_GTL_E!V48+NRG_CPP_E!V48+NRG_NSP_E!V48</f>
        <v>1012.4398439999999</v>
      </c>
      <c r="W48" s="8">
        <f>NRG_CM_E!W48+NRG_OIL_NG_E!W48+NRG_PF_E!W48+NRG_CO_E!W48+NRG_BKBPB_E!W48+NRG_GW_E!W48+NRG_BF_E!W48+NRG_PR_E!W48+NRG_NI_E!W48+NRG_CL_E!W48+NRG_LNG_E!W48+NRG_BIOG_E!W48+NRG_GTL_E!W48+NRG_CPP_E!W48+NRG_NSP_E!W48</f>
        <v>852.07671899999991</v>
      </c>
      <c r="X48" s="8">
        <f>NRG_CM_E!X48+NRG_OIL_NG_E!X48+NRG_PF_E!X48+NRG_CO_E!X48+NRG_BKBPB_E!X48+NRG_GW_E!X48+NRG_BF_E!X48+NRG_PR_E!X48+NRG_NI_E!X48+NRG_CL_E!X48+NRG_LNG_E!X48+NRG_BIOG_E!X48+NRG_GTL_E!X48+NRG_CPP_E!X48+NRG_NSP_E!X48</f>
        <v>988.65011700000014</v>
      </c>
      <c r="Y48" s="8">
        <f>NRG_CM_E!Y48+NRG_OIL_NG_E!Y48+NRG_PF_E!Y48+NRG_CO_E!Y48+NRG_BKBPB_E!Y48+NRG_GW_E!Y48+NRG_BF_E!Y48+NRG_PR_E!Y48+NRG_NI_E!Y48+NRG_CL_E!Y48+NRG_LNG_E!Y48+NRG_BIOG_E!Y48+NRG_GTL_E!Y48+NRG_CPP_E!Y48+NRG_NSP_E!Y48</f>
        <v>922.4230859999999</v>
      </c>
      <c r="Z48" s="8">
        <f>NRG_CM_E!Z48+NRG_OIL_NG_E!Z48+NRG_PF_E!Z48+NRG_CO_E!Z48+NRG_BKBPB_E!Z48+NRG_GW_E!Z48+NRG_BF_E!Z48+NRG_PR_E!Z48+NRG_NI_E!Z48+NRG_CL_E!Z48+NRG_LNG_E!Z48+NRG_BIOG_E!Z48+NRG_GTL_E!Z48+NRG_CPP_E!Z48+NRG_NSP_E!Z48</f>
        <v>657.83261700000003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144.50157215999999</v>
      </c>
      <c r="D51" s="27">
        <f>NRG_CM_E!D51+NRG_OIL_NG_E!D51+NRG_PF_E!D51+NRG_CO_E!D51+NRG_BKBPB_E!D51+NRG_GW_E!D51+NRG_BF_E!D51+NRG_PR_E!D51+NRG_NI_E!D51+NRG_CL_E!D51+NRG_LNG_E!D51+NRG_BIOG_E!D51+NRG_GTL_E!D51+NRG_CPP_E!D51+NRG_NSP_E!D51</f>
        <v>90.073150200000015</v>
      </c>
      <c r="E51" s="27">
        <f>NRG_CM_E!E51+NRG_OIL_NG_E!E51+NRG_PF_E!E51+NRG_CO_E!E51+NRG_BKBPB_E!E51+NRG_GW_E!E51+NRG_BF_E!E51+NRG_PR_E!E51+NRG_NI_E!E51+NRG_CL_E!E51+NRG_LNG_E!E51+NRG_BIOG_E!E51+NRG_GTL_E!E51+NRG_CPP_E!E51+NRG_NSP_E!E51</f>
        <v>108.0980802</v>
      </c>
      <c r="F51" s="27">
        <f>NRG_CM_E!F51+NRG_OIL_NG_E!F51+NRG_PF_E!F51+NRG_CO_E!F51+NRG_BKBPB_E!F51+NRG_GW_E!F51+NRG_BF_E!F51+NRG_PR_E!F51+NRG_NI_E!F51+NRG_CL_E!F51+NRG_LNG_E!F51+NRG_BIOG_E!F51+NRG_GTL_E!F51+NRG_CPP_E!F51+NRG_NSP_E!F51</f>
        <v>134.55625391999999</v>
      </c>
      <c r="G51" s="27">
        <f>NRG_CM_E!G51+NRG_OIL_NG_E!G51+NRG_PF_E!G51+NRG_CO_E!G51+NRG_BKBPB_E!G51+NRG_GW_E!G51+NRG_BF_E!G51+NRG_PR_E!G51+NRG_NI_E!G51+NRG_CL_E!G51+NRG_LNG_E!G51+NRG_BIOG_E!G51+NRG_GTL_E!G51+NRG_CPP_E!G51+NRG_NSP_E!G51</f>
        <v>166.99506911999998</v>
      </c>
      <c r="H51" s="27">
        <f>NRG_CM_E!H51+NRG_OIL_NG_E!H51+NRG_PF_E!H51+NRG_CO_E!H51+NRG_BKBPB_E!H51+NRG_GW_E!H51+NRG_BF_E!H51+NRG_PR_E!H51+NRG_NI_E!H51+NRG_CL_E!H51+NRG_LNG_E!H51+NRG_BIOG_E!H51+NRG_GTL_E!H51+NRG_CPP_E!H51+NRG_NSP_E!H51</f>
        <v>244.60829712</v>
      </c>
      <c r="I51" s="27">
        <f>NRG_CM_E!I51+NRG_OIL_NG_E!I51+NRG_PF_E!I51+NRG_CO_E!I51+NRG_BKBPB_E!I51+NRG_GW_E!I51+NRG_BF_E!I51+NRG_PR_E!I51+NRG_NI_E!I51+NRG_CL_E!I51+NRG_LNG_E!I51+NRG_BIOG_E!I51+NRG_GTL_E!I51+NRG_CPP_E!I51+NRG_NSP_E!I51</f>
        <v>248.08402872000002</v>
      </c>
      <c r="J51" s="27">
        <f>NRG_CM_E!J51+NRG_OIL_NG_E!J51+NRG_PF_E!J51+NRG_CO_E!J51+NRG_BKBPB_E!J51+NRG_GW_E!J51+NRG_BF_E!J51+NRG_PR_E!J51+NRG_NI_E!J51+NRG_CL_E!J51+NRG_LNG_E!J51+NRG_BIOG_E!J51+NRG_GTL_E!J51+NRG_CPP_E!J51+NRG_NSP_E!J51</f>
        <v>288.24054336000006</v>
      </c>
      <c r="K51" s="27">
        <f>NRG_CM_E!K51+NRG_OIL_NG_E!K51+NRG_PF_E!K51+NRG_CO_E!K51+NRG_BKBPB_E!K51+NRG_GW_E!K51+NRG_BF_E!K51+NRG_PR_E!K51+NRG_NI_E!K51+NRG_CL_E!K51+NRG_LNG_E!K51+NRG_BIOG_E!K51+NRG_GTL_E!K51+NRG_CPP_E!K51+NRG_NSP_E!K51</f>
        <v>462.49506468000016</v>
      </c>
      <c r="L51" s="27">
        <f>NRG_CM_E!L51+NRG_OIL_NG_E!L51+NRG_PF_E!L51+NRG_CO_E!L51+NRG_BKBPB_E!L51+NRG_GW_E!L51+NRG_BF_E!L51+NRG_PR_E!L51+NRG_NI_E!L51+NRG_CL_E!L51+NRG_LNG_E!L51+NRG_BIOG_E!L51+NRG_GTL_E!L51+NRG_CPP_E!L51+NRG_NSP_E!L51</f>
        <v>769.98138623999989</v>
      </c>
      <c r="M51" s="27">
        <f>NRG_CM_E!M51+NRG_OIL_NG_E!M51+NRG_PF_E!M51+NRG_CO_E!M51+NRG_BKBPB_E!M51+NRG_GW_E!M51+NRG_BF_E!M51+NRG_PR_E!M51+NRG_NI_E!M51+NRG_CL_E!M51+NRG_LNG_E!M51+NRG_BIOG_E!M51+NRG_GTL_E!M51+NRG_CPP_E!M51+NRG_NSP_E!M51</f>
        <v>933.64330752000001</v>
      </c>
      <c r="N51" s="27">
        <f>NRG_CM_E!N51+NRG_OIL_NG_E!N51+NRG_PF_E!N51+NRG_CO_E!N51+NRG_BKBPB_E!N51+NRG_GW_E!N51+NRG_BF_E!N51+NRG_PR_E!N51+NRG_NI_E!N51+NRG_CL_E!N51+NRG_LNG_E!N51+NRG_BIOG_E!N51+NRG_GTL_E!N51+NRG_CPP_E!N51+NRG_NSP_E!N51</f>
        <v>824.87391228000013</v>
      </c>
      <c r="O51" s="27">
        <f>NRG_CM_E!O51+NRG_OIL_NG_E!O51+NRG_PF_E!O51+NRG_CO_E!O51+NRG_BKBPB_E!O51+NRG_GW_E!O51+NRG_BF_E!O51+NRG_PR_E!O51+NRG_NI_E!O51+NRG_CL_E!O51+NRG_LNG_E!O51+NRG_BIOG_E!O51+NRG_GTL_E!O51+NRG_CPP_E!O51+NRG_NSP_E!O51</f>
        <v>854.0979282000003</v>
      </c>
      <c r="P51" s="27">
        <f>NRG_CM_E!P51+NRG_OIL_NG_E!P51+NRG_PF_E!P51+NRG_CO_E!P51+NRG_BKBPB_E!P51+NRG_GW_E!P51+NRG_BF_E!P51+NRG_PR_E!P51+NRG_NI_E!P51+NRG_CL_E!P51+NRG_LNG_E!P51+NRG_BIOG_E!P51+NRG_GTL_E!P51+NRG_CPP_E!P51+NRG_NSP_E!P51</f>
        <v>720.58338395999999</v>
      </c>
      <c r="Q51" s="27">
        <f>NRG_CM_E!Q51+NRG_OIL_NG_E!Q51+NRG_PF_E!Q51+NRG_CO_E!Q51+NRG_BKBPB_E!Q51+NRG_GW_E!Q51+NRG_BF_E!Q51+NRG_PR_E!Q51+NRG_NI_E!Q51+NRG_CL_E!Q51+NRG_LNG_E!Q51+NRG_BIOG_E!Q51+NRG_GTL_E!Q51+NRG_CPP_E!Q51+NRG_NSP_E!Q51</f>
        <v>777.81763620000015</v>
      </c>
      <c r="R51" s="27">
        <f>NRG_CM_E!R51+NRG_OIL_NG_E!R51+NRG_PF_E!R51+NRG_CO_E!R51+NRG_BKBPB_E!R51+NRG_GW_E!R51+NRG_BF_E!R51+NRG_PR_E!R51+NRG_NI_E!R51+NRG_CL_E!R51+NRG_LNG_E!R51+NRG_BIOG_E!R51+NRG_GTL_E!R51+NRG_CPP_E!R51+NRG_NSP_E!R51</f>
        <v>871.63189343999989</v>
      </c>
      <c r="S51" s="27">
        <f>NRG_CM_E!S51+NRG_OIL_NG_E!S51+NRG_PF_E!S51+NRG_CO_E!S51+NRG_BKBPB_E!S51+NRG_GW_E!S51+NRG_BF_E!S51+NRG_PR_E!S51+NRG_NI_E!S51+NRG_CL_E!S51+NRG_LNG_E!S51+NRG_BIOG_E!S51+NRG_GTL_E!S51+NRG_CPP_E!S51+NRG_NSP_E!S51</f>
        <v>810.45598787999995</v>
      </c>
      <c r="T51" s="27">
        <f>NRG_CM_E!T51+NRG_OIL_NG_E!T51+NRG_PF_E!T51+NRG_CO_E!T51+NRG_BKBPB_E!T51+NRG_GW_E!T51+NRG_BF_E!T51+NRG_PR_E!T51+NRG_NI_E!T51+NRG_CL_E!T51+NRG_LNG_E!T51+NRG_BIOG_E!T51+NRG_GTL_E!T51+NRG_CPP_E!T51+NRG_NSP_E!T51</f>
        <v>932.77164816000004</v>
      </c>
      <c r="U51" s="27">
        <f>NRG_CM_E!U51+NRG_OIL_NG_E!U51+NRG_PF_E!U51+NRG_CO_E!U51+NRG_BKBPB_E!U51+NRG_GW_E!U51+NRG_BF_E!U51+NRG_PR_E!U51+NRG_NI_E!U51+NRG_CL_E!U51+NRG_LNG_E!U51+NRG_BIOG_E!U51+NRG_GTL_E!U51+NRG_CPP_E!U51+NRG_NSP_E!U51</f>
        <v>1461.376193825919</v>
      </c>
      <c r="V51" s="27">
        <f>NRG_CM_E!V51+NRG_OIL_NG_E!V51+NRG_PF_E!V51+NRG_CO_E!V51+NRG_BKBPB_E!V51+NRG_GW_E!V51+NRG_BF_E!V51+NRG_PR_E!V51+NRG_NI_E!V51+NRG_CL_E!V51+NRG_LNG_E!V51+NRG_BIOG_E!V51+NRG_GTL_E!V51+NRG_CPP_E!V51+NRG_NSP_E!V51</f>
        <v>1903.4164401244516</v>
      </c>
      <c r="W51" s="27">
        <f>NRG_CM_E!W51+NRG_OIL_NG_E!W51+NRG_PF_E!W51+NRG_CO_E!W51+NRG_BKBPB_E!W51+NRG_GW_E!W51+NRG_BF_E!W51+NRG_PR_E!W51+NRG_NI_E!W51+NRG_CL_E!W51+NRG_LNG_E!W51+NRG_BIOG_E!W51+NRG_GTL_E!W51+NRG_CPP_E!W51+NRG_NSP_E!W51</f>
        <v>1805.7560502494846</v>
      </c>
      <c r="X51" s="27">
        <f>NRG_CM_E!X51+NRG_OIL_NG_E!X51+NRG_PF_E!X51+NRG_CO_E!X51+NRG_BKBPB_E!X51+NRG_GW_E!X51+NRG_BF_E!X51+NRG_PR_E!X51+NRG_NI_E!X51+NRG_CL_E!X51+NRG_LNG_E!X51+NRG_BIOG_E!X51+NRG_GTL_E!X51+NRG_CPP_E!X51+NRG_NSP_E!X51</f>
        <v>1387.3217531696375</v>
      </c>
      <c r="Y51" s="27">
        <f>NRG_CM_E!Y51+NRG_OIL_NG_E!Y51+NRG_PF_E!Y51+NRG_CO_E!Y51+NRG_BKBPB_E!Y51+NRG_GW_E!Y51+NRG_BF_E!Y51+NRG_PR_E!Y51+NRG_NI_E!Y51+NRG_CL_E!Y51+NRG_LNG_E!Y51+NRG_BIOG_E!Y51+NRG_GTL_E!Y51+NRG_CPP_E!Y51+NRG_NSP_E!Y51</f>
        <v>890.56740707016388</v>
      </c>
      <c r="Z51" s="27">
        <f>NRG_CM_E!Z51+NRG_OIL_NG_E!Z51+NRG_PF_E!Z51+NRG_CO_E!Z51+NRG_BKBPB_E!Z51+NRG_GW_E!Z51+NRG_BF_E!Z51+NRG_PR_E!Z51+NRG_NI_E!Z51+NRG_CL_E!Z51+NRG_LNG_E!Z51+NRG_BIOG_E!Z51+NRG_GTL_E!Z51+NRG_CPP_E!Z51+NRG_NSP_E!Z51</f>
        <v>1172.4776479535362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4.0337955228522491E-3</v>
      </c>
      <c r="V61" s="49">
        <f t="shared" si="32"/>
        <v>3.499845941086089E-2</v>
      </c>
      <c r="W61" s="49">
        <f t="shared" si="32"/>
        <v>0.14291612338941267</v>
      </c>
      <c r="X61" s="49">
        <f t="shared" si="32"/>
        <v>0.61862807361489458</v>
      </c>
      <c r="Y61" s="49">
        <f t="shared" ref="Y61:Z61" si="33">SUM(Y62:Y72)</f>
        <v>0.66069072572318466</v>
      </c>
      <c r="Z61" s="49">
        <f t="shared" si="33"/>
        <v>0.90056033784170009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4.0337955228522491E-3</v>
      </c>
      <c r="V64" s="52">
        <f>NRG_CM_E!V64+NRG_OIL_NG_E!V64+NRG_PF_E!V64+NRG_CO_E!V64+NRG_BKBPB_E!V64+NRG_GW_E!V64+NRG_BF_E!V64+NRG_PR_E!V64+NRG_NI_E!V64+NRG_CL_E!V64+NRG_LNG_E!V64+NRG_BIOG_E!V64+NRG_GTL_E!V64+NRG_CPP_E!V64+NRG_NSP_E!V64</f>
        <v>3.499845941086089E-2</v>
      </c>
      <c r="W64" s="52">
        <f>NRG_CM_E!W64+NRG_OIL_NG_E!W64+NRG_PF_E!W64+NRG_CO_E!W64+NRG_BKBPB_E!W64+NRG_GW_E!W64+NRG_BF_E!W64+NRG_PR_E!W64+NRG_NI_E!W64+NRG_CL_E!W64+NRG_LNG_E!W64+NRG_BIOG_E!W64+NRG_GTL_E!W64+NRG_CPP_E!W64+NRG_NSP_E!W64</f>
        <v>0.14291612338941267</v>
      </c>
      <c r="X64" s="52">
        <f>NRG_CM_E!X64+NRG_OIL_NG_E!X64+NRG_PF_E!X64+NRG_CO_E!X64+NRG_BKBPB_E!X64+NRG_GW_E!X64+NRG_BF_E!X64+NRG_PR_E!X64+NRG_NI_E!X64+NRG_CL_E!X64+NRG_LNG_E!X64+NRG_BIOG_E!X64+NRG_GTL_E!X64+NRG_CPP_E!X64+NRG_NSP_E!X64</f>
        <v>0.61862807361489458</v>
      </c>
      <c r="Y64" s="52">
        <f>NRG_CM_E!Y64+NRG_OIL_NG_E!Y64+NRG_PF_E!Y64+NRG_CO_E!Y64+NRG_BKBPB_E!Y64+NRG_GW_E!Y64+NRG_BF_E!Y64+NRG_PR_E!Y64+NRG_NI_E!Y64+NRG_CL_E!Y64+NRG_LNG_E!Y64+NRG_BIOG_E!Y64+NRG_GTL_E!Y64+NRG_CPP_E!Y64+NRG_NSP_E!Y64</f>
        <v>0.66069072572318466</v>
      </c>
      <c r="Z64" s="52">
        <f>NRG_CM_E!Z64+NRG_OIL_NG_E!Z64+NRG_PF_E!Z64+NRG_CO_E!Z64+NRG_BKBPB_E!Z64+NRG_GW_E!Z64+NRG_BF_E!Z64+NRG_PR_E!Z64+NRG_NI_E!Z64+NRG_CL_E!Z64+NRG_LNG_E!Z64+NRG_BIOG_E!Z64+NRG_GTL_E!Z64+NRG_CPP_E!Z64+NRG_NSP_E!Z64</f>
        <v>0.90056033784170009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8.707724279999999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8.707724279999999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8.707724279999999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8.707724279999999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508.20553295999991</v>
      </c>
      <c r="D2" s="21">
        <f t="shared" ref="D2:X2" si="0">SUM(D3,D17,D22,D25,D26,D51,D52)</f>
        <v>557.02529171999993</v>
      </c>
      <c r="E2" s="21">
        <f t="shared" si="0"/>
        <v>671.67394523999997</v>
      </c>
      <c r="F2" s="21">
        <f t="shared" si="0"/>
        <v>569.48031612</v>
      </c>
      <c r="G2" s="21">
        <f t="shared" si="0"/>
        <v>499.96845936</v>
      </c>
      <c r="H2" s="21">
        <f t="shared" si="0"/>
        <v>493.42213079999999</v>
      </c>
      <c r="I2" s="21">
        <f t="shared" si="0"/>
        <v>353.31017507999991</v>
      </c>
      <c r="J2" s="21">
        <f t="shared" si="0"/>
        <v>407.64599604</v>
      </c>
      <c r="K2" s="21">
        <f t="shared" si="0"/>
        <v>269.15441507999986</v>
      </c>
      <c r="L2" s="21">
        <f t="shared" si="0"/>
        <v>170.57309508</v>
      </c>
      <c r="M2" s="21">
        <f t="shared" si="0"/>
        <v>295.68785507999996</v>
      </c>
      <c r="N2" s="21">
        <f t="shared" si="0"/>
        <v>285.13841508000002</v>
      </c>
      <c r="O2" s="21">
        <f t="shared" si="0"/>
        <v>254.68889507999992</v>
      </c>
      <c r="P2" s="21">
        <f t="shared" si="0"/>
        <v>232.67093507999999</v>
      </c>
      <c r="Q2" s="21">
        <f t="shared" si="0"/>
        <v>200.34329507999996</v>
      </c>
      <c r="R2" s="21">
        <f t="shared" si="0"/>
        <v>174.13363799999999</v>
      </c>
      <c r="S2" s="21">
        <f t="shared" si="0"/>
        <v>172.81495799999999</v>
      </c>
      <c r="T2" s="21">
        <f t="shared" si="0"/>
        <v>168.22366092000001</v>
      </c>
      <c r="U2" s="21">
        <f t="shared" si="0"/>
        <v>169.84603692000002</v>
      </c>
      <c r="V2" s="21">
        <f t="shared" si="0"/>
        <v>170.33754491999997</v>
      </c>
      <c r="W2" s="21">
        <f t="shared" si="0"/>
        <v>156.21755364000001</v>
      </c>
      <c r="X2" s="21">
        <f t="shared" si="0"/>
        <v>177.43231764000001</v>
      </c>
      <c r="Y2" s="21">
        <f t="shared" ref="Y2:Z2" si="1">SUM(Y3,Y17,Y22,Y25,Y26,Y51,Y52)</f>
        <v>178.56718163999997</v>
      </c>
      <c r="Z2" s="21">
        <f t="shared" si="1"/>
        <v>176.04970163999999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40.792656959999995</v>
      </c>
      <c r="D3" s="24">
        <f t="shared" ref="D3:X3" si="3">SUM(D4,D8,D11)</f>
        <v>34.974054719999998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40.792656959999995</v>
      </c>
      <c r="D11" s="19">
        <f t="shared" ref="D11:X11" si="12">SUM(D12:D16)</f>
        <v>34.974054719999998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40.792656959999995</v>
      </c>
      <c r="D13" s="8">
        <v>34.974054719999998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426.85271999999992</v>
      </c>
      <c r="D17" s="27">
        <f t="shared" ref="D17:X17" si="15">SUM(D18:D21)</f>
        <v>428.45111999999995</v>
      </c>
      <c r="E17" s="27">
        <f t="shared" si="15"/>
        <v>412.26731999999998</v>
      </c>
      <c r="F17" s="27">
        <f t="shared" si="15"/>
        <v>393.48611999999991</v>
      </c>
      <c r="G17" s="27">
        <f t="shared" si="15"/>
        <v>411.62795999999997</v>
      </c>
      <c r="H17" s="27">
        <f t="shared" si="15"/>
        <v>422.49707999999998</v>
      </c>
      <c r="I17" s="27">
        <f t="shared" si="15"/>
        <v>352.04759999999993</v>
      </c>
      <c r="J17" s="27">
        <f t="shared" si="15"/>
        <v>348.33132000000001</v>
      </c>
      <c r="K17" s="27">
        <f t="shared" si="15"/>
        <v>267.89183999999989</v>
      </c>
      <c r="L17" s="27">
        <f t="shared" si="15"/>
        <v>169.31052</v>
      </c>
      <c r="M17" s="27">
        <f t="shared" si="15"/>
        <v>294.42527999999999</v>
      </c>
      <c r="N17" s="27">
        <f t="shared" si="15"/>
        <v>283.87584000000004</v>
      </c>
      <c r="O17" s="27">
        <f t="shared" si="15"/>
        <v>253.42631999999992</v>
      </c>
      <c r="P17" s="27">
        <f t="shared" si="15"/>
        <v>231.40835999999999</v>
      </c>
      <c r="Q17" s="27">
        <f t="shared" si="15"/>
        <v>199.08071999999996</v>
      </c>
      <c r="R17" s="27">
        <f t="shared" si="15"/>
        <v>173.18663999999998</v>
      </c>
      <c r="S17" s="27">
        <f t="shared" si="15"/>
        <v>171.86795999999998</v>
      </c>
      <c r="T17" s="27">
        <f t="shared" si="15"/>
        <v>167.59224</v>
      </c>
      <c r="U17" s="27">
        <f t="shared" si="15"/>
        <v>169.21461600000001</v>
      </c>
      <c r="V17" s="27">
        <f t="shared" si="15"/>
        <v>169.70612399999996</v>
      </c>
      <c r="W17" s="27">
        <f t="shared" si="15"/>
        <v>155.580264</v>
      </c>
      <c r="X17" s="27">
        <f t="shared" si="15"/>
        <v>176.795028</v>
      </c>
      <c r="Y17" s="27">
        <f t="shared" ref="Y17:Z17" si="16">SUM(Y18:Y21)</f>
        <v>177.92989199999997</v>
      </c>
      <c r="Z17" s="27">
        <f t="shared" si="16"/>
        <v>175.41241199999999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426.85271999999992</v>
      </c>
      <c r="D19" s="8">
        <v>428.45111999999995</v>
      </c>
      <c r="E19" s="8">
        <v>412.26731999999998</v>
      </c>
      <c r="F19" s="8">
        <v>393.48611999999991</v>
      </c>
      <c r="G19" s="8">
        <v>411.62795999999997</v>
      </c>
      <c r="H19" s="8">
        <v>422.49707999999998</v>
      </c>
      <c r="I19" s="8">
        <v>352.04759999999993</v>
      </c>
      <c r="J19" s="8">
        <v>348.33132000000001</v>
      </c>
      <c r="K19" s="8">
        <v>267.89183999999989</v>
      </c>
      <c r="L19" s="8">
        <v>169.31052</v>
      </c>
      <c r="M19" s="8">
        <v>294.42527999999999</v>
      </c>
      <c r="N19" s="8">
        <v>283.87584000000004</v>
      </c>
      <c r="O19" s="8">
        <v>253.42631999999992</v>
      </c>
      <c r="P19" s="8">
        <v>231.40835999999999</v>
      </c>
      <c r="Q19" s="8">
        <v>199.08071999999996</v>
      </c>
      <c r="R19" s="8">
        <v>173.18663999999998</v>
      </c>
      <c r="S19" s="8">
        <v>171.86795999999998</v>
      </c>
      <c r="T19" s="8">
        <v>167.59224</v>
      </c>
      <c r="U19" s="8">
        <v>169.21461600000001</v>
      </c>
      <c r="V19" s="8">
        <v>169.70612399999996</v>
      </c>
      <c r="W19" s="8">
        <v>155.580264</v>
      </c>
      <c r="X19" s="8">
        <v>176.795028</v>
      </c>
      <c r="Y19" s="8">
        <v>177.92989199999997</v>
      </c>
      <c r="Z19" s="8">
        <v>175.41241199999999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40.560155999999999</v>
      </c>
      <c r="D26" s="27">
        <f t="shared" ref="D26:X26" si="21">SUM(D27,D33)</f>
        <v>93.600116999999983</v>
      </c>
      <c r="E26" s="27">
        <f t="shared" si="21"/>
        <v>259.40662523999998</v>
      </c>
      <c r="F26" s="27">
        <f t="shared" si="21"/>
        <v>175.99419612000003</v>
      </c>
      <c r="G26" s="27">
        <f t="shared" si="21"/>
        <v>88.34049936000001</v>
      </c>
      <c r="H26" s="27">
        <f t="shared" si="21"/>
        <v>70.925050799999994</v>
      </c>
      <c r="I26" s="27">
        <f t="shared" si="21"/>
        <v>1.2625750799999997</v>
      </c>
      <c r="J26" s="27">
        <f t="shared" si="21"/>
        <v>59.314676040000016</v>
      </c>
      <c r="K26" s="27">
        <f t="shared" si="21"/>
        <v>1.2625750799999997</v>
      </c>
      <c r="L26" s="27">
        <f t="shared" si="21"/>
        <v>1.2625750799999997</v>
      </c>
      <c r="M26" s="27">
        <f t="shared" si="21"/>
        <v>1.2625750799999997</v>
      </c>
      <c r="N26" s="27">
        <f t="shared" si="21"/>
        <v>1.2625750799999997</v>
      </c>
      <c r="O26" s="27">
        <f t="shared" si="21"/>
        <v>1.2625750799999997</v>
      </c>
      <c r="P26" s="27">
        <f t="shared" si="21"/>
        <v>1.2625750799999997</v>
      </c>
      <c r="Q26" s="27">
        <f t="shared" si="21"/>
        <v>1.2625750799999997</v>
      </c>
      <c r="R26" s="27">
        <f t="shared" si="21"/>
        <v>0.9469979999999999</v>
      </c>
      <c r="S26" s="27">
        <f t="shared" si="21"/>
        <v>0.9469979999999999</v>
      </c>
      <c r="T26" s="27">
        <f t="shared" si="21"/>
        <v>0.63142091999999994</v>
      </c>
      <c r="U26" s="27">
        <f t="shared" si="21"/>
        <v>0.63142091999999994</v>
      </c>
      <c r="V26" s="27">
        <f t="shared" si="21"/>
        <v>0.63142091999999994</v>
      </c>
      <c r="W26" s="27">
        <f t="shared" si="21"/>
        <v>0.63728963999999999</v>
      </c>
      <c r="X26" s="27">
        <f t="shared" si="21"/>
        <v>0.63728963999999999</v>
      </c>
      <c r="Y26" s="27">
        <f t="shared" ref="Y26:Z26" si="22">SUM(Y27,Y33)</f>
        <v>0.63728963999999999</v>
      </c>
      <c r="Z26" s="27">
        <f t="shared" si="22"/>
        <v>0.63728963999999999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40.560155999999999</v>
      </c>
      <c r="D33" s="19">
        <f t="shared" ref="D33:X33" si="27">SUM(D34:D50)</f>
        <v>93.600116999999983</v>
      </c>
      <c r="E33" s="19">
        <f t="shared" si="27"/>
        <v>259.40662523999998</v>
      </c>
      <c r="F33" s="19">
        <f t="shared" si="27"/>
        <v>175.99419612000003</v>
      </c>
      <c r="G33" s="19">
        <f t="shared" si="27"/>
        <v>88.34049936000001</v>
      </c>
      <c r="H33" s="19">
        <f t="shared" si="27"/>
        <v>70.925050799999994</v>
      </c>
      <c r="I33" s="19">
        <f t="shared" si="27"/>
        <v>1.2625750799999997</v>
      </c>
      <c r="J33" s="19">
        <f t="shared" si="27"/>
        <v>59.314676040000016</v>
      </c>
      <c r="K33" s="19">
        <f t="shared" si="27"/>
        <v>1.2625750799999997</v>
      </c>
      <c r="L33" s="19">
        <f t="shared" si="27"/>
        <v>1.2625750799999997</v>
      </c>
      <c r="M33" s="19">
        <f t="shared" si="27"/>
        <v>1.2625750799999997</v>
      </c>
      <c r="N33" s="19">
        <f t="shared" si="27"/>
        <v>1.2625750799999997</v>
      </c>
      <c r="O33" s="19">
        <f t="shared" si="27"/>
        <v>1.2625750799999997</v>
      </c>
      <c r="P33" s="19">
        <f t="shared" si="27"/>
        <v>1.2625750799999997</v>
      </c>
      <c r="Q33" s="19">
        <f t="shared" si="27"/>
        <v>1.2625750799999997</v>
      </c>
      <c r="R33" s="19">
        <f t="shared" si="27"/>
        <v>0.9469979999999999</v>
      </c>
      <c r="S33" s="19">
        <f t="shared" si="27"/>
        <v>0.9469979999999999</v>
      </c>
      <c r="T33" s="19">
        <f t="shared" si="27"/>
        <v>0.63142091999999994</v>
      </c>
      <c r="U33" s="19">
        <f t="shared" si="27"/>
        <v>0.63142091999999994</v>
      </c>
      <c r="V33" s="19">
        <f t="shared" si="27"/>
        <v>0.63142091999999994</v>
      </c>
      <c r="W33" s="19">
        <f t="shared" si="27"/>
        <v>0.63728963999999999</v>
      </c>
      <c r="X33" s="19">
        <f t="shared" si="27"/>
        <v>0.63728963999999999</v>
      </c>
      <c r="Y33" s="19">
        <f t="shared" ref="Y33:Z33" si="28">SUM(Y34:Y50)</f>
        <v>0.63728963999999999</v>
      </c>
      <c r="Z33" s="19">
        <f t="shared" si="28"/>
        <v>0.63728963999999999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119.00662524000002</v>
      </c>
      <c r="F36" s="8">
        <v>124.81169904000001</v>
      </c>
      <c r="G36" s="8">
        <v>87.077924280000005</v>
      </c>
      <c r="H36" s="8">
        <v>69.662475719999989</v>
      </c>
      <c r="I36" s="8">
        <v>0</v>
      </c>
      <c r="J36" s="8">
        <v>58.052100960000018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1.2625750799999997</v>
      </c>
      <c r="G43" s="8">
        <v>1.2625750799999997</v>
      </c>
      <c r="H43" s="8">
        <v>1.2625750799999997</v>
      </c>
      <c r="I43" s="8">
        <v>1.2625750799999997</v>
      </c>
      <c r="J43" s="8">
        <v>1.2625750799999997</v>
      </c>
      <c r="K43" s="8">
        <v>1.2625750799999997</v>
      </c>
      <c r="L43" s="8">
        <v>1.2625750799999997</v>
      </c>
      <c r="M43" s="8">
        <v>1.2625750799999997</v>
      </c>
      <c r="N43" s="8">
        <v>1.2625750799999997</v>
      </c>
      <c r="O43" s="8">
        <v>1.2625750799999997</v>
      </c>
      <c r="P43" s="8">
        <v>1.2625750799999997</v>
      </c>
      <c r="Q43" s="8">
        <v>1.2625750799999997</v>
      </c>
      <c r="R43" s="8">
        <v>0.9469979999999999</v>
      </c>
      <c r="S43" s="8">
        <v>0.9469979999999999</v>
      </c>
      <c r="T43" s="8">
        <v>0.63142091999999994</v>
      </c>
      <c r="U43" s="8">
        <v>0.63142091999999994</v>
      </c>
      <c r="V43" s="8">
        <v>0.63142091999999994</v>
      </c>
      <c r="W43" s="8">
        <v>0.63728963999999999</v>
      </c>
      <c r="X43" s="8">
        <v>0.63728963999999999</v>
      </c>
      <c r="Y43" s="8">
        <v>0.63728963999999999</v>
      </c>
      <c r="Z43" s="8">
        <v>0.63728963999999999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40.560155999999999</v>
      </c>
      <c r="D48" s="8">
        <v>93.600116999999983</v>
      </c>
      <c r="E48" s="8">
        <v>140.39999999999998</v>
      </c>
      <c r="F48" s="8">
        <v>49.919922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1.8939959999999998</v>
      </c>
      <c r="G2" s="21">
        <f t="shared" si="0"/>
        <v>1.8939959999999998</v>
      </c>
      <c r="H2" s="21">
        <f t="shared" si="0"/>
        <v>1.8939959999999998</v>
      </c>
      <c r="I2" s="21">
        <f t="shared" si="0"/>
        <v>1.8939959999999998</v>
      </c>
      <c r="J2" s="21">
        <f t="shared" si="0"/>
        <v>1.8939959999999998</v>
      </c>
      <c r="K2" s="21">
        <f t="shared" si="0"/>
        <v>4.7966464799999988</v>
      </c>
      <c r="L2" s="21">
        <f t="shared" si="0"/>
        <v>1.8939959999999998</v>
      </c>
      <c r="M2" s="21">
        <f t="shared" si="0"/>
        <v>1892.0235672000008</v>
      </c>
      <c r="N2" s="21">
        <f t="shared" si="0"/>
        <v>1957.1920127999997</v>
      </c>
      <c r="O2" s="21">
        <f t="shared" si="0"/>
        <v>1373.8406904000001</v>
      </c>
      <c r="P2" s="21">
        <f t="shared" si="0"/>
        <v>1511.8695792000001</v>
      </c>
      <c r="Q2" s="21">
        <f t="shared" si="0"/>
        <v>1525.4121240000002</v>
      </c>
      <c r="R2" s="21">
        <f t="shared" si="0"/>
        <v>1508.8615261200002</v>
      </c>
      <c r="S2" s="21">
        <f t="shared" si="0"/>
        <v>1576.8156502799995</v>
      </c>
      <c r="T2" s="21">
        <f t="shared" si="0"/>
        <v>1605.6608806800002</v>
      </c>
      <c r="U2" s="21">
        <f t="shared" si="0"/>
        <v>1535.7906756000002</v>
      </c>
      <c r="V2" s="21">
        <f t="shared" si="0"/>
        <v>1514.9618787599998</v>
      </c>
      <c r="W2" s="21">
        <f t="shared" si="0"/>
        <v>1198.15616484</v>
      </c>
      <c r="X2" s="21">
        <f t="shared" si="0"/>
        <v>1375.1783672399999</v>
      </c>
      <c r="Y2" s="21">
        <f t="shared" ref="Y2:Z2" si="1">SUM(Y3,Y17,Y22,Y25,Y26,Y51,Y52)</f>
        <v>1417.7229944400001</v>
      </c>
      <c r="Z2" s="21">
        <f t="shared" si="1"/>
        <v>1273.4963600399999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1890.1295712000008</v>
      </c>
      <c r="N17" s="27">
        <f t="shared" si="10"/>
        <v>1955.2980167999997</v>
      </c>
      <c r="O17" s="27">
        <f t="shared" si="10"/>
        <v>1371.9466944000001</v>
      </c>
      <c r="P17" s="27">
        <f t="shared" si="10"/>
        <v>1509.9755832000001</v>
      </c>
      <c r="Q17" s="27">
        <f t="shared" si="10"/>
        <v>1523.5181280000002</v>
      </c>
      <c r="R17" s="27">
        <f t="shared" si="10"/>
        <v>1507.2831072000001</v>
      </c>
      <c r="S17" s="27">
        <f t="shared" si="10"/>
        <v>1575.5530751999995</v>
      </c>
      <c r="T17" s="27">
        <f t="shared" si="10"/>
        <v>1604.3983056000002</v>
      </c>
      <c r="U17" s="27">
        <f t="shared" si="10"/>
        <v>1534.8436776000003</v>
      </c>
      <c r="V17" s="27">
        <f t="shared" si="10"/>
        <v>1514.0208887999997</v>
      </c>
      <c r="W17" s="27">
        <f t="shared" si="10"/>
        <v>1197.5188751999999</v>
      </c>
      <c r="X17" s="27">
        <f t="shared" si="10"/>
        <v>1374.5410775999999</v>
      </c>
      <c r="Y17" s="27">
        <f t="shared" ref="Y17:Z17" si="11">SUM(Y18:Y21)</f>
        <v>1417.0857048</v>
      </c>
      <c r="Z17" s="27">
        <f t="shared" si="11"/>
        <v>1272.8590703999998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18.701280000000001</v>
      </c>
      <c r="N19" s="8">
        <v>18.141839999999998</v>
      </c>
      <c r="O19" s="8">
        <v>19.140840000000001</v>
      </c>
      <c r="P19" s="8">
        <v>16.74324</v>
      </c>
      <c r="Q19" s="8">
        <v>16.06392</v>
      </c>
      <c r="R19" s="8">
        <v>15.064919999999999</v>
      </c>
      <c r="S19" s="8">
        <v>20.779199999999999</v>
      </c>
      <c r="T19" s="8">
        <v>11.044943999999997</v>
      </c>
      <c r="U19" s="8">
        <v>10.005984</v>
      </c>
      <c r="V19" s="8">
        <v>23.664312000000002</v>
      </c>
      <c r="W19" s="8">
        <v>18.817163999999988</v>
      </c>
      <c r="X19" s="8">
        <v>17.494488</v>
      </c>
      <c r="Y19" s="8">
        <v>29.226744000000004</v>
      </c>
      <c r="Z19" s="8">
        <v>19.380600000000005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1825.2000000000007</v>
      </c>
      <c r="N20" s="8">
        <v>1613.5601039999997</v>
      </c>
      <c r="O20" s="8">
        <v>1081.08</v>
      </c>
      <c r="P20" s="8">
        <v>1184.560416</v>
      </c>
      <c r="Q20" s="8">
        <v>1207.700208</v>
      </c>
      <c r="R20" s="8">
        <v>1175.7198960000001</v>
      </c>
      <c r="S20" s="8">
        <v>1202.2395839999995</v>
      </c>
      <c r="T20" s="8">
        <v>1202.3444160000001</v>
      </c>
      <c r="U20" s="8">
        <v>1166.8803120000005</v>
      </c>
      <c r="V20" s="8">
        <v>1093.3781039999997</v>
      </c>
      <c r="W20" s="8">
        <v>901.31558399999994</v>
      </c>
      <c r="X20" s="8">
        <v>968.78620799999999</v>
      </c>
      <c r="Y20" s="8">
        <v>932.56768799999998</v>
      </c>
      <c r="Z20" s="8">
        <v>919.672416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46.228291200000001</v>
      </c>
      <c r="N21" s="8">
        <v>323.59607279999994</v>
      </c>
      <c r="O21" s="8">
        <v>271.7258544</v>
      </c>
      <c r="P21" s="8">
        <v>308.67192719999997</v>
      </c>
      <c r="Q21" s="8">
        <v>299.75400000000002</v>
      </c>
      <c r="R21" s="8">
        <v>316.49829119999998</v>
      </c>
      <c r="S21" s="8">
        <v>352.5342912000001</v>
      </c>
      <c r="T21" s="8">
        <v>391.0089456</v>
      </c>
      <c r="U21" s="8">
        <v>357.95738159999996</v>
      </c>
      <c r="V21" s="8">
        <v>396.97847280000002</v>
      </c>
      <c r="W21" s="8">
        <v>277.38612719999998</v>
      </c>
      <c r="X21" s="8">
        <v>388.26038159999996</v>
      </c>
      <c r="Y21" s="8">
        <v>455.29127279999994</v>
      </c>
      <c r="Z21" s="8">
        <v>333.80605439999999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1.8939959999999998</v>
      </c>
      <c r="G26" s="27">
        <f t="shared" si="14"/>
        <v>1.8939959999999998</v>
      </c>
      <c r="H26" s="27">
        <f t="shared" si="14"/>
        <v>1.8939959999999998</v>
      </c>
      <c r="I26" s="27">
        <f t="shared" si="14"/>
        <v>1.8939959999999998</v>
      </c>
      <c r="J26" s="27">
        <f t="shared" si="14"/>
        <v>1.8939959999999998</v>
      </c>
      <c r="K26" s="27">
        <f t="shared" si="14"/>
        <v>4.7966464799999988</v>
      </c>
      <c r="L26" s="27">
        <f t="shared" si="14"/>
        <v>1.8939959999999998</v>
      </c>
      <c r="M26" s="27">
        <f t="shared" si="14"/>
        <v>1.8939959999999998</v>
      </c>
      <c r="N26" s="27">
        <f t="shared" si="14"/>
        <v>1.8939959999999998</v>
      </c>
      <c r="O26" s="27">
        <f t="shared" si="14"/>
        <v>1.8939959999999998</v>
      </c>
      <c r="P26" s="27">
        <f t="shared" si="14"/>
        <v>1.8939959999999998</v>
      </c>
      <c r="Q26" s="27">
        <f t="shared" si="14"/>
        <v>1.8939959999999998</v>
      </c>
      <c r="R26" s="27">
        <f t="shared" si="14"/>
        <v>1.5784189200000001</v>
      </c>
      <c r="S26" s="27">
        <f t="shared" si="14"/>
        <v>1.2625750799999997</v>
      </c>
      <c r="T26" s="27">
        <f t="shared" si="14"/>
        <v>1.2625750799999997</v>
      </c>
      <c r="U26" s="27">
        <f t="shared" si="14"/>
        <v>0.9469979999999999</v>
      </c>
      <c r="V26" s="27">
        <f t="shared" si="14"/>
        <v>0.94098996000000001</v>
      </c>
      <c r="W26" s="27">
        <f t="shared" si="14"/>
        <v>0.63728963999999999</v>
      </c>
      <c r="X26" s="27">
        <f t="shared" si="14"/>
        <v>0.63728963999999999</v>
      </c>
      <c r="Y26" s="27">
        <f t="shared" ref="Y26:Z26" si="15">SUM(Y27,Y33)</f>
        <v>0.63728963999999999</v>
      </c>
      <c r="Z26" s="27">
        <f t="shared" si="15"/>
        <v>0.63728963999999999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1.8939959999999998</v>
      </c>
      <c r="G33" s="19">
        <f t="shared" si="18"/>
        <v>1.8939959999999998</v>
      </c>
      <c r="H33" s="19">
        <f t="shared" si="18"/>
        <v>1.8939959999999998</v>
      </c>
      <c r="I33" s="19">
        <f t="shared" si="18"/>
        <v>1.8939959999999998</v>
      </c>
      <c r="J33" s="19">
        <f t="shared" si="18"/>
        <v>1.8939959999999998</v>
      </c>
      <c r="K33" s="19">
        <f t="shared" si="18"/>
        <v>4.7966464799999988</v>
      </c>
      <c r="L33" s="19">
        <f t="shared" si="18"/>
        <v>1.8939959999999998</v>
      </c>
      <c r="M33" s="19">
        <f t="shared" si="18"/>
        <v>1.8939959999999998</v>
      </c>
      <c r="N33" s="19">
        <f t="shared" si="18"/>
        <v>1.8939959999999998</v>
      </c>
      <c r="O33" s="19">
        <f t="shared" si="18"/>
        <v>1.8939959999999998</v>
      </c>
      <c r="P33" s="19">
        <f t="shared" si="18"/>
        <v>1.8939959999999998</v>
      </c>
      <c r="Q33" s="19">
        <f t="shared" si="18"/>
        <v>1.8939959999999998</v>
      </c>
      <c r="R33" s="19">
        <f t="shared" si="18"/>
        <v>1.5784189200000001</v>
      </c>
      <c r="S33" s="19">
        <f t="shared" si="18"/>
        <v>1.2625750799999997</v>
      </c>
      <c r="T33" s="19">
        <f t="shared" si="18"/>
        <v>1.2625750799999997</v>
      </c>
      <c r="U33" s="19">
        <f t="shared" si="18"/>
        <v>0.9469979999999999</v>
      </c>
      <c r="V33" s="19">
        <f t="shared" si="18"/>
        <v>0.94098996000000001</v>
      </c>
      <c r="W33" s="19">
        <f t="shared" si="18"/>
        <v>0.63728963999999999</v>
      </c>
      <c r="X33" s="19">
        <f t="shared" si="18"/>
        <v>0.63728963999999999</v>
      </c>
      <c r="Y33" s="19">
        <f t="shared" ref="Y33:Z33" si="19">SUM(Y34:Y50)</f>
        <v>0.63728963999999999</v>
      </c>
      <c r="Z33" s="19">
        <f t="shared" si="19"/>
        <v>0.63728963999999999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1.8939959999999998</v>
      </c>
      <c r="G43" s="8">
        <v>1.8939959999999998</v>
      </c>
      <c r="H43" s="8">
        <v>1.8939959999999998</v>
      </c>
      <c r="I43" s="8">
        <v>1.8939959999999998</v>
      </c>
      <c r="J43" s="8">
        <v>1.8939959999999998</v>
      </c>
      <c r="K43" s="8">
        <v>1.8939959999999998</v>
      </c>
      <c r="L43" s="8">
        <v>1.8939959999999998</v>
      </c>
      <c r="M43" s="8">
        <v>1.8939959999999998</v>
      </c>
      <c r="N43" s="8">
        <v>1.8939959999999998</v>
      </c>
      <c r="O43" s="8">
        <v>1.8939959999999998</v>
      </c>
      <c r="P43" s="8">
        <v>1.8939959999999998</v>
      </c>
      <c r="Q43" s="8">
        <v>1.8939959999999998</v>
      </c>
      <c r="R43" s="8">
        <v>1.5784189200000001</v>
      </c>
      <c r="S43" s="8">
        <v>1.2625750799999997</v>
      </c>
      <c r="T43" s="8">
        <v>1.2625750799999997</v>
      </c>
      <c r="U43" s="8">
        <v>0.9469979999999999</v>
      </c>
      <c r="V43" s="8">
        <v>0.63142091999999994</v>
      </c>
      <c r="W43" s="8">
        <v>0.63728963999999999</v>
      </c>
      <c r="X43" s="8">
        <v>0.63728963999999999</v>
      </c>
      <c r="Y43" s="8">
        <v>0.63728963999999999</v>
      </c>
      <c r="Z43" s="8">
        <v>0.63728963999999999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0.30956904000000007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4679.3249121600011</v>
      </c>
      <c r="D2" s="21">
        <f t="shared" ref="D2:X2" si="0">SUM(D3,D17,D22,D25,D26,D51,D52)</f>
        <v>4667.3115613199998</v>
      </c>
      <c r="E2" s="21">
        <f t="shared" si="0"/>
        <v>4669.7680299600006</v>
      </c>
      <c r="F2" s="21">
        <f t="shared" si="0"/>
        <v>4849.64544492</v>
      </c>
      <c r="G2" s="21">
        <f t="shared" si="0"/>
        <v>4611.2648598000005</v>
      </c>
      <c r="H2" s="21">
        <f t="shared" si="0"/>
        <v>4191.4071313200011</v>
      </c>
      <c r="I2" s="21">
        <f t="shared" si="0"/>
        <v>4386.6388026000013</v>
      </c>
      <c r="J2" s="21">
        <f t="shared" si="0"/>
        <v>4472.4021317999996</v>
      </c>
      <c r="K2" s="21">
        <f t="shared" si="0"/>
        <v>4638.3709546799992</v>
      </c>
      <c r="L2" s="21">
        <f t="shared" si="0"/>
        <v>4520.3864788800001</v>
      </c>
      <c r="M2" s="21">
        <f t="shared" si="0"/>
        <v>4616.0600090400003</v>
      </c>
      <c r="N2" s="21">
        <f t="shared" si="0"/>
        <v>3907.6382113199998</v>
      </c>
      <c r="O2" s="21">
        <f t="shared" si="0"/>
        <v>4218.5173950000008</v>
      </c>
      <c r="P2" s="21">
        <f t="shared" si="0"/>
        <v>3879.7484900400004</v>
      </c>
      <c r="Q2" s="21">
        <f t="shared" si="0"/>
        <v>4203.1598403600001</v>
      </c>
      <c r="R2" s="21">
        <f t="shared" si="0"/>
        <v>4234.82187204</v>
      </c>
      <c r="S2" s="21">
        <f t="shared" si="0"/>
        <v>4217.4829105200006</v>
      </c>
      <c r="T2" s="21">
        <f t="shared" si="0"/>
        <v>4428.501934320002</v>
      </c>
      <c r="U2" s="21">
        <f t="shared" si="0"/>
        <v>4553.3647037459195</v>
      </c>
      <c r="V2" s="21">
        <f t="shared" si="0"/>
        <v>4869.7461699244523</v>
      </c>
      <c r="W2" s="21">
        <f t="shared" si="0"/>
        <v>4083.6454856894843</v>
      </c>
      <c r="X2" s="21">
        <f t="shared" si="0"/>
        <v>4134.2903044496379</v>
      </c>
      <c r="Y2" s="21">
        <f t="shared" ref="Y2:Z2" si="1">SUM(Y3,Y17,Y22,Y25,Y26,Y51,Y52)</f>
        <v>3568.866100550164</v>
      </c>
      <c r="Z2" s="21">
        <f t="shared" si="1"/>
        <v>3823.8374024735367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4534.8233400000008</v>
      </c>
      <c r="D26" s="27">
        <f t="shared" si="14"/>
        <v>4577.2384111199999</v>
      </c>
      <c r="E26" s="27">
        <f t="shared" si="14"/>
        <v>4561.6699497600002</v>
      </c>
      <c r="F26" s="27">
        <f t="shared" si="14"/>
        <v>4715.089191</v>
      </c>
      <c r="G26" s="27">
        <f t="shared" si="14"/>
        <v>4472.9170088400006</v>
      </c>
      <c r="H26" s="27">
        <f t="shared" si="14"/>
        <v>3979.2049318800009</v>
      </c>
      <c r="I26" s="27">
        <f t="shared" si="14"/>
        <v>4180.9152780000013</v>
      </c>
      <c r="J26" s="27">
        <f t="shared" si="14"/>
        <v>4210.8433318799998</v>
      </c>
      <c r="K26" s="27">
        <f t="shared" si="14"/>
        <v>4206.2353250399992</v>
      </c>
      <c r="L26" s="27">
        <f t="shared" si="14"/>
        <v>3838.0896619200003</v>
      </c>
      <c r="M26" s="27">
        <f t="shared" si="14"/>
        <v>3751.9351707600003</v>
      </c>
      <c r="N26" s="27">
        <f t="shared" si="14"/>
        <v>3145.2816229199998</v>
      </c>
      <c r="O26" s="27">
        <f t="shared" si="14"/>
        <v>3380.6301901200004</v>
      </c>
      <c r="P26" s="27">
        <f t="shared" si="14"/>
        <v>3181.9005511200003</v>
      </c>
      <c r="Q26" s="27">
        <f t="shared" si="14"/>
        <v>3428.4525901200004</v>
      </c>
      <c r="R26" s="27">
        <f t="shared" si="14"/>
        <v>3392.8655770800001</v>
      </c>
      <c r="S26" s="27">
        <f t="shared" si="14"/>
        <v>3409.7473238400003</v>
      </c>
      <c r="T26" s="27">
        <f t="shared" si="14"/>
        <v>3500.3046801600017</v>
      </c>
      <c r="U26" s="27">
        <f t="shared" si="14"/>
        <v>3126.6995770800004</v>
      </c>
      <c r="V26" s="27">
        <f t="shared" si="14"/>
        <v>3073.9786509600003</v>
      </c>
      <c r="W26" s="27">
        <f t="shared" si="14"/>
        <v>2350.0319709599999</v>
      </c>
      <c r="X26" s="27">
        <f t="shared" si="14"/>
        <v>2799.8356204800002</v>
      </c>
      <c r="Y26" s="27">
        <f t="shared" ref="Y26:Z26" si="15">SUM(Y27,Y33)</f>
        <v>2905.8708567600002</v>
      </c>
      <c r="Z26" s="27">
        <f t="shared" si="15"/>
        <v>2829.6211622400006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4534.8233400000008</v>
      </c>
      <c r="D33" s="19">
        <f t="shared" si="18"/>
        <v>4577.2384111199999</v>
      </c>
      <c r="E33" s="19">
        <f t="shared" si="18"/>
        <v>4561.6699497600002</v>
      </c>
      <c r="F33" s="19">
        <f t="shared" si="18"/>
        <v>4715.089191</v>
      </c>
      <c r="G33" s="19">
        <f t="shared" si="18"/>
        <v>4472.9170088400006</v>
      </c>
      <c r="H33" s="19">
        <f t="shared" si="18"/>
        <v>3979.2049318800009</v>
      </c>
      <c r="I33" s="19">
        <f t="shared" si="18"/>
        <v>4180.9152780000013</v>
      </c>
      <c r="J33" s="19">
        <f t="shared" si="18"/>
        <v>4210.8433318799998</v>
      </c>
      <c r="K33" s="19">
        <f t="shared" si="18"/>
        <v>4206.2353250399992</v>
      </c>
      <c r="L33" s="19">
        <f t="shared" si="18"/>
        <v>3838.0896619200003</v>
      </c>
      <c r="M33" s="19">
        <f t="shared" si="18"/>
        <v>3751.9351707600003</v>
      </c>
      <c r="N33" s="19">
        <f t="shared" si="18"/>
        <v>3145.2816229199998</v>
      </c>
      <c r="O33" s="19">
        <f t="shared" si="18"/>
        <v>3380.6301901200004</v>
      </c>
      <c r="P33" s="19">
        <f t="shared" si="18"/>
        <v>3181.9005511200003</v>
      </c>
      <c r="Q33" s="19">
        <f t="shared" si="18"/>
        <v>3428.4525901200004</v>
      </c>
      <c r="R33" s="19">
        <f t="shared" si="18"/>
        <v>3392.8655770800001</v>
      </c>
      <c r="S33" s="19">
        <f t="shared" si="18"/>
        <v>3409.7473238400003</v>
      </c>
      <c r="T33" s="19">
        <f t="shared" si="18"/>
        <v>3500.3046801600017</v>
      </c>
      <c r="U33" s="19">
        <f t="shared" si="18"/>
        <v>3126.6995770800004</v>
      </c>
      <c r="V33" s="19">
        <f t="shared" si="18"/>
        <v>3073.9786509600003</v>
      </c>
      <c r="W33" s="19">
        <f t="shared" si="18"/>
        <v>2350.0319709599999</v>
      </c>
      <c r="X33" s="19">
        <f t="shared" si="18"/>
        <v>2799.8356204800002</v>
      </c>
      <c r="Y33" s="19">
        <f t="shared" ref="Y33:Z33" si="19">SUM(Y34:Y50)</f>
        <v>2905.8708567600002</v>
      </c>
      <c r="Z33" s="19">
        <f t="shared" si="19"/>
        <v>2829.6211622400006</v>
      </c>
    </row>
    <row r="34" spans="1:26" ht="11.25" customHeight="1" x14ac:dyDescent="0.2">
      <c r="A34" s="28" t="s">
        <v>54</v>
      </c>
      <c r="B34" s="7" t="s">
        <v>55</v>
      </c>
      <c r="C34" s="8">
        <v>2203.9776000000002</v>
      </c>
      <c r="D34" s="8">
        <v>2249.5968000000003</v>
      </c>
      <c r="E34" s="8">
        <v>2329.4304000000002</v>
      </c>
      <c r="F34" s="8">
        <v>2337.9839999999999</v>
      </c>
      <c r="G34" s="8">
        <v>2275.2576000000004</v>
      </c>
      <c r="H34" s="8">
        <v>2363.6448000000005</v>
      </c>
      <c r="I34" s="8">
        <v>2412.1152000000011</v>
      </c>
      <c r="J34" s="8">
        <v>2454.8831999999993</v>
      </c>
      <c r="K34" s="8">
        <v>2483.3951999999995</v>
      </c>
      <c r="L34" s="8">
        <v>2303.7696000000001</v>
      </c>
      <c r="M34" s="8">
        <v>2303.7696000000001</v>
      </c>
      <c r="N34" s="8">
        <v>2089.9295999999999</v>
      </c>
      <c r="O34" s="8">
        <v>2258.1504000000004</v>
      </c>
      <c r="P34" s="8">
        <v>2007.2448000000002</v>
      </c>
      <c r="Q34" s="8">
        <v>2278.1088</v>
      </c>
      <c r="R34" s="8">
        <v>2261.0016000000001</v>
      </c>
      <c r="S34" s="8">
        <v>2383.6032</v>
      </c>
      <c r="T34" s="8">
        <v>2548.4025600000014</v>
      </c>
      <c r="U34" s="8">
        <v>2295.2160000000003</v>
      </c>
      <c r="V34" s="8">
        <v>1939.38624</v>
      </c>
      <c r="W34" s="8">
        <v>1397.37312</v>
      </c>
      <c r="X34" s="8">
        <v>1700.4556800000003</v>
      </c>
      <c r="Y34" s="8">
        <v>1884.3580800000002</v>
      </c>
      <c r="Z34" s="8">
        <v>2088.2188800000004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115.52358096000003</v>
      </c>
      <c r="W36" s="8">
        <v>100.58213196000001</v>
      </c>
      <c r="X36" s="8">
        <v>110.72982347999999</v>
      </c>
      <c r="Y36" s="8">
        <v>99.089690759999982</v>
      </c>
      <c r="Z36" s="8">
        <v>83.56966524000002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123.10974</v>
      </c>
      <c r="D43" s="8">
        <v>66.289859999999976</v>
      </c>
      <c r="E43" s="8">
        <v>53.663308919999999</v>
      </c>
      <c r="F43" s="8">
        <v>6.3134089200000014</v>
      </c>
      <c r="G43" s="8">
        <v>72.603268919999977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25.25336892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0.31557708000000012</v>
      </c>
      <c r="V43" s="8">
        <v>6.628986000000002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1365.336</v>
      </c>
      <c r="D44" s="8">
        <v>1291.0319071200001</v>
      </c>
      <c r="E44" s="8">
        <v>1102.1761238400002</v>
      </c>
      <c r="F44" s="8">
        <v>1260.0719380799999</v>
      </c>
      <c r="G44" s="8">
        <v>1164.0960619200002</v>
      </c>
      <c r="H44" s="8">
        <v>882.36009288000037</v>
      </c>
      <c r="I44" s="8">
        <v>835.92000000000007</v>
      </c>
      <c r="J44" s="8">
        <v>882.36009288000037</v>
      </c>
      <c r="K44" s="8">
        <v>727.55996904000006</v>
      </c>
      <c r="L44" s="8">
        <v>495.36006191999996</v>
      </c>
      <c r="M44" s="8">
        <v>377.71212384000012</v>
      </c>
      <c r="N44" s="8">
        <v>300.31206192000002</v>
      </c>
      <c r="O44" s="8">
        <v>92.879907120000027</v>
      </c>
      <c r="P44" s="8">
        <v>204.33590712000003</v>
      </c>
      <c r="Q44" s="8">
        <v>120.74390712000003</v>
      </c>
      <c r="R44" s="8">
        <v>89.783938079999984</v>
      </c>
      <c r="S44" s="8">
        <v>43.344123839999995</v>
      </c>
      <c r="T44" s="8">
        <v>1.2382761600000003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842.40000000000009</v>
      </c>
      <c r="D48" s="8">
        <v>970.31984399999999</v>
      </c>
      <c r="E48" s="8">
        <v>1076.4001169999999</v>
      </c>
      <c r="F48" s="8">
        <v>1110.719844</v>
      </c>
      <c r="G48" s="8">
        <v>960.96007799999995</v>
      </c>
      <c r="H48" s="8">
        <v>733.20003900000006</v>
      </c>
      <c r="I48" s="8">
        <v>932.88007799999991</v>
      </c>
      <c r="J48" s="8">
        <v>873.60003899999992</v>
      </c>
      <c r="K48" s="8">
        <v>995.28015600000003</v>
      </c>
      <c r="L48" s="8">
        <v>1038.9600000000003</v>
      </c>
      <c r="M48" s="8">
        <v>1045.2000780000003</v>
      </c>
      <c r="N48" s="8">
        <v>755.03996100000006</v>
      </c>
      <c r="O48" s="8">
        <v>1029.5998830000001</v>
      </c>
      <c r="P48" s="8">
        <v>970.31984399999999</v>
      </c>
      <c r="Q48" s="8">
        <v>1029.5998830000001</v>
      </c>
      <c r="R48" s="8">
        <v>1042.0800389999999</v>
      </c>
      <c r="S48" s="8">
        <v>982.80000000000007</v>
      </c>
      <c r="T48" s="8">
        <v>950.66384400000004</v>
      </c>
      <c r="U48" s="8">
        <v>831.16799999999989</v>
      </c>
      <c r="V48" s="8">
        <v>1012.4398439999999</v>
      </c>
      <c r="W48" s="8">
        <v>852.07671899999991</v>
      </c>
      <c r="X48" s="8">
        <v>988.65011700000014</v>
      </c>
      <c r="Y48" s="8">
        <v>922.4230859999999</v>
      </c>
      <c r="Z48" s="8">
        <v>657.83261700000003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144.50157215999999</v>
      </c>
      <c r="D51" s="27">
        <v>90.073150200000015</v>
      </c>
      <c r="E51" s="27">
        <v>108.0980802</v>
      </c>
      <c r="F51" s="27">
        <v>134.55625391999999</v>
      </c>
      <c r="G51" s="27">
        <v>138.34785095999999</v>
      </c>
      <c r="H51" s="27">
        <v>212.20219943999999</v>
      </c>
      <c r="I51" s="27">
        <v>205.72352460000002</v>
      </c>
      <c r="J51" s="27">
        <v>261.55879992000007</v>
      </c>
      <c r="K51" s="27">
        <v>432.13562964000016</v>
      </c>
      <c r="L51" s="27">
        <v>682.29681695999989</v>
      </c>
      <c r="M51" s="27">
        <v>864.12483828000006</v>
      </c>
      <c r="N51" s="27">
        <v>762.35658840000008</v>
      </c>
      <c r="O51" s="27">
        <v>837.88720488000024</v>
      </c>
      <c r="P51" s="27">
        <v>697.84793891999993</v>
      </c>
      <c r="Q51" s="27">
        <v>774.70725024000012</v>
      </c>
      <c r="R51" s="27">
        <v>841.95629495999992</v>
      </c>
      <c r="S51" s="27">
        <v>807.73558667999998</v>
      </c>
      <c r="T51" s="27">
        <v>928.19725416000006</v>
      </c>
      <c r="U51" s="27">
        <v>1426.6651266659189</v>
      </c>
      <c r="V51" s="27">
        <v>1795.7675189644517</v>
      </c>
      <c r="W51" s="27">
        <v>1733.6135147294847</v>
      </c>
      <c r="X51" s="27">
        <v>1334.4546839696375</v>
      </c>
      <c r="Y51" s="27">
        <v>662.99524379016384</v>
      </c>
      <c r="Z51" s="27">
        <v>994.21624023353615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4.0337955228522491E-3</v>
      </c>
      <c r="V61" s="49">
        <f t="shared" si="22"/>
        <v>3.499845941086089E-2</v>
      </c>
      <c r="W61" s="49">
        <f t="shared" si="22"/>
        <v>0.14291612338941267</v>
      </c>
      <c r="X61" s="49">
        <f t="shared" si="22"/>
        <v>0.61862807361489458</v>
      </c>
      <c r="Y61" s="49">
        <f t="shared" ref="Y61:Z61" si="23">SUM(Y62:Y72)</f>
        <v>0.66069072572318466</v>
      </c>
      <c r="Z61" s="49">
        <f t="shared" si="23"/>
        <v>0.90056033784170009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4.0337955228522491E-3</v>
      </c>
      <c r="V64" s="52">
        <v>3.499845941086089E-2</v>
      </c>
      <c r="W64" s="52">
        <v>0.14291612338941267</v>
      </c>
      <c r="X64" s="52">
        <v>0.61862807361489458</v>
      </c>
      <c r="Y64" s="52">
        <v>0.66069072572318466</v>
      </c>
      <c r="Z64" s="52">
        <v>0.90056033784170009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28.647218159999994</v>
      </c>
      <c r="H2" s="21">
        <f t="shared" si="0"/>
        <v>32.406097680000009</v>
      </c>
      <c r="I2" s="21">
        <f t="shared" si="0"/>
        <v>42.360504120000002</v>
      </c>
      <c r="J2" s="21">
        <f t="shared" si="0"/>
        <v>26.681743440000005</v>
      </c>
      <c r="K2" s="21">
        <f t="shared" si="0"/>
        <v>30.359435040000001</v>
      </c>
      <c r="L2" s="21">
        <f t="shared" si="0"/>
        <v>87.684569280000034</v>
      </c>
      <c r="M2" s="21">
        <f t="shared" si="0"/>
        <v>69.518469240000002</v>
      </c>
      <c r="N2" s="21">
        <f t="shared" si="0"/>
        <v>62.517323880000006</v>
      </c>
      <c r="O2" s="21">
        <f t="shared" si="0"/>
        <v>16.21072332</v>
      </c>
      <c r="P2" s="21">
        <f t="shared" si="0"/>
        <v>22.735445040000002</v>
      </c>
      <c r="Q2" s="21">
        <f t="shared" si="0"/>
        <v>3.1103859599999995</v>
      </c>
      <c r="R2" s="21">
        <f t="shared" si="0"/>
        <v>29.675598480000005</v>
      </c>
      <c r="S2" s="21">
        <f t="shared" si="0"/>
        <v>2.7204011999999995</v>
      </c>
      <c r="T2" s="21">
        <f t="shared" si="0"/>
        <v>4.5743940000000007</v>
      </c>
      <c r="U2" s="21">
        <f t="shared" si="0"/>
        <v>34.711067160000006</v>
      </c>
      <c r="V2" s="21">
        <f t="shared" si="0"/>
        <v>107.64892115999997</v>
      </c>
      <c r="W2" s="21">
        <f t="shared" si="0"/>
        <v>72.142535519999996</v>
      </c>
      <c r="X2" s="21">
        <f t="shared" si="0"/>
        <v>52.867069200000003</v>
      </c>
      <c r="Y2" s="21">
        <f t="shared" ref="Y2:Z2" si="1">SUM(Y3,Y17,Y22,Y25,Y26,Y51,Y52)</f>
        <v>227.57216327999998</v>
      </c>
      <c r="Z2" s="21">
        <f t="shared" si="1"/>
        <v>178.26140772000002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28.647218159999994</v>
      </c>
      <c r="H51" s="27">
        <v>32.406097680000009</v>
      </c>
      <c r="I51" s="27">
        <v>42.360504120000002</v>
      </c>
      <c r="J51" s="27">
        <v>26.681743440000005</v>
      </c>
      <c r="K51" s="27">
        <v>30.359435040000001</v>
      </c>
      <c r="L51" s="27">
        <v>87.684569280000034</v>
      </c>
      <c r="M51" s="27">
        <v>69.518469240000002</v>
      </c>
      <c r="N51" s="27">
        <v>62.517323880000006</v>
      </c>
      <c r="O51" s="27">
        <v>16.21072332</v>
      </c>
      <c r="P51" s="27">
        <v>22.735445040000002</v>
      </c>
      <c r="Q51" s="27">
        <v>3.1103859599999995</v>
      </c>
      <c r="R51" s="27">
        <v>29.675598480000005</v>
      </c>
      <c r="S51" s="27">
        <v>2.7204011999999995</v>
      </c>
      <c r="T51" s="27">
        <v>4.5743940000000007</v>
      </c>
      <c r="U51" s="27">
        <v>34.711067160000006</v>
      </c>
      <c r="V51" s="27">
        <v>107.64892115999997</v>
      </c>
      <c r="W51" s="27">
        <v>72.142535519999996</v>
      </c>
      <c r="X51" s="27">
        <v>52.867069200000003</v>
      </c>
      <c r="Y51" s="27">
        <v>227.57216327999998</v>
      </c>
      <c r="Z51" s="27">
        <v>178.26140772000002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77705.512707720205</v>
      </c>
      <c r="D2" s="21">
        <f t="shared" ref="D2:X2" si="0">SUM(D3,D17,D22,D25,D26,D51,D52)</f>
        <v>79652.290569839999</v>
      </c>
      <c r="E2" s="21">
        <f t="shared" si="0"/>
        <v>76956.675103080008</v>
      </c>
      <c r="F2" s="21">
        <f t="shared" si="0"/>
        <v>80602.807077479985</v>
      </c>
      <c r="G2" s="21">
        <f t="shared" si="0"/>
        <v>78918.401893199989</v>
      </c>
      <c r="H2" s="21">
        <f t="shared" si="0"/>
        <v>76368.018207000001</v>
      </c>
      <c r="I2" s="21">
        <f t="shared" si="0"/>
        <v>73602.878115119995</v>
      </c>
      <c r="J2" s="21">
        <f t="shared" si="0"/>
        <v>69571.774203239998</v>
      </c>
      <c r="K2" s="21">
        <f t="shared" si="0"/>
        <v>73118.986559399986</v>
      </c>
      <c r="L2" s="21">
        <f t="shared" si="0"/>
        <v>70207.185525960012</v>
      </c>
      <c r="M2" s="21">
        <f t="shared" si="0"/>
        <v>73415.808355439993</v>
      </c>
      <c r="N2" s="21">
        <f t="shared" si="0"/>
        <v>66774.504197279995</v>
      </c>
      <c r="O2" s="21">
        <f t="shared" si="0"/>
        <v>67085.979251879995</v>
      </c>
      <c r="P2" s="21">
        <f t="shared" si="0"/>
        <v>69579.572581919987</v>
      </c>
      <c r="Q2" s="21">
        <f t="shared" si="0"/>
        <v>63879.273872050391</v>
      </c>
      <c r="R2" s="21">
        <f t="shared" si="0"/>
        <v>68297.497074885701</v>
      </c>
      <c r="S2" s="21">
        <f t="shared" si="0"/>
        <v>67996.646655527002</v>
      </c>
      <c r="T2" s="21">
        <f t="shared" si="0"/>
        <v>66578.289640665404</v>
      </c>
      <c r="U2" s="21">
        <f t="shared" si="0"/>
        <v>66917.06420987843</v>
      </c>
      <c r="V2" s="21">
        <f t="shared" si="0"/>
        <v>64980.065694525096</v>
      </c>
      <c r="W2" s="21">
        <f t="shared" si="0"/>
        <v>60569.447988408043</v>
      </c>
      <c r="X2" s="21">
        <f t="shared" si="0"/>
        <v>65019.330289754813</v>
      </c>
      <c r="Y2" s="21">
        <f t="shared" ref="Y2:Z2" si="1">SUM(Y3,Y17,Y22,Y25,Y26,Y51,Y52)</f>
        <v>58845.528577378653</v>
      </c>
      <c r="Z2" s="21">
        <f t="shared" si="1"/>
        <v>57913.776874407791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3758.3093539201991</v>
      </c>
      <c r="D3" s="24">
        <f t="shared" si="2"/>
        <v>3675.9974803200002</v>
      </c>
      <c r="E3" s="24">
        <f t="shared" si="2"/>
        <v>3636.3871763999996</v>
      </c>
      <c r="F3" s="24">
        <f t="shared" si="2"/>
        <v>3457.2409053600004</v>
      </c>
      <c r="G3" s="24">
        <f t="shared" si="2"/>
        <v>2833.95173424</v>
      </c>
      <c r="H3" s="24">
        <f t="shared" si="2"/>
        <v>2453.0372011199997</v>
      </c>
      <c r="I3" s="24">
        <f t="shared" si="2"/>
        <v>1973.2856431200003</v>
      </c>
      <c r="J3" s="24">
        <f t="shared" si="2"/>
        <v>1893.6167764800002</v>
      </c>
      <c r="K3" s="24">
        <f t="shared" si="2"/>
        <v>2161.7435215200003</v>
      </c>
      <c r="L3" s="24">
        <f t="shared" si="2"/>
        <v>2235.6761196000002</v>
      </c>
      <c r="M3" s="24">
        <f t="shared" si="2"/>
        <v>2017.5830241599999</v>
      </c>
      <c r="N3" s="24">
        <f t="shared" si="2"/>
        <v>1877.5998832800001</v>
      </c>
      <c r="O3" s="24">
        <f t="shared" si="2"/>
        <v>1846.6264185600003</v>
      </c>
      <c r="P3" s="24">
        <f t="shared" si="2"/>
        <v>2165.3597222400003</v>
      </c>
      <c r="Q3" s="24">
        <f t="shared" si="2"/>
        <v>2000.0223355200005</v>
      </c>
      <c r="R3" s="24">
        <f t="shared" si="2"/>
        <v>2069.3387325600002</v>
      </c>
      <c r="S3" s="24">
        <f t="shared" si="2"/>
        <v>1992.1509827999998</v>
      </c>
      <c r="T3" s="24">
        <f t="shared" si="2"/>
        <v>1931.1619377600002</v>
      </c>
      <c r="U3" s="24">
        <f t="shared" si="2"/>
        <v>1980.1452396000002</v>
      </c>
      <c r="V3" s="24">
        <f t="shared" si="2"/>
        <v>1907.8912749599999</v>
      </c>
      <c r="W3" s="24">
        <f t="shared" si="2"/>
        <v>1532.9594095200002</v>
      </c>
      <c r="X3" s="24">
        <f t="shared" si="2"/>
        <v>1647.53689848</v>
      </c>
      <c r="Y3" s="24">
        <f t="shared" ref="Y3:Z3" si="3">SUM(Y4,Y8,Y11)</f>
        <v>1335.8682057600001</v>
      </c>
      <c r="Z3" s="24">
        <f t="shared" si="3"/>
        <v>1131.0993355200003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1906.7011048800005</v>
      </c>
      <c r="D4" s="19">
        <f t="shared" si="4"/>
        <v>1739.9343218400004</v>
      </c>
      <c r="E4" s="19">
        <f t="shared" si="4"/>
        <v>1584.9327014400001</v>
      </c>
      <c r="F4" s="19">
        <f t="shared" si="4"/>
        <v>1198.72031664</v>
      </c>
      <c r="G4" s="19">
        <f t="shared" si="4"/>
        <v>1296.2018203199998</v>
      </c>
      <c r="H4" s="19">
        <f t="shared" si="4"/>
        <v>1227.35181096</v>
      </c>
      <c r="I4" s="19">
        <f t="shared" si="4"/>
        <v>1002.5711757600001</v>
      </c>
      <c r="J4" s="19">
        <f t="shared" si="4"/>
        <v>1062.7556306400002</v>
      </c>
      <c r="K4" s="19">
        <f t="shared" si="4"/>
        <v>1344.6045914400004</v>
      </c>
      <c r="L4" s="19">
        <f t="shared" si="4"/>
        <v>1710.5439040800002</v>
      </c>
      <c r="M4" s="19">
        <f t="shared" si="4"/>
        <v>1386.2187794399999</v>
      </c>
      <c r="N4" s="19">
        <f t="shared" si="4"/>
        <v>1196.0229547199999</v>
      </c>
      <c r="O4" s="19">
        <f t="shared" si="4"/>
        <v>1153.4915224800002</v>
      </c>
      <c r="P4" s="19">
        <f t="shared" si="4"/>
        <v>1158.0849614400004</v>
      </c>
      <c r="Q4" s="19">
        <f t="shared" si="4"/>
        <v>1056.8841360000004</v>
      </c>
      <c r="R4" s="19">
        <f t="shared" si="4"/>
        <v>1114.2783801600003</v>
      </c>
      <c r="S4" s="19">
        <f t="shared" si="4"/>
        <v>1039.9453389599998</v>
      </c>
      <c r="T4" s="19">
        <f t="shared" si="4"/>
        <v>1087.82350776</v>
      </c>
      <c r="U4" s="19">
        <f t="shared" si="4"/>
        <v>1087.6912596000002</v>
      </c>
      <c r="V4" s="19">
        <f t="shared" si="4"/>
        <v>1089.01743192</v>
      </c>
      <c r="W4" s="19">
        <f t="shared" si="4"/>
        <v>897.52034328000013</v>
      </c>
      <c r="X4" s="19">
        <f t="shared" si="4"/>
        <v>964.26139127999977</v>
      </c>
      <c r="Y4" s="19">
        <f t="shared" ref="Y4:Z4" si="5">SUM(Y5:Y7)</f>
        <v>730.71388104000005</v>
      </c>
      <c r="Z4" s="19">
        <f t="shared" si="5"/>
        <v>613.80304128000012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1066.46824416</v>
      </c>
      <c r="F5" s="8">
        <f>FC_IND_E!F5+FC_TRA_E!F5+FC_OTH_E!F5</f>
        <v>844.58218943999987</v>
      </c>
      <c r="G5" s="8">
        <f>FC_IND_E!G5+FC_TRA_E!G5+FC_OTH_E!G5</f>
        <v>772.12152863999972</v>
      </c>
      <c r="H5" s="8">
        <f>FC_IND_E!H5+FC_TRA_E!H5+FC_OTH_E!H5</f>
        <v>975.05099999999993</v>
      </c>
      <c r="I5" s="8">
        <f>FC_IND_E!I5+FC_TRA_E!I5+FC_OTH_E!I5</f>
        <v>764.69716751999999</v>
      </c>
      <c r="J5" s="8">
        <f>FC_IND_E!J5+FC_TRA_E!J5+FC_OTH_E!J5</f>
        <v>730.05132816000014</v>
      </c>
      <c r="K5" s="8">
        <f>FC_IND_E!K5+FC_TRA_E!K5+FC_OTH_E!K5</f>
        <v>890.90953776000026</v>
      </c>
      <c r="L5" s="8">
        <f>FC_IND_E!L5+FC_TRA_E!L5+FC_OTH_E!L5</f>
        <v>811.71717792000004</v>
      </c>
      <c r="M5" s="8">
        <f>FC_IND_E!M5+FC_TRA_E!M5+FC_OTH_E!M5</f>
        <v>1135.90956336</v>
      </c>
      <c r="N5" s="8">
        <f>FC_IND_E!N5+FC_TRA_E!N5+FC_OTH_E!N5</f>
        <v>989.89901471999997</v>
      </c>
      <c r="O5" s="8">
        <f>FC_IND_E!O5+FC_TRA_E!O5+FC_OTH_E!O5</f>
        <v>801.76626288000011</v>
      </c>
      <c r="P5" s="8">
        <f>FC_IND_E!P5+FC_TRA_E!P5+FC_OTH_E!P5</f>
        <v>583.7850110400002</v>
      </c>
      <c r="Q5" s="8">
        <f>FC_IND_E!Q5+FC_TRA_E!Q5+FC_OTH_E!Q5</f>
        <v>458.41600464000004</v>
      </c>
      <c r="R5" s="8">
        <f>FC_IND_E!R5+FC_TRA_E!R5+FC_OTH_E!R5</f>
        <v>508.82468208</v>
      </c>
      <c r="S5" s="8">
        <f>FC_IND_E!S5+FC_TRA_E!S5+FC_OTH_E!S5</f>
        <v>480.51185423999982</v>
      </c>
      <c r="T5" s="8">
        <f>FC_IND_E!T5+FC_TRA_E!T5+FC_OTH_E!T5</f>
        <v>489.74463647999994</v>
      </c>
      <c r="U5" s="8">
        <f>FC_IND_E!U5+FC_TRA_E!U5+FC_OTH_E!U5</f>
        <v>458.55467856000001</v>
      </c>
      <c r="V5" s="8">
        <f>FC_IND_E!V5+FC_TRA_E!V5+FC_OTH_E!V5</f>
        <v>349.68857616000003</v>
      </c>
      <c r="W5" s="8">
        <f>FC_IND_E!W5+FC_TRA_E!W5+FC_OTH_E!W5</f>
        <v>248.54682335999999</v>
      </c>
      <c r="X5" s="8">
        <f>FC_IND_E!X5+FC_TRA_E!X5+FC_OTH_E!X5</f>
        <v>289.06543247999986</v>
      </c>
      <c r="Y5" s="8">
        <f>FC_IND_E!Y5+FC_TRA_E!Y5+FC_OTH_E!Y5</f>
        <v>162.69351648</v>
      </c>
      <c r="Z5" s="8">
        <f>FC_IND_E!Z5+FC_TRA_E!Z5+FC_OTH_E!Z5</f>
        <v>117.75219984000005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5.5449979200000001</v>
      </c>
      <c r="J6" s="8">
        <f>FC_IND_E!J6+FC_TRA_E!J6+FC_OTH_E!J6</f>
        <v>27.725330160000002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157.72185000000002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1906.7011048800005</v>
      </c>
      <c r="D7" s="8">
        <f>FC_IND_E!D7+FC_TRA_E!D7+FC_OTH_E!D7</f>
        <v>1739.9343218400004</v>
      </c>
      <c r="E7" s="8">
        <f>FC_IND_E!E7+FC_TRA_E!E7+FC_OTH_E!E7</f>
        <v>518.46445728000003</v>
      </c>
      <c r="F7" s="8">
        <f>FC_IND_E!F7+FC_TRA_E!F7+FC_OTH_E!F7</f>
        <v>354.13812719999999</v>
      </c>
      <c r="G7" s="8">
        <f>FC_IND_E!G7+FC_TRA_E!G7+FC_OTH_E!G7</f>
        <v>524.08029168000007</v>
      </c>
      <c r="H7" s="8">
        <f>FC_IND_E!H7+FC_TRA_E!H7+FC_OTH_E!H7</f>
        <v>252.30081095999998</v>
      </c>
      <c r="I7" s="8">
        <f>FC_IND_E!I7+FC_TRA_E!I7+FC_OTH_E!I7</f>
        <v>232.32901032000007</v>
      </c>
      <c r="J7" s="8">
        <f>FC_IND_E!J7+FC_TRA_E!J7+FC_OTH_E!J7</f>
        <v>304.97897231999997</v>
      </c>
      <c r="K7" s="8">
        <f>FC_IND_E!K7+FC_TRA_E!K7+FC_OTH_E!K7</f>
        <v>453.69505368000006</v>
      </c>
      <c r="L7" s="8">
        <f>FC_IND_E!L7+FC_TRA_E!L7+FC_OTH_E!L7</f>
        <v>898.82672616000013</v>
      </c>
      <c r="M7" s="8">
        <f>FC_IND_E!M7+FC_TRA_E!M7+FC_OTH_E!M7</f>
        <v>250.30921608000003</v>
      </c>
      <c r="N7" s="8">
        <f>FC_IND_E!N7+FC_TRA_E!N7+FC_OTH_E!N7</f>
        <v>206.12394</v>
      </c>
      <c r="O7" s="8">
        <f>FC_IND_E!O7+FC_TRA_E!O7+FC_OTH_E!O7</f>
        <v>194.0034096</v>
      </c>
      <c r="P7" s="8">
        <f>FC_IND_E!P7+FC_TRA_E!P7+FC_OTH_E!P7</f>
        <v>574.29995040000006</v>
      </c>
      <c r="Q7" s="8">
        <f>FC_IND_E!Q7+FC_TRA_E!Q7+FC_OTH_E!Q7</f>
        <v>598.46813136000026</v>
      </c>
      <c r="R7" s="8">
        <f>FC_IND_E!R7+FC_TRA_E!R7+FC_OTH_E!R7</f>
        <v>605.45369808000021</v>
      </c>
      <c r="S7" s="8">
        <f>FC_IND_E!S7+FC_TRA_E!S7+FC_OTH_E!S7</f>
        <v>559.43348472000014</v>
      </c>
      <c r="T7" s="8">
        <f>FC_IND_E!T7+FC_TRA_E!T7+FC_OTH_E!T7</f>
        <v>598.07887128000004</v>
      </c>
      <c r="U7" s="8">
        <f>FC_IND_E!U7+FC_TRA_E!U7+FC_OTH_E!U7</f>
        <v>629.13658104000012</v>
      </c>
      <c r="V7" s="8">
        <f>FC_IND_E!V7+FC_TRA_E!V7+FC_OTH_E!V7</f>
        <v>739.32885576000001</v>
      </c>
      <c r="W7" s="8">
        <f>FC_IND_E!W7+FC_TRA_E!W7+FC_OTH_E!W7</f>
        <v>648.97351992000017</v>
      </c>
      <c r="X7" s="8">
        <f>FC_IND_E!X7+FC_TRA_E!X7+FC_OTH_E!X7</f>
        <v>675.19595879999997</v>
      </c>
      <c r="Y7" s="8">
        <f>FC_IND_E!Y7+FC_TRA_E!Y7+FC_OTH_E!Y7</f>
        <v>568.02036456000008</v>
      </c>
      <c r="Z7" s="8">
        <f>FC_IND_E!Z7+FC_TRA_E!Z7+FC_OTH_E!Z7</f>
        <v>496.05084144000011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150.69977999999995</v>
      </c>
      <c r="D8" s="19">
        <f t="shared" si="6"/>
        <v>45.391499999999979</v>
      </c>
      <c r="E8" s="19">
        <f t="shared" si="6"/>
        <v>58.10111999999998</v>
      </c>
      <c r="F8" s="19">
        <f t="shared" si="6"/>
        <v>0</v>
      </c>
      <c r="G8" s="19">
        <f t="shared" si="6"/>
        <v>81.704700000000003</v>
      </c>
      <c r="H8" s="19">
        <f t="shared" si="6"/>
        <v>29.050559999999997</v>
      </c>
      <c r="I8" s="19">
        <f t="shared" si="6"/>
        <v>41.760180000000005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72.691417919999978</v>
      </c>
      <c r="Q8" s="19">
        <f t="shared" si="6"/>
        <v>75.485459279999986</v>
      </c>
      <c r="R8" s="19">
        <f t="shared" si="6"/>
        <v>63.564700319999993</v>
      </c>
      <c r="S8" s="19">
        <f t="shared" si="6"/>
        <v>99.885854639999963</v>
      </c>
      <c r="T8" s="19">
        <f t="shared" si="6"/>
        <v>91.254379919999991</v>
      </c>
      <c r="U8" s="19">
        <f t="shared" si="6"/>
        <v>115.60981607999994</v>
      </c>
      <c r="V8" s="19">
        <f t="shared" si="6"/>
        <v>122.84098463999997</v>
      </c>
      <c r="W8" s="19">
        <f t="shared" si="6"/>
        <v>128.72683559999999</v>
      </c>
      <c r="X8" s="19">
        <f t="shared" ref="X8:Z8" si="7">SUM(X9:X10)</f>
        <v>98.786083439999985</v>
      </c>
      <c r="Y8" s="19">
        <f t="shared" si="7"/>
        <v>86.601448559999966</v>
      </c>
      <c r="Z8" s="19">
        <f t="shared" si="7"/>
        <v>96.262143119999976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150.69977999999995</v>
      </c>
      <c r="D9" s="8">
        <f>FC_IND_E!D9+FC_TRA_E!D9+FC_OTH_E!D9</f>
        <v>45.391499999999979</v>
      </c>
      <c r="E9" s="8">
        <f>FC_IND_E!E9+FC_TRA_E!E9+FC_OTH_E!E9</f>
        <v>58.10111999999998</v>
      </c>
      <c r="F9" s="8">
        <f>FC_IND_E!F9+FC_TRA_E!F9+FC_OTH_E!F9</f>
        <v>0</v>
      </c>
      <c r="G9" s="8">
        <f>FC_IND_E!G9+FC_TRA_E!G9+FC_OTH_E!G9</f>
        <v>81.704700000000003</v>
      </c>
      <c r="H9" s="8">
        <f>FC_IND_E!H9+FC_TRA_E!H9+FC_OTH_E!H9</f>
        <v>29.050559999999997</v>
      </c>
      <c r="I9" s="8">
        <f>FC_IND_E!I9+FC_TRA_E!I9+FC_OTH_E!I9</f>
        <v>41.760180000000005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72.691417919999978</v>
      </c>
      <c r="Q9" s="8">
        <f>FC_IND_E!Q9+FC_TRA_E!Q9+FC_OTH_E!Q9</f>
        <v>75.485459279999986</v>
      </c>
      <c r="R9" s="8">
        <f>FC_IND_E!R9+FC_TRA_E!R9+FC_OTH_E!R9</f>
        <v>63.564700319999993</v>
      </c>
      <c r="S9" s="8">
        <f>FC_IND_E!S9+FC_TRA_E!S9+FC_OTH_E!S9</f>
        <v>99.885854639999963</v>
      </c>
      <c r="T9" s="8">
        <f>FC_IND_E!T9+FC_TRA_E!T9+FC_OTH_E!T9</f>
        <v>91.254379919999991</v>
      </c>
      <c r="U9" s="8">
        <f>FC_IND_E!U9+FC_TRA_E!U9+FC_OTH_E!U9</f>
        <v>115.60981607999994</v>
      </c>
      <c r="V9" s="8">
        <f>FC_IND_E!V9+FC_TRA_E!V9+FC_OTH_E!V9</f>
        <v>122.84098463999997</v>
      </c>
      <c r="W9" s="8">
        <f>FC_IND_E!W9+FC_TRA_E!W9+FC_OTH_E!W9</f>
        <v>128.72683559999999</v>
      </c>
      <c r="X9" s="8">
        <f>FC_IND_E!X9+FC_TRA_E!X9+FC_OTH_E!X9</f>
        <v>98.786083439999985</v>
      </c>
      <c r="Y9" s="8">
        <f>FC_IND_E!Y9+FC_TRA_E!Y9+FC_OTH_E!Y9</f>
        <v>86.601448559999966</v>
      </c>
      <c r="Z9" s="8">
        <f>FC_IND_E!Z9+FC_TRA_E!Z9+FC_OTH_E!Z9</f>
        <v>96.262143119999976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1700.908469040199</v>
      </c>
      <c r="D11" s="19">
        <f t="shared" si="8"/>
        <v>1890.6716584799997</v>
      </c>
      <c r="E11" s="19">
        <f t="shared" si="8"/>
        <v>1993.3533549599997</v>
      </c>
      <c r="F11" s="19">
        <f t="shared" si="8"/>
        <v>2258.5205887200004</v>
      </c>
      <c r="G11" s="19">
        <f t="shared" si="8"/>
        <v>1456.0452139200002</v>
      </c>
      <c r="H11" s="19">
        <f t="shared" si="8"/>
        <v>1196.6348301599999</v>
      </c>
      <c r="I11" s="19">
        <f t="shared" si="8"/>
        <v>928.95428736000008</v>
      </c>
      <c r="J11" s="19">
        <f t="shared" si="8"/>
        <v>830.86114583999995</v>
      </c>
      <c r="K11" s="19">
        <f t="shared" si="8"/>
        <v>817.13893008000002</v>
      </c>
      <c r="L11" s="19">
        <f t="shared" si="8"/>
        <v>525.13221552000005</v>
      </c>
      <c r="M11" s="19">
        <f t="shared" si="8"/>
        <v>631.36424471999999</v>
      </c>
      <c r="N11" s="19">
        <f t="shared" si="8"/>
        <v>681.57692856000017</v>
      </c>
      <c r="O11" s="19">
        <f t="shared" si="8"/>
        <v>693.1348960800002</v>
      </c>
      <c r="P11" s="19">
        <f t="shared" si="8"/>
        <v>934.5833428799998</v>
      </c>
      <c r="Q11" s="19">
        <f t="shared" si="8"/>
        <v>867.6527402400003</v>
      </c>
      <c r="R11" s="19">
        <f t="shared" si="8"/>
        <v>891.49565207999979</v>
      </c>
      <c r="S11" s="19">
        <f t="shared" si="8"/>
        <v>852.31978919999995</v>
      </c>
      <c r="T11" s="19">
        <f t="shared" si="8"/>
        <v>752.08405008000022</v>
      </c>
      <c r="U11" s="19">
        <f t="shared" si="8"/>
        <v>776.84416392000003</v>
      </c>
      <c r="V11" s="19">
        <f t="shared" si="8"/>
        <v>696.03285839999978</v>
      </c>
      <c r="W11" s="19">
        <f t="shared" si="8"/>
        <v>506.71223064000014</v>
      </c>
      <c r="X11" s="19">
        <f t="shared" ref="X11:Z11" si="9">SUM(X12:X16)</f>
        <v>584.48942376000014</v>
      </c>
      <c r="Y11" s="19">
        <f t="shared" si="9"/>
        <v>518.5528761600001</v>
      </c>
      <c r="Z11" s="19">
        <f t="shared" si="9"/>
        <v>421.03415112000005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20.009626560000005</v>
      </c>
      <c r="D12" s="8">
        <f>FC_IND_E!D12+FC_TRA_E!D12+FC_OTH_E!D12</f>
        <v>28.585030320000005</v>
      </c>
      <c r="E12" s="8">
        <f>FC_IND_E!E12+FC_TRA_E!E12+FC_OTH_E!E12</f>
        <v>25.726562400000006</v>
      </c>
      <c r="F12" s="8">
        <f>FC_IND_E!F12+FC_TRA_E!F12+FC_OTH_E!F12</f>
        <v>14.292690720000003</v>
      </c>
      <c r="G12" s="8">
        <f>FC_IND_E!G12+FC_TRA_E!G12+FC_OTH_E!G12</f>
        <v>22.868094479999996</v>
      </c>
      <c r="H12" s="8">
        <f>FC_IND_E!H12+FC_TRA_E!H12+FC_OTH_E!H12</f>
        <v>22.868094480000003</v>
      </c>
      <c r="I12" s="8">
        <f>FC_IND_E!I12+FC_TRA_E!I12+FC_OTH_E!I12</f>
        <v>22.86809448</v>
      </c>
      <c r="J12" s="8">
        <f>FC_IND_E!J12+FC_TRA_E!J12+FC_OTH_E!J12</f>
        <v>17.151158640000009</v>
      </c>
      <c r="K12" s="8">
        <f>FC_IND_E!K12+FC_TRA_E!K12+FC_OTH_E!K12</f>
        <v>31.443498240000011</v>
      </c>
      <c r="L12" s="8">
        <f>FC_IND_E!L12+FC_TRA_E!L12+FC_OTH_E!L12</f>
        <v>11.433871680000003</v>
      </c>
      <c r="M12" s="8">
        <f>FC_IND_E!M12+FC_TRA_E!M12+FC_OTH_E!M12</f>
        <v>8.5754037600000075</v>
      </c>
      <c r="N12" s="8">
        <f>FC_IND_E!N12+FC_TRA_E!N12+FC_OTH_E!N12</f>
        <v>5.7169358400000023</v>
      </c>
      <c r="O12" s="8">
        <f>FC_IND_E!O12+FC_TRA_E!O12+FC_OTH_E!O12</f>
        <v>5.9455149600000032</v>
      </c>
      <c r="P12" s="8">
        <f>FC_IND_E!P12+FC_TRA_E!P12+FC_OTH_E!P12</f>
        <v>8.918448000000005</v>
      </c>
      <c r="Q12" s="8">
        <f>FC_IND_E!Q12+FC_TRA_E!Q12+FC_OTH_E!Q12</f>
        <v>6.1295018400000032</v>
      </c>
      <c r="R12" s="8">
        <f>FC_IND_E!R12+FC_TRA_E!R12+FC_OTH_E!R12</f>
        <v>3.0607130400000013</v>
      </c>
      <c r="S12" s="8">
        <f>FC_IND_E!S12+FC_TRA_E!S12+FC_OTH_E!S12</f>
        <v>6.1210749599999978</v>
      </c>
      <c r="T12" s="8">
        <f>FC_IND_E!T12+FC_TRA_E!T12+FC_OTH_E!T12</f>
        <v>4.5908939999999987</v>
      </c>
      <c r="U12" s="8">
        <f>FC_IND_E!U12+FC_TRA_E!U12+FC_OTH_E!U12</f>
        <v>3.3665385600000004</v>
      </c>
      <c r="V12" s="8">
        <f>FC_IND_E!V12+FC_TRA_E!V12+FC_OTH_E!V12</f>
        <v>2.1425342400000003</v>
      </c>
      <c r="W12" s="8">
        <f>FC_IND_E!W12+FC_TRA_E!W12+FC_OTH_E!W12</f>
        <v>1.8363576000000004</v>
      </c>
      <c r="X12" s="8">
        <f>FC_IND_E!X12+FC_TRA_E!X12+FC_OTH_E!X12</f>
        <v>2.4483597599999989</v>
      </c>
      <c r="Y12" s="8">
        <f>FC_IND_E!Y12+FC_TRA_E!Y12+FC_OTH_E!Y12</f>
        <v>3.36653856</v>
      </c>
      <c r="Z12" s="8">
        <f>FC_IND_E!Z12+FC_TRA_E!Z12+FC_OTH_E!Z12</f>
        <v>2.1425342400000011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1245.7505596801989</v>
      </c>
      <c r="D13" s="8">
        <f>FC_IND_E!D13+FC_TRA_E!D13+FC_OTH_E!D13</f>
        <v>1452.4198259999996</v>
      </c>
      <c r="E13" s="8">
        <f>FC_IND_E!E13+FC_TRA_E!E13+FC_OTH_E!E13</f>
        <v>1581.4815191999999</v>
      </c>
      <c r="F13" s="8">
        <f>FC_IND_E!F13+FC_TRA_E!F13+FC_OTH_E!F13</f>
        <v>1865.9231342400003</v>
      </c>
      <c r="G13" s="8">
        <f>FC_IND_E!G13+FC_TRA_E!G13+FC_OTH_E!G13</f>
        <v>1039.19133648</v>
      </c>
      <c r="H13" s="8">
        <f>FC_IND_E!H13+FC_TRA_E!H13+FC_OTH_E!H13</f>
        <v>750.37921727999981</v>
      </c>
      <c r="I13" s="8">
        <f>FC_IND_E!I13+FC_TRA_E!I13+FC_OTH_E!I13</f>
        <v>308.24716031999998</v>
      </c>
      <c r="J13" s="8">
        <f>FC_IND_E!J13+FC_TRA_E!J13+FC_OTH_E!J13</f>
        <v>180.58866143999998</v>
      </c>
      <c r="K13" s="8">
        <f>FC_IND_E!K13+FC_TRA_E!K13+FC_OTH_E!K13</f>
        <v>205.49772144000002</v>
      </c>
      <c r="L13" s="8">
        <f>FC_IND_E!L13+FC_TRA_E!L13+FC_OTH_E!L13</f>
        <v>196.15735391999999</v>
      </c>
      <c r="M13" s="8">
        <f>FC_IND_E!M13+FC_TRA_E!M13+FC_OTH_E!M13</f>
        <v>105.86225232</v>
      </c>
      <c r="N13" s="8">
        <f>FC_IND_E!N13+FC_TRA_E!N13+FC_OTH_E!N13</f>
        <v>100.41328704</v>
      </c>
      <c r="O13" s="8">
        <f>FC_IND_E!O13+FC_TRA_E!O13+FC_OTH_E!O13</f>
        <v>94.13716752000002</v>
      </c>
      <c r="P13" s="8">
        <f>FC_IND_E!P13+FC_TRA_E!P13+FC_OTH_E!P13</f>
        <v>78.447446880000001</v>
      </c>
      <c r="Q13" s="8">
        <f>FC_IND_E!Q13+FC_TRA_E!Q13+FC_OTH_E!Q13</f>
        <v>79.234900799999991</v>
      </c>
      <c r="R13" s="8">
        <f>FC_IND_E!R13+FC_TRA_E!R13+FC_OTH_E!R13</f>
        <v>78.601237440000006</v>
      </c>
      <c r="S13" s="8">
        <f>FC_IND_E!S13+FC_TRA_E!S13+FC_OTH_E!S13</f>
        <v>78.601237439999977</v>
      </c>
      <c r="T13" s="8">
        <f>FC_IND_E!T13+FC_TRA_E!T13+FC_OTH_E!T13</f>
        <v>76.671724799999993</v>
      </c>
      <c r="U13" s="8">
        <f>FC_IND_E!U13+FC_TRA_E!U13+FC_OTH_E!U13</f>
        <v>70.703571839999995</v>
      </c>
      <c r="V13" s="8">
        <f>FC_IND_E!V13+FC_TRA_E!V13+FC_OTH_E!V13</f>
        <v>106.99043519999999</v>
      </c>
      <c r="W13" s="8">
        <f>FC_IND_E!W13+FC_TRA_E!W13+FC_OTH_E!W13</f>
        <v>90.409962719999982</v>
      </c>
      <c r="X13" s="8">
        <f>FC_IND_E!X13+FC_TRA_E!X13+FC_OTH_E!X13</f>
        <v>97.242657599999987</v>
      </c>
      <c r="Y13" s="8">
        <f>FC_IND_E!Y13+FC_TRA_E!Y13+FC_OTH_E!Y13</f>
        <v>82.907758559999976</v>
      </c>
      <c r="Z13" s="8">
        <f>FC_IND_E!Z13+FC_TRA_E!Z13+FC_OTH_E!Z13</f>
        <v>80.083639680000005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435.1482828</v>
      </c>
      <c r="D16" s="8">
        <f>FC_IND_E!D16+FC_TRA_E!D16+FC_OTH_E!D16</f>
        <v>409.66680216000003</v>
      </c>
      <c r="E16" s="8">
        <f>FC_IND_E!E16+FC_TRA_E!E16+FC_OTH_E!E16</f>
        <v>386.14527335999998</v>
      </c>
      <c r="F16" s="8">
        <f>FC_IND_E!F16+FC_TRA_E!F16+FC_OTH_E!F16</f>
        <v>378.30476376000013</v>
      </c>
      <c r="G16" s="8">
        <f>FC_IND_E!G16+FC_TRA_E!G16+FC_OTH_E!G16</f>
        <v>393.98578295999999</v>
      </c>
      <c r="H16" s="8">
        <f>FC_IND_E!H16+FC_TRA_E!H16+FC_OTH_E!H16</f>
        <v>423.38751840000009</v>
      </c>
      <c r="I16" s="8">
        <f>FC_IND_E!I16+FC_TRA_E!I16+FC_OTH_E!I16</f>
        <v>597.83903256000008</v>
      </c>
      <c r="J16" s="8">
        <f>FC_IND_E!J16+FC_TRA_E!J16+FC_OTH_E!J16</f>
        <v>633.12132575999999</v>
      </c>
      <c r="K16" s="8">
        <f>FC_IND_E!K16+FC_TRA_E!K16+FC_OTH_E!K16</f>
        <v>580.19771040000001</v>
      </c>
      <c r="L16" s="8">
        <f>FC_IND_E!L16+FC_TRA_E!L16+FC_OTH_E!L16</f>
        <v>317.54098992000002</v>
      </c>
      <c r="M16" s="8">
        <f>FC_IND_E!M16+FC_TRA_E!M16+FC_OTH_E!M16</f>
        <v>516.92658863999998</v>
      </c>
      <c r="N16" s="8">
        <f>FC_IND_E!N16+FC_TRA_E!N16+FC_OTH_E!N16</f>
        <v>575.44670568000015</v>
      </c>
      <c r="O16" s="8">
        <f>FC_IND_E!O16+FC_TRA_E!O16+FC_OTH_E!O16</f>
        <v>593.05221360000019</v>
      </c>
      <c r="P16" s="8">
        <f>FC_IND_E!P16+FC_TRA_E!P16+FC_OTH_E!P16</f>
        <v>847.21744799999976</v>
      </c>
      <c r="Q16" s="8">
        <f>FC_IND_E!Q16+FC_TRA_E!Q16+FC_OTH_E!Q16</f>
        <v>782.28833760000032</v>
      </c>
      <c r="R16" s="8">
        <f>FC_IND_E!R16+FC_TRA_E!R16+FC_OTH_E!R16</f>
        <v>809.83370159999981</v>
      </c>
      <c r="S16" s="8">
        <f>FC_IND_E!S16+FC_TRA_E!S16+FC_OTH_E!S16</f>
        <v>767.59747679999998</v>
      </c>
      <c r="T16" s="8">
        <f>FC_IND_E!T16+FC_TRA_E!T16+FC_OTH_E!T16</f>
        <v>670.82143128000018</v>
      </c>
      <c r="U16" s="8">
        <f>FC_IND_E!U16+FC_TRA_E!U16+FC_OTH_E!U16</f>
        <v>702.77405352000005</v>
      </c>
      <c r="V16" s="8">
        <f>FC_IND_E!V16+FC_TRA_E!V16+FC_OTH_E!V16</f>
        <v>586.89988895999977</v>
      </c>
      <c r="W16" s="8">
        <f>FC_IND_E!W16+FC_TRA_E!W16+FC_OTH_E!W16</f>
        <v>414.46591032000015</v>
      </c>
      <c r="X16" s="8">
        <f>FC_IND_E!X16+FC_TRA_E!X16+FC_OTH_E!X16</f>
        <v>484.79840640000015</v>
      </c>
      <c r="Y16" s="8">
        <f>FC_IND_E!Y16+FC_TRA_E!Y16+FC_OTH_E!Y16</f>
        <v>432.27857904000012</v>
      </c>
      <c r="Z16" s="8">
        <f>FC_IND_E!Z16+FC_TRA_E!Z16+FC_OTH_E!Z16</f>
        <v>338.80797720000004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4467.5742240000009</v>
      </c>
      <c r="D17" s="27">
        <f t="shared" si="10"/>
        <v>4377.683016</v>
      </c>
      <c r="E17" s="27">
        <f t="shared" si="10"/>
        <v>4563.2092319999992</v>
      </c>
      <c r="F17" s="27">
        <f t="shared" si="10"/>
        <v>5351.0690159999995</v>
      </c>
      <c r="G17" s="27">
        <f t="shared" si="10"/>
        <v>4981.875047999999</v>
      </c>
      <c r="H17" s="27">
        <f t="shared" si="10"/>
        <v>3654.3209760000004</v>
      </c>
      <c r="I17" s="27">
        <f t="shared" si="10"/>
        <v>3325.4433360000003</v>
      </c>
      <c r="J17" s="27">
        <f t="shared" si="10"/>
        <v>2960.7472079999998</v>
      </c>
      <c r="K17" s="27">
        <f t="shared" si="10"/>
        <v>2980.1306159999999</v>
      </c>
      <c r="L17" s="27">
        <f t="shared" si="10"/>
        <v>1493.6414400000003</v>
      </c>
      <c r="M17" s="27">
        <f t="shared" si="10"/>
        <v>1068.1248959999998</v>
      </c>
      <c r="N17" s="27">
        <f t="shared" si="10"/>
        <v>966.99183839999978</v>
      </c>
      <c r="O17" s="27">
        <f t="shared" si="10"/>
        <v>707.6601144</v>
      </c>
      <c r="P17" s="27">
        <f t="shared" si="10"/>
        <v>676.40314319999993</v>
      </c>
      <c r="Q17" s="27">
        <f t="shared" si="10"/>
        <v>644.75886960000014</v>
      </c>
      <c r="R17" s="27">
        <f t="shared" si="10"/>
        <v>605.43587520000005</v>
      </c>
      <c r="S17" s="27">
        <f t="shared" si="10"/>
        <v>712.25543520000008</v>
      </c>
      <c r="T17" s="27">
        <f t="shared" si="10"/>
        <v>734.29732799999988</v>
      </c>
      <c r="U17" s="27">
        <f t="shared" si="10"/>
        <v>767.83173120000004</v>
      </c>
      <c r="V17" s="27">
        <f t="shared" si="10"/>
        <v>667.61198639999998</v>
      </c>
      <c r="W17" s="27">
        <f t="shared" si="10"/>
        <v>599.50204559999997</v>
      </c>
      <c r="X17" s="27">
        <f t="shared" ref="X17:Z17" si="11">SUM(X18:X21)</f>
        <v>802.34383679999974</v>
      </c>
      <c r="Y17" s="27">
        <f t="shared" si="11"/>
        <v>458.2507968000001</v>
      </c>
      <c r="Z17" s="27">
        <f t="shared" si="11"/>
        <v>584.39948400000003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345.01463999999993</v>
      </c>
      <c r="D19" s="8">
        <f>FC_IND_E!D19+FC_TRA_E!D19+FC_OTH_E!D19</f>
        <v>356.52312000000006</v>
      </c>
      <c r="E19" s="8">
        <f>FC_IND_E!E19+FC_TRA_E!E19+FC_OTH_E!E19</f>
        <v>370.18943999999999</v>
      </c>
      <c r="F19" s="8">
        <f>FC_IND_E!F19+FC_TRA_E!F19+FC_OTH_E!F19</f>
        <v>371.02859999999998</v>
      </c>
      <c r="G19" s="8">
        <f>FC_IND_E!G19+FC_TRA_E!G19+FC_OTH_E!G19</f>
        <v>364.79483999999991</v>
      </c>
      <c r="H19" s="8">
        <f>FC_IND_E!H19+FC_TRA_E!H19+FC_OTH_E!H19</f>
        <v>359.08056000000005</v>
      </c>
      <c r="I19" s="8">
        <f>FC_IND_E!I19+FC_TRA_E!I19+FC_OTH_E!I19</f>
        <v>336.22344000000004</v>
      </c>
      <c r="J19" s="8">
        <f>FC_IND_E!J19+FC_TRA_E!J19+FC_OTH_E!J19</f>
        <v>332.66699999999992</v>
      </c>
      <c r="K19" s="8">
        <f>FC_IND_E!K19+FC_TRA_E!K19+FC_OTH_E!K19</f>
        <v>349.45020000000011</v>
      </c>
      <c r="L19" s="8">
        <f>FC_IND_E!L19+FC_TRA_E!L19+FC_OTH_E!L19</f>
        <v>218.34143999999998</v>
      </c>
      <c r="M19" s="8">
        <f>FC_IND_E!M19+FC_TRA_E!M19+FC_OTH_E!M19</f>
        <v>335.18447999999989</v>
      </c>
      <c r="N19" s="8">
        <f>FC_IND_E!N19+FC_TRA_E!N19+FC_OTH_E!N19</f>
        <v>319.28039999999993</v>
      </c>
      <c r="O19" s="8">
        <f>FC_IND_E!O19+FC_TRA_E!O19+FC_OTH_E!O19</f>
        <v>316.20348000000007</v>
      </c>
      <c r="P19" s="8">
        <f>FC_IND_E!P19+FC_TRA_E!P19+FC_OTH_E!P19</f>
        <v>320.87880000000001</v>
      </c>
      <c r="Q19" s="8">
        <f>FC_IND_E!Q19+FC_TRA_E!Q19+FC_OTH_E!Q19</f>
        <v>268.33140000000009</v>
      </c>
      <c r="R19" s="8">
        <f>FC_IND_E!R19+FC_TRA_E!R19+FC_OTH_E!R19</f>
        <v>233.76599999999999</v>
      </c>
      <c r="S19" s="8">
        <f>FC_IND_E!S19+FC_TRA_E!S19+FC_OTH_E!S19</f>
        <v>214.22556</v>
      </c>
      <c r="T19" s="8">
        <f>FC_IND_E!T19+FC_TRA_E!T19+FC_OTH_E!T19</f>
        <v>226.94882399999992</v>
      </c>
      <c r="U19" s="8">
        <f>FC_IND_E!U19+FC_TRA_E!U19+FC_OTH_E!U19</f>
        <v>222.35741999999999</v>
      </c>
      <c r="V19" s="8">
        <f>FC_IND_E!V19+FC_TRA_E!V19+FC_OTH_E!V19</f>
        <v>201.35444399999994</v>
      </c>
      <c r="W19" s="8">
        <f>FC_IND_E!W19+FC_TRA_E!W19+FC_OTH_E!W19</f>
        <v>190.2935160000001</v>
      </c>
      <c r="X19" s="8">
        <f>FC_IND_E!X19+FC_TRA_E!X19+FC_OTH_E!X19</f>
        <v>234.94082399999985</v>
      </c>
      <c r="Y19" s="8">
        <f>FC_IND_E!Y19+FC_TRA_E!Y19+FC_OTH_E!Y19</f>
        <v>240.07968000000002</v>
      </c>
      <c r="Z19" s="8">
        <f>FC_IND_E!Z19+FC_TRA_E!Z19+FC_OTH_E!Z19</f>
        <v>228.29547599999989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4122.5595840000005</v>
      </c>
      <c r="D20" s="8">
        <f>FC_IND_E!D20+FC_TRA_E!D20+FC_OTH_E!D20</f>
        <v>4021.1598960000001</v>
      </c>
      <c r="E20" s="8">
        <f>FC_IND_E!E20+FC_TRA_E!E20+FC_OTH_E!E20</f>
        <v>4193.0197919999991</v>
      </c>
      <c r="F20" s="8">
        <f>FC_IND_E!F20+FC_TRA_E!F20+FC_OTH_E!F20</f>
        <v>4980.0404159999998</v>
      </c>
      <c r="G20" s="8">
        <f>FC_IND_E!G20+FC_TRA_E!G20+FC_OTH_E!G20</f>
        <v>4617.0802079999994</v>
      </c>
      <c r="H20" s="8">
        <f>FC_IND_E!H20+FC_TRA_E!H20+FC_OTH_E!H20</f>
        <v>3295.2404160000006</v>
      </c>
      <c r="I20" s="8">
        <f>FC_IND_E!I20+FC_TRA_E!I20+FC_OTH_E!I20</f>
        <v>2989.2198960000001</v>
      </c>
      <c r="J20" s="8">
        <f>FC_IND_E!J20+FC_TRA_E!J20+FC_OTH_E!J20</f>
        <v>2628.0802079999999</v>
      </c>
      <c r="K20" s="8">
        <f>FC_IND_E!K20+FC_TRA_E!K20+FC_OTH_E!K20</f>
        <v>2630.6804159999997</v>
      </c>
      <c r="L20" s="8">
        <f>FC_IND_E!L20+FC_TRA_E!L20+FC_OTH_E!L20</f>
        <v>1275.3000000000004</v>
      </c>
      <c r="M20" s="8">
        <f>FC_IND_E!M20+FC_TRA_E!M20+FC_OTH_E!M20</f>
        <v>716.56041599999992</v>
      </c>
      <c r="N20" s="8">
        <f>FC_IND_E!N20+FC_TRA_E!N20+FC_OTH_E!N20</f>
        <v>610.21958399999994</v>
      </c>
      <c r="O20" s="8">
        <f>FC_IND_E!O20+FC_TRA_E!O20+FC_OTH_E!O20</f>
        <v>311.74041599999998</v>
      </c>
      <c r="P20" s="8">
        <f>FC_IND_E!P20+FC_TRA_E!P20+FC_OTH_E!P20</f>
        <v>302.38041599999991</v>
      </c>
      <c r="Q20" s="8">
        <f>FC_IND_E!Q20+FC_TRA_E!Q20+FC_OTH_E!Q20</f>
        <v>311.99968799999999</v>
      </c>
      <c r="R20" s="8">
        <f>FC_IND_E!R20+FC_TRA_E!R20+FC_OTH_E!R20</f>
        <v>310.69958400000002</v>
      </c>
      <c r="S20" s="8">
        <f>FC_IND_E!S20+FC_TRA_E!S20+FC_OTH_E!S20</f>
        <v>437.05958400000003</v>
      </c>
      <c r="T20" s="8">
        <f>FC_IND_E!T20+FC_TRA_E!T20+FC_OTH_E!T20</f>
        <v>433.96610399999997</v>
      </c>
      <c r="U20" s="8">
        <f>FC_IND_E!U20+FC_TRA_E!U20+FC_OTH_E!U20</f>
        <v>458.58758400000005</v>
      </c>
      <c r="V20" s="8">
        <f>FC_IND_E!V20+FC_TRA_E!V20+FC_OTH_E!V20</f>
        <v>417.29968800000006</v>
      </c>
      <c r="W20" s="8">
        <f>FC_IND_E!W20+FC_TRA_E!W20+FC_OTH_E!W20</f>
        <v>376.92158399999994</v>
      </c>
      <c r="X20" s="8">
        <f>FC_IND_E!X20+FC_TRA_E!X20+FC_OTH_E!X20</f>
        <v>522.88610399999993</v>
      </c>
      <c r="Y20" s="8">
        <f>FC_IND_E!Y20+FC_TRA_E!Y20+FC_OTH_E!Y20</f>
        <v>168.74020800000005</v>
      </c>
      <c r="Z20" s="8">
        <f>FC_IND_E!Z20+FC_TRA_E!Z20+FC_OTH_E!Z20</f>
        <v>262.57420800000006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16.379999999999995</v>
      </c>
      <c r="N21" s="8">
        <f>FC_IND_E!N21+FC_TRA_E!N21+FC_OTH_E!N21</f>
        <v>37.491854400000001</v>
      </c>
      <c r="O21" s="8">
        <f>FC_IND_E!O21+FC_TRA_E!O21+FC_OTH_E!O21</f>
        <v>79.716218400000031</v>
      </c>
      <c r="P21" s="8">
        <f>FC_IND_E!P21+FC_TRA_E!P21+FC_OTH_E!P21</f>
        <v>53.143927199999993</v>
      </c>
      <c r="Q21" s="8">
        <f>FC_IND_E!Q21+FC_TRA_E!Q21+FC_OTH_E!Q21</f>
        <v>64.427781600000003</v>
      </c>
      <c r="R21" s="8">
        <f>FC_IND_E!R21+FC_TRA_E!R21+FC_OTH_E!R21</f>
        <v>60.970291199999998</v>
      </c>
      <c r="S21" s="8">
        <f>FC_IND_E!S21+FC_TRA_E!S21+FC_OTH_E!S21</f>
        <v>60.970291200000005</v>
      </c>
      <c r="T21" s="8">
        <f>FC_IND_E!T21+FC_TRA_E!T21+FC_OTH_E!T21</f>
        <v>73.38239999999999</v>
      </c>
      <c r="U21" s="8">
        <f>FC_IND_E!U21+FC_TRA_E!U21+FC_OTH_E!U21</f>
        <v>86.886727199999996</v>
      </c>
      <c r="V21" s="8">
        <f>FC_IND_E!V21+FC_TRA_E!V21+FC_OTH_E!V21</f>
        <v>48.957854399999988</v>
      </c>
      <c r="W21" s="8">
        <f>FC_IND_E!W21+FC_TRA_E!W21+FC_OTH_E!W21</f>
        <v>32.286945599999996</v>
      </c>
      <c r="X21" s="8">
        <f>FC_IND_E!X21+FC_TRA_E!X21+FC_OTH_E!X21</f>
        <v>44.516908799999996</v>
      </c>
      <c r="Y21" s="8">
        <f>FC_IND_E!Y21+FC_TRA_E!Y21+FC_OTH_E!Y21</f>
        <v>49.430908800000005</v>
      </c>
      <c r="Z21" s="8">
        <f>FC_IND_E!Z21+FC_TRA_E!Z21+FC_OTH_E!Z21</f>
        <v>93.529800000000023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46823.596722000002</v>
      </c>
      <c r="D26" s="27">
        <f t="shared" si="14"/>
        <v>48077.929865880003</v>
      </c>
      <c r="E26" s="27">
        <f t="shared" si="14"/>
        <v>45049.323572640002</v>
      </c>
      <c r="F26" s="27">
        <f t="shared" si="14"/>
        <v>48163.095954359989</v>
      </c>
      <c r="G26" s="27">
        <f t="shared" si="14"/>
        <v>47944.394344799999</v>
      </c>
      <c r="H26" s="27">
        <f t="shared" si="14"/>
        <v>47362.802551559995</v>
      </c>
      <c r="I26" s="27">
        <f t="shared" si="14"/>
        <v>45256.595060519991</v>
      </c>
      <c r="J26" s="27">
        <f t="shared" si="14"/>
        <v>42977.06509643999</v>
      </c>
      <c r="K26" s="27">
        <f t="shared" si="14"/>
        <v>45501.12279216</v>
      </c>
      <c r="L26" s="27">
        <f t="shared" si="14"/>
        <v>45249.762826799997</v>
      </c>
      <c r="M26" s="27">
        <f t="shared" si="14"/>
        <v>45708.323172120006</v>
      </c>
      <c r="N26" s="27">
        <f t="shared" si="14"/>
        <v>42342.67453212</v>
      </c>
      <c r="O26" s="27">
        <f t="shared" si="14"/>
        <v>41737.868428319998</v>
      </c>
      <c r="P26" s="27">
        <f t="shared" si="14"/>
        <v>42640.910847359999</v>
      </c>
      <c r="Q26" s="27">
        <f t="shared" si="14"/>
        <v>40574.314145880002</v>
      </c>
      <c r="R26" s="27">
        <f t="shared" si="14"/>
        <v>43586.12851308001</v>
      </c>
      <c r="S26" s="27">
        <f t="shared" si="14"/>
        <v>42415.93810259999</v>
      </c>
      <c r="T26" s="27">
        <f t="shared" si="14"/>
        <v>40884.234496559999</v>
      </c>
      <c r="U26" s="27">
        <f t="shared" si="14"/>
        <v>40888.755990000005</v>
      </c>
      <c r="V26" s="27">
        <f t="shared" si="14"/>
        <v>39206.440187999986</v>
      </c>
      <c r="W26" s="27">
        <f t="shared" si="14"/>
        <v>36217.499649840007</v>
      </c>
      <c r="X26" s="27">
        <f t="shared" si="14"/>
        <v>37819.952338319999</v>
      </c>
      <c r="Y26" s="27">
        <f t="shared" ref="Y26:Z26" si="15">SUM(Y27,Y33)</f>
        <v>36611.326838519999</v>
      </c>
      <c r="Z26" s="27">
        <f t="shared" si="15"/>
        <v>36293.516722799992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46823.596722000002</v>
      </c>
      <c r="D33" s="19">
        <f t="shared" si="18"/>
        <v>48077.929865880003</v>
      </c>
      <c r="E33" s="19">
        <f t="shared" si="18"/>
        <v>45049.323572640002</v>
      </c>
      <c r="F33" s="19">
        <f t="shared" si="18"/>
        <v>48163.095954359989</v>
      </c>
      <c r="G33" s="19">
        <f t="shared" si="18"/>
        <v>47944.394344799999</v>
      </c>
      <c r="H33" s="19">
        <f t="shared" si="18"/>
        <v>47362.802551559995</v>
      </c>
      <c r="I33" s="19">
        <f t="shared" si="18"/>
        <v>45256.595060519991</v>
      </c>
      <c r="J33" s="19">
        <f t="shared" si="18"/>
        <v>42977.06509643999</v>
      </c>
      <c r="K33" s="19">
        <f t="shared" si="18"/>
        <v>45501.12279216</v>
      </c>
      <c r="L33" s="19">
        <f t="shared" si="18"/>
        <v>45249.762826799997</v>
      </c>
      <c r="M33" s="19">
        <f t="shared" si="18"/>
        <v>45708.323172120006</v>
      </c>
      <c r="N33" s="19">
        <f t="shared" si="18"/>
        <v>42342.67453212</v>
      </c>
      <c r="O33" s="19">
        <f t="shared" si="18"/>
        <v>41737.868428319998</v>
      </c>
      <c r="P33" s="19">
        <f t="shared" si="18"/>
        <v>42640.910847359999</v>
      </c>
      <c r="Q33" s="19">
        <f t="shared" si="18"/>
        <v>40574.314145880002</v>
      </c>
      <c r="R33" s="19">
        <f t="shared" si="18"/>
        <v>43586.12851308001</v>
      </c>
      <c r="S33" s="19">
        <f t="shared" si="18"/>
        <v>42415.93810259999</v>
      </c>
      <c r="T33" s="19">
        <f t="shared" si="18"/>
        <v>40884.234496559999</v>
      </c>
      <c r="U33" s="19">
        <f t="shared" si="18"/>
        <v>40888.755990000005</v>
      </c>
      <c r="V33" s="19">
        <f t="shared" si="18"/>
        <v>39206.440187999986</v>
      </c>
      <c r="W33" s="19">
        <f t="shared" si="18"/>
        <v>36217.499649840007</v>
      </c>
      <c r="X33" s="19">
        <f t="shared" ref="X33:Z33" si="19">SUM(X34:X50)</f>
        <v>37819.952338319999</v>
      </c>
      <c r="Y33" s="19">
        <f t="shared" si="19"/>
        <v>36611.326838519999</v>
      </c>
      <c r="Z33" s="19">
        <f t="shared" si="19"/>
        <v>36293.516722799992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1094.2803766800002</v>
      </c>
      <c r="D36" s="8">
        <f>FC_IND_E!D36+FC_TRA_E!D36+FC_OTH_E!D36</f>
        <v>867.87750096000013</v>
      </c>
      <c r="E36" s="8">
        <f>FC_IND_E!E36+FC_TRA_E!E36+FC_OTH_E!E36</f>
        <v>856.26712620000012</v>
      </c>
      <c r="F36" s="8">
        <f>FC_IND_E!F36+FC_TRA_E!F36+FC_OTH_E!F36</f>
        <v>618.25387572000011</v>
      </c>
      <c r="G36" s="8">
        <f>FC_IND_E!G36+FC_TRA_E!G36+FC_OTH_E!G36</f>
        <v>600.83820000000003</v>
      </c>
      <c r="H36" s="8">
        <f>FC_IND_E!H36+FC_TRA_E!H36+FC_OTH_E!H36</f>
        <v>597.93532235999999</v>
      </c>
      <c r="I36" s="8">
        <f>FC_IND_E!I36+FC_TRA_E!I36+FC_OTH_E!I36</f>
        <v>609.54615144000013</v>
      </c>
      <c r="J36" s="8">
        <f>FC_IND_E!J36+FC_TRA_E!J36+FC_OTH_E!J36</f>
        <v>539.88367571999993</v>
      </c>
      <c r="K36" s="8">
        <f>FC_IND_E!K36+FC_TRA_E!K36+FC_OTH_E!K36</f>
        <v>554.3969281200001</v>
      </c>
      <c r="L36" s="8">
        <f>FC_IND_E!L36+FC_TRA_E!L36+FC_OTH_E!L36</f>
        <v>879.48810288000027</v>
      </c>
      <c r="M36" s="8">
        <f>FC_IND_E!M36+FC_TRA_E!M36+FC_OTH_E!M36</f>
        <v>891.09825047999993</v>
      </c>
      <c r="N36" s="8">
        <f>FC_IND_E!N36+FC_TRA_E!N36+FC_OTH_E!N36</f>
        <v>891.09825047999993</v>
      </c>
      <c r="O36" s="8">
        <f>FC_IND_E!O36+FC_TRA_E!O36+FC_OTH_E!O36</f>
        <v>914.31899999999973</v>
      </c>
      <c r="P36" s="8">
        <f>FC_IND_E!P36+FC_TRA_E!P36+FC_OTH_E!P36</f>
        <v>957.85807572000044</v>
      </c>
      <c r="Q36" s="8">
        <f>FC_IND_E!Q36+FC_TRA_E!Q36+FC_OTH_E!Q36</f>
        <v>986.88412620000008</v>
      </c>
      <c r="R36" s="8">
        <f>FC_IND_E!R36+FC_TRA_E!R36+FC_OTH_E!R36</f>
        <v>1056.5463747600004</v>
      </c>
      <c r="S36" s="8">
        <f>FC_IND_E!S36+FC_TRA_E!S36+FC_OTH_E!S36</f>
        <v>983.98170288000006</v>
      </c>
      <c r="T36" s="8">
        <f>FC_IND_E!T36+FC_TRA_E!T36+FC_OTH_E!T36</f>
        <v>1002.55793904</v>
      </c>
      <c r="U36" s="8">
        <f>FC_IND_E!U36+FC_TRA_E!U36+FC_OTH_E!U36</f>
        <v>1199.6444537999996</v>
      </c>
      <c r="V36" s="8">
        <f>FC_IND_E!V36+FC_TRA_E!V36+FC_OTH_E!V36</f>
        <v>1215.89866044</v>
      </c>
      <c r="W36" s="8">
        <f>FC_IND_E!W36+FC_TRA_E!W36+FC_OTH_E!W36</f>
        <v>1222.8029614799998</v>
      </c>
      <c r="X36" s="8">
        <f>FC_IND_E!X36+FC_TRA_E!X36+FC_OTH_E!X36</f>
        <v>1252.6492867199995</v>
      </c>
      <c r="Y36" s="8">
        <f>FC_IND_E!Y36+FC_TRA_E!Y36+FC_OTH_E!Y36</f>
        <v>1196.5380408000001</v>
      </c>
      <c r="Z36" s="8">
        <f>FC_IND_E!Z36+FC_TRA_E!Z36+FC_OTH_E!Z36</f>
        <v>1293.8370292799996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6845.4540277200022</v>
      </c>
      <c r="D37" s="8">
        <f>FC_IND_E!D37+FC_TRA_E!D37+FC_OTH_E!D37</f>
        <v>6665.5512554400011</v>
      </c>
      <c r="E37" s="8">
        <f>FC_IND_E!E37+FC_TRA_E!E37+FC_OTH_E!E37</f>
        <v>6363.6802059599995</v>
      </c>
      <c r="F37" s="8">
        <f>FC_IND_E!F37+FC_TRA_E!F37+FC_OTH_E!F37</f>
        <v>6418.5658059599991</v>
      </c>
      <c r="G37" s="8">
        <f>FC_IND_E!G37+FC_TRA_E!G37+FC_OTH_E!G37</f>
        <v>5891.0543168399981</v>
      </c>
      <c r="H37" s="8">
        <f>FC_IND_E!H37+FC_TRA_E!H37+FC_OTH_E!H37</f>
        <v>5464.1660950800006</v>
      </c>
      <c r="I37" s="8">
        <f>FC_IND_E!I37+FC_TRA_E!I37+FC_OTH_E!I37</f>
        <v>5083.0162891199998</v>
      </c>
      <c r="J37" s="8">
        <f>FC_IND_E!J37+FC_TRA_E!J37+FC_OTH_E!J37</f>
        <v>4805.5391445599989</v>
      </c>
      <c r="K37" s="8">
        <f>FC_IND_E!K37+FC_TRA_E!K37+FC_OTH_E!K37</f>
        <v>4409.1428673599994</v>
      </c>
      <c r="L37" s="8">
        <f>FC_IND_E!L37+FC_TRA_E!L37+FC_OTH_E!L37</f>
        <v>4183.9015957200018</v>
      </c>
      <c r="M37" s="8">
        <f>FC_IND_E!M37+FC_TRA_E!M37+FC_OTH_E!M37</f>
        <v>3737.9927692799993</v>
      </c>
      <c r="N37" s="8">
        <f>FC_IND_E!N37+FC_TRA_E!N37+FC_OTH_E!N37</f>
        <v>3600.2508695999995</v>
      </c>
      <c r="O37" s="8">
        <f>FC_IND_E!O37+FC_TRA_E!O37+FC_OTH_E!O37</f>
        <v>3511.0468008000003</v>
      </c>
      <c r="P37" s="8">
        <f>FC_IND_E!P37+FC_TRA_E!P37+FC_OTH_E!P37</f>
        <v>3505.3875964800009</v>
      </c>
      <c r="Q37" s="8">
        <f>FC_IND_E!Q37+FC_TRA_E!Q37+FC_OTH_E!Q37</f>
        <v>3760.9773616799994</v>
      </c>
      <c r="R37" s="8">
        <f>FC_IND_E!R37+FC_TRA_E!R37+FC_OTH_E!R37</f>
        <v>3990.2192945999996</v>
      </c>
      <c r="S37" s="8">
        <f>FC_IND_E!S37+FC_TRA_E!S37+FC_OTH_E!S37</f>
        <v>4302.8601461999997</v>
      </c>
      <c r="T37" s="8">
        <f>FC_IND_E!T37+FC_TRA_E!T37+FC_OTH_E!T37</f>
        <v>4302.6131610000011</v>
      </c>
      <c r="U37" s="8">
        <f>FC_IND_E!U37+FC_TRA_E!U37+FC_OTH_E!U37</f>
        <v>4801.7061338400008</v>
      </c>
      <c r="V37" s="8">
        <f>FC_IND_E!V37+FC_TRA_E!V37+FC_OTH_E!V37</f>
        <v>5369.5128841200012</v>
      </c>
      <c r="W37" s="8">
        <f>FC_IND_E!W37+FC_TRA_E!W37+FC_OTH_E!W37</f>
        <v>4465.7673429600009</v>
      </c>
      <c r="X37" s="8">
        <f>FC_IND_E!X37+FC_TRA_E!X37+FC_OTH_E!X37</f>
        <v>5416.5428578800002</v>
      </c>
      <c r="Y37" s="8">
        <f>FC_IND_E!Y37+FC_TRA_E!Y37+FC_OTH_E!Y37</f>
        <v>6150.510273599999</v>
      </c>
      <c r="Z37" s="8">
        <f>FC_IND_E!Z37+FC_TRA_E!Z37+FC_OTH_E!Z37</f>
        <v>6679.0947761999978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6.7760280000000002</v>
      </c>
      <c r="D38" s="8">
        <f>FC_IND_E!D38+FC_TRA_E!D38+FC_OTH_E!D38</f>
        <v>6.7760280000000011</v>
      </c>
      <c r="E38" s="8">
        <f>FC_IND_E!E38+FC_TRA_E!E38+FC_OTH_E!E38</f>
        <v>8.0080559999999998</v>
      </c>
      <c r="F38" s="8">
        <f>FC_IND_E!F38+FC_TRA_E!F38+FC_OTH_E!F38</f>
        <v>7.3921680000000034</v>
      </c>
      <c r="G38" s="8">
        <f>FC_IND_E!G38+FC_TRA_E!G38+FC_OTH_E!G38</f>
        <v>4.3119720000000008</v>
      </c>
      <c r="H38" s="8">
        <f>FC_IND_E!H38+FC_TRA_E!H38+FC_OTH_E!H38</f>
        <v>3.3881399999999999</v>
      </c>
      <c r="I38" s="8">
        <f>FC_IND_E!I38+FC_TRA_E!I38+FC_OTH_E!I38</f>
        <v>3.3881399999999999</v>
      </c>
      <c r="J38" s="8">
        <f>FC_IND_E!J38+FC_TRA_E!J38+FC_OTH_E!J38</f>
        <v>3.3881399999999995</v>
      </c>
      <c r="K38" s="8">
        <f>FC_IND_E!K38+FC_TRA_E!K38+FC_OTH_E!K38</f>
        <v>4.004027999999999</v>
      </c>
      <c r="L38" s="8">
        <f>FC_IND_E!L38+FC_TRA_E!L38+FC_OTH_E!L38</f>
        <v>4.0040280000000017</v>
      </c>
      <c r="M38" s="8">
        <f>FC_IND_E!M38+FC_TRA_E!M38+FC_OTH_E!M38</f>
        <v>4.003776000000002</v>
      </c>
      <c r="N38" s="8">
        <f>FC_IND_E!N38+FC_TRA_E!N38+FC_OTH_E!N38</f>
        <v>4.6201680000000005</v>
      </c>
      <c r="O38" s="8">
        <f>FC_IND_E!O38+FC_TRA_E!O38+FC_OTH_E!O38</f>
        <v>4.0040280000000008</v>
      </c>
      <c r="P38" s="8">
        <f>FC_IND_E!P38+FC_TRA_E!P38+FC_OTH_E!P38</f>
        <v>3.3878880000000011</v>
      </c>
      <c r="Q38" s="8">
        <f>FC_IND_E!Q38+FC_TRA_E!Q38+FC_OTH_E!Q38</f>
        <v>4.0040280000000035</v>
      </c>
      <c r="R38" s="8">
        <f>FC_IND_E!R38+FC_TRA_E!R38+FC_OTH_E!R38</f>
        <v>4.6201679999999996</v>
      </c>
      <c r="S38" s="8">
        <f>FC_IND_E!S38+FC_TRA_E!S38+FC_OTH_E!S38</f>
        <v>4.3119720000000035</v>
      </c>
      <c r="T38" s="8">
        <f>FC_IND_E!T38+FC_TRA_E!T38+FC_OTH_E!T38</f>
        <v>4.3119720000000026</v>
      </c>
      <c r="U38" s="8">
        <f>FC_IND_E!U38+FC_TRA_E!U38+FC_OTH_E!U38</f>
        <v>4.3119720000000044</v>
      </c>
      <c r="V38" s="8">
        <f>FC_IND_E!V38+FC_TRA_E!V38+FC_OTH_E!V38</f>
        <v>4.0037759999999984</v>
      </c>
      <c r="W38" s="8">
        <f>FC_IND_E!W38+FC_TRA_E!W38+FC_OTH_E!W38</f>
        <v>3.4110719999999981</v>
      </c>
      <c r="X38" s="8">
        <f>FC_IND_E!X38+FC_TRA_E!X38+FC_OTH_E!X38</f>
        <v>3.7212840000000007</v>
      </c>
      <c r="Y38" s="8">
        <f>FC_IND_E!Y38+FC_TRA_E!Y38+FC_OTH_E!Y38</f>
        <v>4.0312439999999992</v>
      </c>
      <c r="Z38" s="8">
        <f>FC_IND_E!Z38+FC_TRA_E!Z38+FC_OTH_E!Z38</f>
        <v>3.4110719999999981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218.58313248000002</v>
      </c>
      <c r="D40" s="8">
        <f>FC_IND_E!D40+FC_TRA_E!D40+FC_OTH_E!D40</f>
        <v>228.16746000000006</v>
      </c>
      <c r="E40" s="8">
        <f>FC_IND_E!E40+FC_TRA_E!E40+FC_OTH_E!E40</f>
        <v>216.10965744000001</v>
      </c>
      <c r="F40" s="8">
        <f>FC_IND_E!F40+FC_TRA_E!F40+FC_OTH_E!F40</f>
        <v>226.31235371999995</v>
      </c>
      <c r="G40" s="8">
        <f>FC_IND_E!G40+FC_TRA_E!G40+FC_OTH_E!G40</f>
        <v>205.90721999999997</v>
      </c>
      <c r="H40" s="8">
        <f>FC_IND_E!H40+FC_TRA_E!H40+FC_OTH_E!H40</f>
        <v>203.12468999999999</v>
      </c>
      <c r="I40" s="8">
        <f>FC_IND_E!I40+FC_TRA_E!I40+FC_OTH_E!I40</f>
        <v>203.74305876</v>
      </c>
      <c r="J40" s="8">
        <f>FC_IND_E!J40+FC_TRA_E!J40+FC_OTH_E!J40</f>
        <v>163.24158743999996</v>
      </c>
      <c r="K40" s="8">
        <f>FC_IND_E!K40+FC_TRA_E!K40+FC_OTH_E!K40</f>
        <v>164.47832495999992</v>
      </c>
      <c r="L40" s="8">
        <f>FC_IND_E!L40+FC_TRA_E!L40+FC_OTH_E!L40</f>
        <v>146.54640744000008</v>
      </c>
      <c r="M40" s="8">
        <f>FC_IND_E!M40+FC_TRA_E!M40+FC_OTH_E!M40</f>
        <v>124.59548124000007</v>
      </c>
      <c r="N40" s="8">
        <f>FC_IND_E!N40+FC_TRA_E!N40+FC_OTH_E!N40</f>
        <v>120.26689992000007</v>
      </c>
      <c r="O40" s="8">
        <f>FC_IND_E!O40+FC_TRA_E!O40+FC_OTH_E!O40</f>
        <v>115.32046752000005</v>
      </c>
      <c r="P40" s="8">
        <f>FC_IND_E!P40+FC_TRA_E!P40+FC_OTH_E!P40</f>
        <v>110.99214503999995</v>
      </c>
      <c r="Q40" s="8">
        <f>FC_IND_E!Q40+FC_TRA_E!Q40+FC_OTH_E!Q40</f>
        <v>105.42708504000008</v>
      </c>
      <c r="R40" s="8">
        <f>FC_IND_E!R40+FC_TRA_E!R40+FC_OTH_E!R40</f>
        <v>112.84725131999996</v>
      </c>
      <c r="S40" s="8">
        <f>FC_IND_E!S40+FC_TRA_E!S40+FC_OTH_E!S40</f>
        <v>112.84725131999988</v>
      </c>
      <c r="T40" s="8">
        <f>FC_IND_E!T40+FC_TRA_E!T40+FC_OTH_E!T40</f>
        <v>111.30120000000001</v>
      </c>
      <c r="U40" s="8">
        <f>FC_IND_E!U40+FC_TRA_E!U40+FC_OTH_E!U40</f>
        <v>115.93883628000015</v>
      </c>
      <c r="V40" s="8">
        <f>FC_IND_E!V40+FC_TRA_E!V40+FC_OTH_E!V40</f>
        <v>100.17107999999999</v>
      </c>
      <c r="W40" s="8">
        <f>FC_IND_E!W40+FC_TRA_E!W40+FC_OTH_E!W40</f>
        <v>111.29472900000003</v>
      </c>
      <c r="X40" s="8">
        <f>FC_IND_E!X40+FC_TRA_E!X40+FC_OTH_E!X40</f>
        <v>92.587068000000002</v>
      </c>
      <c r="Y40" s="8">
        <f>FC_IND_E!Y40+FC_TRA_E!Y40+FC_OTH_E!Y40</f>
        <v>101.78235900000006</v>
      </c>
      <c r="Z40" s="8">
        <f>FC_IND_E!Z40+FC_TRA_E!Z40+FC_OTH_E!Z40</f>
        <v>101.46527999999999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374.09575752000006</v>
      </c>
      <c r="D41" s="8">
        <f>FC_IND_E!D41+FC_TRA_E!D41+FC_OTH_E!D41</f>
        <v>426.65477256000008</v>
      </c>
      <c r="E41" s="8">
        <f>FC_IND_E!E41+FC_TRA_E!E41+FC_OTH_E!E41</f>
        <v>423.56266992000002</v>
      </c>
      <c r="F41" s="8">
        <f>FC_IND_E!F41+FC_TRA_E!F41+FC_OTH_E!F41</f>
        <v>374.09549867999999</v>
      </c>
      <c r="G41" s="8">
        <f>FC_IND_E!G41+FC_TRA_E!G41+FC_OTH_E!G41</f>
        <v>380.27892744000002</v>
      </c>
      <c r="H41" s="8">
        <f>FC_IND_E!H41+FC_TRA_E!H41+FC_OTH_E!H41</f>
        <v>275.16089736000004</v>
      </c>
      <c r="I41" s="8">
        <f>FC_IND_E!I41+FC_TRA_E!I41+FC_OTH_E!I41</f>
        <v>219.5105562</v>
      </c>
      <c r="J41" s="8">
        <f>FC_IND_E!J41+FC_TRA_E!J41+FC_OTH_E!J41</f>
        <v>194.77684115999998</v>
      </c>
      <c r="K41" s="8">
        <f>FC_IND_E!K41+FC_TRA_E!K41+FC_OTH_E!K41</f>
        <v>238.06058363999995</v>
      </c>
      <c r="L41" s="8">
        <f>FC_IND_E!L41+FC_TRA_E!L41+FC_OTH_E!L41</f>
        <v>330.81149736000015</v>
      </c>
      <c r="M41" s="8">
        <f>FC_IND_E!M41+FC_TRA_E!M41+FC_OTH_E!M41</f>
        <v>238.0608424800001</v>
      </c>
      <c r="N41" s="8">
        <f>FC_IND_E!N41+FC_TRA_E!N41+FC_OTH_E!N41</f>
        <v>179.31865752000007</v>
      </c>
      <c r="O41" s="8">
        <f>FC_IND_E!O41+FC_TRA_E!O41+FC_OTH_E!O41</f>
        <v>191.68499736000004</v>
      </c>
      <c r="P41" s="8">
        <f>FC_IND_E!P41+FC_TRA_E!P41+FC_OTH_E!P41</f>
        <v>206.21627496000005</v>
      </c>
      <c r="Q41" s="8">
        <f>FC_IND_E!Q41+FC_TRA_E!Q41+FC_OTH_E!Q41</f>
        <v>146.54666628000007</v>
      </c>
      <c r="R41" s="8">
        <f>FC_IND_E!R41+FC_TRA_E!R41+FC_OTH_E!R41</f>
        <v>169.73432999999994</v>
      </c>
      <c r="S41" s="8">
        <f>FC_IND_E!S41+FC_TRA_E!S41+FC_OTH_E!S41</f>
        <v>170.66201255999997</v>
      </c>
      <c r="T41" s="8">
        <f>FC_IND_E!T41+FC_TRA_E!T41+FC_OTH_E!T41</f>
        <v>168.80664744000006</v>
      </c>
      <c r="U41" s="8">
        <f>FC_IND_E!U41+FC_TRA_E!U41+FC_OTH_E!U41</f>
        <v>167.26085496000016</v>
      </c>
      <c r="V41" s="8">
        <f>FC_IND_E!V41+FC_TRA_E!V41+FC_OTH_E!V41</f>
        <v>155.82167999999996</v>
      </c>
      <c r="W41" s="8">
        <f>FC_IND_E!W41+FC_TRA_E!W41+FC_OTH_E!W41</f>
        <v>146.43873000000002</v>
      </c>
      <c r="X41" s="8">
        <f>FC_IND_E!X41+FC_TRA_E!X41+FC_OTH_E!X41</f>
        <v>177.61600800000002</v>
      </c>
      <c r="Y41" s="8">
        <f>FC_IND_E!Y41+FC_TRA_E!Y41+FC_OTH_E!Y41</f>
        <v>159.66545400000004</v>
      </c>
      <c r="Z41" s="8">
        <f>FC_IND_E!Z41+FC_TRA_E!Z41+FC_OTH_E!Z41</f>
        <v>153.996858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2876.8783413599999</v>
      </c>
      <c r="M42" s="8">
        <f>FC_IND_E!M42+FC_TRA_E!M42+FC_OTH_E!M42</f>
        <v>3244.5513172799992</v>
      </c>
      <c r="N42" s="8">
        <f>FC_IND_E!N42+FC_TRA_E!N42+FC_OTH_E!N42</f>
        <v>2857.5272293200005</v>
      </c>
      <c r="O42" s="8">
        <f>FC_IND_E!O42+FC_TRA_E!O42+FC_OTH_E!O42</f>
        <v>3057.4896879599996</v>
      </c>
      <c r="P42" s="8">
        <f>FC_IND_E!P42+FC_TRA_E!P42+FC_OTH_E!P42</f>
        <v>3518.6930827200003</v>
      </c>
      <c r="Q42" s="8">
        <f>FC_IND_E!Q42+FC_TRA_E!Q42+FC_OTH_E!Q42</f>
        <v>3773.4839999999999</v>
      </c>
      <c r="R42" s="8">
        <f>FC_IND_E!R42+FC_TRA_E!R42+FC_OTH_E!R42</f>
        <v>3702.5295706800016</v>
      </c>
      <c r="S42" s="8">
        <f>FC_IND_E!S42+FC_TRA_E!S42+FC_OTH_E!S42</f>
        <v>3876.6903706800013</v>
      </c>
      <c r="T42" s="8">
        <f>FC_IND_E!T42+FC_TRA_E!T42+FC_OTH_E!T42</f>
        <v>2988.7927520400003</v>
      </c>
      <c r="U42" s="8">
        <f>FC_IND_E!U42+FC_TRA_E!U42+FC_OTH_E!U42</f>
        <v>2959.4434906800007</v>
      </c>
      <c r="V42" s="8">
        <f>FC_IND_E!V42+FC_TRA_E!V42+FC_OTH_E!V42</f>
        <v>2313.1134986399998</v>
      </c>
      <c r="W42" s="8">
        <f>FC_IND_E!W42+FC_TRA_E!W42+FC_OTH_E!W42</f>
        <v>2571.6425400000007</v>
      </c>
      <c r="X42" s="8">
        <f>FC_IND_E!X42+FC_TRA_E!X42+FC_OTH_E!X42</f>
        <v>2862.9256863599999</v>
      </c>
      <c r="Y42" s="8">
        <f>FC_IND_E!Y42+FC_TRA_E!Y42+FC_OTH_E!Y42</f>
        <v>2425.1854456799997</v>
      </c>
      <c r="Z42" s="8">
        <f>FC_IND_E!Z42+FC_TRA_E!Z42+FC_OTH_E!Z42</f>
        <v>1995.5998886399998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33324.544042919995</v>
      </c>
      <c r="D43" s="8">
        <f>FC_IND_E!D43+FC_TRA_E!D43+FC_OTH_E!D43</f>
        <v>35434.455320159999</v>
      </c>
      <c r="E43" s="8">
        <f>FC_IND_E!E43+FC_TRA_E!E43+FC_OTH_E!E43</f>
        <v>33691.663156319999</v>
      </c>
      <c r="F43" s="8">
        <f>FC_IND_E!F43+FC_TRA_E!F43+FC_OTH_E!F43</f>
        <v>35951.516228159991</v>
      </c>
      <c r="G43" s="8">
        <f>FC_IND_E!G43+FC_TRA_E!G43+FC_OTH_E!G43</f>
        <v>37415.89151352</v>
      </c>
      <c r="H43" s="8">
        <f>FC_IND_E!H43+FC_TRA_E!H43+FC_OTH_E!H43</f>
        <v>37207.8675306</v>
      </c>
      <c r="I43" s="8">
        <f>FC_IND_E!I43+FC_TRA_E!I43+FC_OTH_E!I43</f>
        <v>35994.446981999994</v>
      </c>
      <c r="J43" s="8">
        <f>FC_IND_E!J43+FC_TRA_E!J43+FC_OTH_E!J43</f>
        <v>34632.348280919992</v>
      </c>
      <c r="K43" s="8">
        <f>FC_IND_E!K43+FC_TRA_E!K43+FC_OTH_E!K43</f>
        <v>37974.30422292</v>
      </c>
      <c r="L43" s="8">
        <f>FC_IND_E!L43+FC_TRA_E!L43+FC_OTH_E!L43</f>
        <v>34692.757149960002</v>
      </c>
      <c r="M43" s="8">
        <f>FC_IND_E!M43+FC_TRA_E!M43+FC_OTH_E!M43</f>
        <v>36110.100780000008</v>
      </c>
      <c r="N43" s="8">
        <f>FC_IND_E!N43+FC_TRA_E!N43+FC_OTH_E!N43</f>
        <v>33548.224703760003</v>
      </c>
      <c r="O43" s="8">
        <f>FC_IND_E!O43+FC_TRA_E!O43+FC_OTH_E!O43</f>
        <v>33059.459562479999</v>
      </c>
      <c r="P43" s="8">
        <f>FC_IND_E!P43+FC_TRA_E!P43+FC_OTH_E!P43</f>
        <v>33670.863612359994</v>
      </c>
      <c r="Q43" s="8">
        <f>FC_IND_E!Q43+FC_TRA_E!Q43+FC_OTH_E!Q43</f>
        <v>31249.91124216</v>
      </c>
      <c r="R43" s="8">
        <f>FC_IND_E!R43+FC_TRA_E!R43+FC_OTH_E!R43</f>
        <v>34042.175926199998</v>
      </c>
      <c r="S43" s="8">
        <f>FC_IND_E!S43+FC_TRA_E!S43+FC_OTH_E!S43</f>
        <v>32513.528286719986</v>
      </c>
      <c r="T43" s="8">
        <f>FC_IND_E!T43+FC_TRA_E!T43+FC_OTH_E!T43</f>
        <v>31932.737347679998</v>
      </c>
      <c r="U43" s="8">
        <f>FC_IND_E!U43+FC_TRA_E!U43+FC_OTH_E!U43</f>
        <v>31224.225455280008</v>
      </c>
      <c r="V43" s="8">
        <f>FC_IND_E!V43+FC_TRA_E!V43+FC_OTH_E!V43</f>
        <v>29623.635044639992</v>
      </c>
      <c r="W43" s="8">
        <f>FC_IND_E!W43+FC_TRA_E!W43+FC_OTH_E!W43</f>
        <v>27281.903992200001</v>
      </c>
      <c r="X43" s="8">
        <f>FC_IND_E!X43+FC_TRA_E!X43+FC_OTH_E!X43</f>
        <v>27631.855232279999</v>
      </c>
      <c r="Y43" s="8">
        <f>FC_IND_E!Y43+FC_TRA_E!Y43+FC_OTH_E!Y43</f>
        <v>26203.21351596</v>
      </c>
      <c r="Z43" s="8">
        <f>FC_IND_E!Z43+FC_TRA_E!Z43+FC_OTH_E!Z43</f>
        <v>25735.623516719999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3340.5834736800002</v>
      </c>
      <c r="D44" s="8">
        <f>FC_IND_E!D44+FC_TRA_E!D44+FC_OTH_E!D44</f>
        <v>3709.0074117599997</v>
      </c>
      <c r="E44" s="8">
        <f>FC_IND_E!E44+FC_TRA_E!E44+FC_OTH_E!E44</f>
        <v>2575.8721548000003</v>
      </c>
      <c r="F44" s="8">
        <f>FC_IND_E!F44+FC_TRA_E!F44+FC_OTH_E!F44</f>
        <v>3715.1999071200003</v>
      </c>
      <c r="G44" s="8">
        <f>FC_IND_E!G44+FC_TRA_E!G44+FC_OTH_E!G44</f>
        <v>3009.3120000000004</v>
      </c>
      <c r="H44" s="8">
        <f>FC_IND_E!H44+FC_TRA_E!H44+FC_OTH_E!H44</f>
        <v>3049.5598761600004</v>
      </c>
      <c r="I44" s="8">
        <f>FC_IND_E!I44+FC_TRA_E!I44+FC_OTH_E!I44</f>
        <v>2674.9440000000004</v>
      </c>
      <c r="J44" s="8">
        <f>FC_IND_E!J44+FC_TRA_E!J44+FC_OTH_E!J44</f>
        <v>2222.9275046400003</v>
      </c>
      <c r="K44" s="8">
        <f>FC_IND_E!K44+FC_TRA_E!K44+FC_OTH_E!K44</f>
        <v>1907.1358761600002</v>
      </c>
      <c r="L44" s="8">
        <f>FC_IND_E!L44+FC_TRA_E!L44+FC_OTH_E!L44</f>
        <v>1845.2159380800001</v>
      </c>
      <c r="M44" s="8">
        <f>FC_IND_E!M44+FC_TRA_E!M44+FC_OTH_E!M44</f>
        <v>1114.5597213599999</v>
      </c>
      <c r="N44" s="8">
        <f>FC_IND_E!N44+FC_TRA_E!N44+FC_OTH_E!N44</f>
        <v>876.1675975200003</v>
      </c>
      <c r="O44" s="8">
        <f>FC_IND_E!O44+FC_TRA_E!O44+FC_OTH_E!O44</f>
        <v>600.62384520000001</v>
      </c>
      <c r="P44" s="8">
        <f>FC_IND_E!P44+FC_TRA_E!P44+FC_OTH_E!P44</f>
        <v>424.15193808000004</v>
      </c>
      <c r="Q44" s="8">
        <f>FC_IND_E!Q44+FC_TRA_E!Q44+FC_OTH_E!Q44</f>
        <v>263.15959752000003</v>
      </c>
      <c r="R44" s="8">
        <f>FC_IND_E!R44+FC_TRA_E!R44+FC_OTH_E!R44</f>
        <v>263.15959752000003</v>
      </c>
      <c r="S44" s="8">
        <f>FC_IND_E!S44+FC_TRA_E!S44+FC_OTH_E!S44</f>
        <v>213.62381424</v>
      </c>
      <c r="T44" s="8">
        <f>FC_IND_E!T44+FC_TRA_E!T44+FC_OTH_E!T44</f>
        <v>206.19332136000008</v>
      </c>
      <c r="U44" s="8">
        <f>FC_IND_E!U44+FC_TRA_E!U44+FC_OTH_E!U44</f>
        <v>199.07267615999996</v>
      </c>
      <c r="V44" s="8">
        <f>FC_IND_E!V44+FC_TRA_E!V44+FC_OTH_E!V44</f>
        <v>165.63587616000001</v>
      </c>
      <c r="W44" s="8">
        <f>FC_IND_E!W44+FC_TRA_E!W44+FC_OTH_E!W44</f>
        <v>159.78750120000004</v>
      </c>
      <c r="X44" s="8">
        <f>FC_IND_E!X44+FC_TRA_E!X44+FC_OTH_E!X44</f>
        <v>149.46862608000004</v>
      </c>
      <c r="Y44" s="8">
        <f>FC_IND_E!Y44+FC_TRA_E!Y44+FC_OTH_E!Y44</f>
        <v>167.91738048000008</v>
      </c>
      <c r="Z44" s="8">
        <f>FC_IND_E!Z44+FC_TRA_E!Z44+FC_OTH_E!Z44</f>
        <v>119.44990296000002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1619.2798830000002</v>
      </c>
      <c r="D48" s="8">
        <f>FC_IND_E!D48+FC_TRA_E!D48+FC_OTH_E!D48</f>
        <v>739.44011699999999</v>
      </c>
      <c r="E48" s="8">
        <f>FC_IND_E!E48+FC_TRA_E!E48+FC_OTH_E!E48</f>
        <v>914.16054599999995</v>
      </c>
      <c r="F48" s="8">
        <f>FC_IND_E!F48+FC_TRA_E!F48+FC_OTH_E!F48</f>
        <v>851.76011700000026</v>
      </c>
      <c r="G48" s="8">
        <f>FC_IND_E!G48+FC_TRA_E!G48+FC_OTH_E!G48</f>
        <v>436.80019499999997</v>
      </c>
      <c r="H48" s="8">
        <f>FC_IND_E!H48+FC_TRA_E!H48+FC_OTH_E!H48</f>
        <v>561.6</v>
      </c>
      <c r="I48" s="8">
        <f>FC_IND_E!I48+FC_TRA_E!I48+FC_OTH_E!I48</f>
        <v>467.99988299999973</v>
      </c>
      <c r="J48" s="8">
        <f>FC_IND_E!J48+FC_TRA_E!J48+FC_OTH_E!J48</f>
        <v>414.95992199999995</v>
      </c>
      <c r="K48" s="8">
        <f>FC_IND_E!K48+FC_TRA_E!K48+FC_OTH_E!K48</f>
        <v>249.59996099999995</v>
      </c>
      <c r="L48" s="8">
        <f>FC_IND_E!L48+FC_TRA_E!L48+FC_OTH_E!L48</f>
        <v>290.1597660000001</v>
      </c>
      <c r="M48" s="8">
        <f>FC_IND_E!M48+FC_TRA_E!M48+FC_OTH_E!M48</f>
        <v>243.36023399999999</v>
      </c>
      <c r="N48" s="8">
        <f>FC_IND_E!N48+FC_TRA_E!N48+FC_OTH_E!N48</f>
        <v>265.20015600000005</v>
      </c>
      <c r="O48" s="8">
        <f>FC_IND_E!O48+FC_TRA_E!O48+FC_OTH_E!O48</f>
        <v>283.92003899999997</v>
      </c>
      <c r="P48" s="8">
        <f>FC_IND_E!P48+FC_TRA_E!P48+FC_OTH_E!P48</f>
        <v>243.36023399999993</v>
      </c>
      <c r="Q48" s="8">
        <f>FC_IND_E!Q48+FC_TRA_E!Q48+FC_OTH_E!Q48</f>
        <v>283.92003900000003</v>
      </c>
      <c r="R48" s="8">
        <f>FC_IND_E!R48+FC_TRA_E!R48+FC_OTH_E!R48</f>
        <v>244.29599999999996</v>
      </c>
      <c r="S48" s="8">
        <f>FC_IND_E!S48+FC_TRA_E!S48+FC_OTH_E!S48</f>
        <v>237.432546</v>
      </c>
      <c r="T48" s="8">
        <f>FC_IND_E!T48+FC_TRA_E!T48+FC_OTH_E!T48</f>
        <v>166.92015599999999</v>
      </c>
      <c r="U48" s="8">
        <f>FC_IND_E!U48+FC_TRA_E!U48+FC_OTH_E!U48</f>
        <v>217.15211700000003</v>
      </c>
      <c r="V48" s="8">
        <f>FC_IND_E!V48+FC_TRA_E!V48+FC_OTH_E!V48</f>
        <v>258.64768800000002</v>
      </c>
      <c r="W48" s="8">
        <f>FC_IND_E!W48+FC_TRA_E!W48+FC_OTH_E!W48</f>
        <v>254.45078100000001</v>
      </c>
      <c r="X48" s="8">
        <f>FC_IND_E!X48+FC_TRA_E!X48+FC_OTH_E!X48</f>
        <v>232.58628899999999</v>
      </c>
      <c r="Y48" s="8">
        <f>FC_IND_E!Y48+FC_TRA_E!Y48+FC_OTH_E!Y48</f>
        <v>202.48312500000003</v>
      </c>
      <c r="Z48" s="8">
        <f>FC_IND_E!Z48+FC_TRA_E!Z48+FC_OTH_E!Z48</f>
        <v>211.03839899999997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21911.574464999998</v>
      </c>
      <c r="D51" s="27">
        <f>FC_IND_E!D51+FC_TRA_E!D51+FC_OTH_E!D51</f>
        <v>22649.95315044</v>
      </c>
      <c r="E51" s="27">
        <f>FC_IND_E!E51+FC_TRA_E!E51+FC_OTH_E!E51</f>
        <v>22868.48800764</v>
      </c>
      <c r="F51" s="27">
        <f>FC_IND_E!F51+FC_TRA_E!F51+FC_OTH_E!F51</f>
        <v>22723.494258960003</v>
      </c>
      <c r="G51" s="27">
        <f>FC_IND_E!G51+FC_TRA_E!G51+FC_OTH_E!G51</f>
        <v>22329.924708959996</v>
      </c>
      <c r="H51" s="27">
        <f>FC_IND_E!H51+FC_TRA_E!H51+FC_OTH_E!H51</f>
        <v>22160.263363919999</v>
      </c>
      <c r="I51" s="27">
        <f>FC_IND_E!I51+FC_TRA_E!I51+FC_OTH_E!I51</f>
        <v>22273.066304280001</v>
      </c>
      <c r="J51" s="27">
        <f>FC_IND_E!J51+FC_TRA_E!J51+FC_OTH_E!J51</f>
        <v>21197.946179520004</v>
      </c>
      <c r="K51" s="27">
        <f>FC_IND_E!K51+FC_TRA_E!K51+FC_OTH_E!K51</f>
        <v>21811.182572519996</v>
      </c>
      <c r="L51" s="27">
        <f>FC_IND_E!L51+FC_TRA_E!L51+FC_OTH_E!L51</f>
        <v>20560.867196760009</v>
      </c>
      <c r="M51" s="27">
        <f>FC_IND_E!M51+FC_TRA_E!M51+FC_OTH_E!M51</f>
        <v>23520.920191559999</v>
      </c>
      <c r="N51" s="27">
        <f>FC_IND_E!N51+FC_TRA_E!N51+FC_OTH_E!N51</f>
        <v>20369.092443479996</v>
      </c>
      <c r="O51" s="27">
        <f>FC_IND_E!O51+FC_TRA_E!O51+FC_OTH_E!O51</f>
        <v>21825.957562200005</v>
      </c>
      <c r="P51" s="27">
        <f>FC_IND_E!P51+FC_TRA_E!P51+FC_OTH_E!P51</f>
        <v>23015.218612319994</v>
      </c>
      <c r="Q51" s="27">
        <f>FC_IND_E!Q51+FC_TRA_E!Q51+FC_OTH_E!Q51</f>
        <v>19600.469844119994</v>
      </c>
      <c r="R51" s="27">
        <f>FC_IND_E!R51+FC_TRA_E!R51+FC_OTH_E!R51</f>
        <v>21018.75939108001</v>
      </c>
      <c r="S51" s="27">
        <f>FC_IND_E!S51+FC_TRA_E!S51+FC_OTH_E!S51</f>
        <v>21883.583616840006</v>
      </c>
      <c r="T51" s="27">
        <f>FC_IND_E!T51+FC_TRA_E!T51+FC_OTH_E!T51</f>
        <v>22228.891189560007</v>
      </c>
      <c r="U51" s="27">
        <f>FC_IND_E!U51+FC_TRA_E!U51+FC_OTH_E!U51</f>
        <v>22384.436340389304</v>
      </c>
      <c r="V51" s="27">
        <f>FC_IND_E!V51+FC_TRA_E!V51+FC_OTH_E!V51</f>
        <v>22250.521268172703</v>
      </c>
      <c r="W51" s="27">
        <f>FC_IND_E!W51+FC_TRA_E!W51+FC_OTH_E!W51</f>
        <v>21327.433270522182</v>
      </c>
      <c r="X51" s="27">
        <f>FC_IND_E!X51+FC_TRA_E!X51+FC_OTH_E!X51</f>
        <v>23840.642768888778</v>
      </c>
      <c r="Y51" s="27">
        <f>FC_IND_E!Y51+FC_TRA_E!Y51+FC_OTH_E!Y51</f>
        <v>19520.126207357214</v>
      </c>
      <c r="Z51" s="27">
        <f>FC_IND_E!Z51+FC_TRA_E!Z51+FC_OTH_E!Z51</f>
        <v>19055.23894425817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744.45794279999996</v>
      </c>
      <c r="D52" s="27">
        <f t="shared" si="20"/>
        <v>870.72705719999999</v>
      </c>
      <c r="E52" s="27">
        <f t="shared" si="20"/>
        <v>839.26711440000008</v>
      </c>
      <c r="F52" s="27">
        <f t="shared" si="20"/>
        <v>907.90694280000014</v>
      </c>
      <c r="G52" s="27">
        <f t="shared" si="20"/>
        <v>828.25605719999999</v>
      </c>
      <c r="H52" s="27">
        <f t="shared" si="20"/>
        <v>737.59411439999985</v>
      </c>
      <c r="I52" s="27">
        <f t="shared" si="20"/>
        <v>774.4877712</v>
      </c>
      <c r="J52" s="27">
        <f t="shared" si="20"/>
        <v>542.39894279999999</v>
      </c>
      <c r="K52" s="27">
        <f t="shared" si="20"/>
        <v>664.80705719999992</v>
      </c>
      <c r="L52" s="27">
        <f t="shared" si="20"/>
        <v>667.23794279999993</v>
      </c>
      <c r="M52" s="27">
        <f t="shared" si="20"/>
        <v>1100.8570715999997</v>
      </c>
      <c r="N52" s="27">
        <f t="shared" si="20"/>
        <v>1218.1454999999999</v>
      </c>
      <c r="O52" s="27">
        <f t="shared" si="20"/>
        <v>967.86672839999994</v>
      </c>
      <c r="P52" s="27">
        <f t="shared" si="20"/>
        <v>1081.6802567999998</v>
      </c>
      <c r="Q52" s="27">
        <f t="shared" si="20"/>
        <v>1059.708676930396</v>
      </c>
      <c r="R52" s="27">
        <f t="shared" si="20"/>
        <v>1017.8345629656881</v>
      </c>
      <c r="S52" s="27">
        <f t="shared" si="20"/>
        <v>992.7185180869966</v>
      </c>
      <c r="T52" s="27">
        <f t="shared" si="20"/>
        <v>799.70468878539066</v>
      </c>
      <c r="U52" s="27">
        <f t="shared" si="20"/>
        <v>895.89490868912537</v>
      </c>
      <c r="V52" s="27">
        <f t="shared" si="20"/>
        <v>947.60097699241555</v>
      </c>
      <c r="W52" s="27">
        <f t="shared" si="20"/>
        <v>892.05361292585542</v>
      </c>
      <c r="X52" s="27">
        <f t="shared" ref="X52:Z52" si="21">SUM(X53:X54)</f>
        <v>908.8544472660368</v>
      </c>
      <c r="Y52" s="27">
        <f t="shared" si="21"/>
        <v>919.956528941437</v>
      </c>
      <c r="Z52" s="27">
        <f t="shared" si="21"/>
        <v>849.522387829629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744.45794279999996</v>
      </c>
      <c r="D53" s="8">
        <f>FC_IND_E!D53+FC_TRA_E!D53+FC_OTH_E!D53</f>
        <v>870.72705719999999</v>
      </c>
      <c r="E53" s="8">
        <f>FC_IND_E!E53+FC_TRA_E!E53+FC_OTH_E!E53</f>
        <v>839.26711440000008</v>
      </c>
      <c r="F53" s="8">
        <f>FC_IND_E!F53+FC_TRA_E!F53+FC_OTH_E!F53</f>
        <v>907.90694280000014</v>
      </c>
      <c r="G53" s="8">
        <f>FC_IND_E!G53+FC_TRA_E!G53+FC_OTH_E!G53</f>
        <v>828.25605719999999</v>
      </c>
      <c r="H53" s="8">
        <f>FC_IND_E!H53+FC_TRA_E!H53+FC_OTH_E!H53</f>
        <v>737.59411439999985</v>
      </c>
      <c r="I53" s="8">
        <f>FC_IND_E!I53+FC_TRA_E!I53+FC_OTH_E!I53</f>
        <v>774.4877712</v>
      </c>
      <c r="J53" s="8">
        <f>FC_IND_E!J53+FC_TRA_E!J53+FC_OTH_E!J53</f>
        <v>542.39894279999999</v>
      </c>
      <c r="K53" s="8">
        <f>FC_IND_E!K53+FC_TRA_E!K53+FC_OTH_E!K53</f>
        <v>664.80705719999992</v>
      </c>
      <c r="L53" s="8">
        <f>FC_IND_E!L53+FC_TRA_E!L53+FC_OTH_E!L53</f>
        <v>667.23794279999993</v>
      </c>
      <c r="M53" s="8">
        <f>FC_IND_E!M53+FC_TRA_E!M53+FC_OTH_E!M53</f>
        <v>1100.8570715999997</v>
      </c>
      <c r="N53" s="8">
        <f>FC_IND_E!N53+FC_TRA_E!N53+FC_OTH_E!N53</f>
        <v>1218.1454999999999</v>
      </c>
      <c r="O53" s="8">
        <f>FC_IND_E!O53+FC_TRA_E!O53+FC_OTH_E!O53</f>
        <v>967.86672839999994</v>
      </c>
      <c r="P53" s="8">
        <f>FC_IND_E!P53+FC_TRA_E!P53+FC_OTH_E!P53</f>
        <v>1081.6802567999998</v>
      </c>
      <c r="Q53" s="8">
        <f>FC_IND_E!Q53+FC_TRA_E!Q53+FC_OTH_E!Q53</f>
        <v>1036.5642143999999</v>
      </c>
      <c r="R53" s="8">
        <f>FC_IND_E!R53+FC_TRA_E!R53+FC_OTH_E!R53</f>
        <v>989.55988560000003</v>
      </c>
      <c r="S53" s="8">
        <f>FC_IND_E!S53+FC_TRA_E!S53+FC_OTH_E!S53</f>
        <v>960.83147160000021</v>
      </c>
      <c r="T53" s="8">
        <f>FC_IND_E!T53+FC_TRA_E!T53+FC_OTH_E!T53</f>
        <v>772.45688519999999</v>
      </c>
      <c r="U53" s="8">
        <f>FC_IND_E!U53+FC_TRA_E!U53+FC_OTH_E!U53</f>
        <v>870.22667159999992</v>
      </c>
      <c r="V53" s="8">
        <f>FC_IND_E!V53+FC_TRA_E!V53+FC_OTH_E!V53</f>
        <v>922.47835680000003</v>
      </c>
      <c r="W53" s="8">
        <f>FC_IND_E!W53+FC_TRA_E!W53+FC_OTH_E!W53</f>
        <v>866.22204239999985</v>
      </c>
      <c r="X53" s="8">
        <f>FC_IND_E!X53+FC_TRA_E!X53+FC_OTH_E!X53</f>
        <v>884.56899959999998</v>
      </c>
      <c r="Y53" s="8">
        <f>FC_IND_E!Y53+FC_TRA_E!Y53+FC_OTH_E!Y53</f>
        <v>896.66731439999978</v>
      </c>
      <c r="Z53" s="8">
        <f>FC_IND_E!Z53+FC_TRA_E!Z53+FC_OTH_E!Z53</f>
        <v>829.47098520000009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23.144462530396101</v>
      </c>
      <c r="R54" s="45">
        <f>FC_IND_E!R54+FC_TRA_E!R54+FC_OTH_E!R54</f>
        <v>28.27467736568801</v>
      </c>
      <c r="S54" s="45">
        <f>FC_IND_E!S54+FC_TRA_E!S54+FC_OTH_E!S54</f>
        <v>31.887046486996351</v>
      </c>
      <c r="T54" s="45">
        <f>FC_IND_E!T54+FC_TRA_E!T54+FC_OTH_E!T54</f>
        <v>27.247803585390624</v>
      </c>
      <c r="U54" s="45">
        <f>FC_IND_E!U54+FC_TRA_E!U54+FC_OTH_E!U54</f>
        <v>25.668237089125451</v>
      </c>
      <c r="V54" s="45">
        <f>FC_IND_E!V54+FC_TRA_E!V54+FC_OTH_E!V54</f>
        <v>25.122620192415479</v>
      </c>
      <c r="W54" s="45">
        <f>FC_IND_E!W54+FC_TRA_E!W54+FC_OTH_E!W54</f>
        <v>25.8315705258556</v>
      </c>
      <c r="X54" s="45">
        <f>FC_IND_E!X54+FC_TRA_E!X54+FC_OTH_E!X54</f>
        <v>24.285447666036848</v>
      </c>
      <c r="Y54" s="45">
        <f>FC_IND_E!Y54+FC_TRA_E!Y54+FC_OTH_E!Y54</f>
        <v>23.289214541437211</v>
      </c>
      <c r="Z54" s="45">
        <f>FC_IND_E!Z54+FC_TRA_E!Z54+FC_OTH_E!Z54</f>
        <v>20.051402629628853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1905.7824676800001</v>
      </c>
      <c r="D61" s="49">
        <f t="shared" si="22"/>
        <v>2136.2026643999998</v>
      </c>
      <c r="E61" s="49">
        <f t="shared" si="22"/>
        <v>2133.4304426399999</v>
      </c>
      <c r="F61" s="49">
        <f t="shared" si="22"/>
        <v>2531.5359148799994</v>
      </c>
      <c r="G61" s="49">
        <f t="shared" si="22"/>
        <v>2669.60944152</v>
      </c>
      <c r="H61" s="49">
        <f t="shared" si="22"/>
        <v>2999.7787831199998</v>
      </c>
      <c r="I61" s="49">
        <f t="shared" si="22"/>
        <v>3252.5896003199987</v>
      </c>
      <c r="J61" s="49">
        <f t="shared" si="22"/>
        <v>3838.6113300000002</v>
      </c>
      <c r="K61" s="49">
        <f t="shared" si="22"/>
        <v>4472.8672363199994</v>
      </c>
      <c r="L61" s="49">
        <f t="shared" si="22"/>
        <v>5144.690947680001</v>
      </c>
      <c r="M61" s="49">
        <f t="shared" si="22"/>
        <v>7066.4119487999978</v>
      </c>
      <c r="N61" s="49">
        <f t="shared" si="22"/>
        <v>6263.1614937599988</v>
      </c>
      <c r="O61" s="49">
        <f t="shared" si="22"/>
        <v>6684.9972947999977</v>
      </c>
      <c r="P61" s="49">
        <f t="shared" si="22"/>
        <v>7496.060265359999</v>
      </c>
      <c r="Q61" s="49">
        <f t="shared" si="22"/>
        <v>6898.4602718399974</v>
      </c>
      <c r="R61" s="49">
        <f t="shared" si="22"/>
        <v>6872.9803610399977</v>
      </c>
      <c r="S61" s="49">
        <f t="shared" si="22"/>
        <v>7793.9618039999968</v>
      </c>
      <c r="T61" s="49">
        <f t="shared" si="22"/>
        <v>7706.1072297599985</v>
      </c>
      <c r="U61" s="49">
        <f t="shared" si="22"/>
        <v>7705.0893314628238</v>
      </c>
      <c r="V61" s="49">
        <f t="shared" si="22"/>
        <v>7498.3043852552291</v>
      </c>
      <c r="W61" s="49">
        <f t="shared" si="22"/>
        <v>7802.7345426823713</v>
      </c>
      <c r="X61" s="49">
        <f t="shared" si="22"/>
        <v>8890.5686808453702</v>
      </c>
      <c r="Y61" s="49">
        <f t="shared" ref="Y61:Z61" si="23">SUM(Y62:Y72)</f>
        <v>8720.3281102208966</v>
      </c>
      <c r="Z61" s="49">
        <f t="shared" si="23"/>
        <v>8717.0907309953636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1898.8482240000001</v>
      </c>
      <c r="D62" s="52">
        <f>FC_IND_E!D62+FC_TRA_E!D62+FC_OTH_E!D62</f>
        <v>2113.2159551999998</v>
      </c>
      <c r="E62" s="52">
        <f>FC_IND_E!E62+FC_TRA_E!E62+FC_OTH_E!E62</f>
        <v>2111.5358207999998</v>
      </c>
      <c r="F62" s="52">
        <f>FC_IND_E!F62+FC_TRA_E!F62+FC_OTH_E!F62</f>
        <v>2514.0640895999995</v>
      </c>
      <c r="G62" s="52">
        <f>FC_IND_E!G62+FC_TRA_E!G62+FC_OTH_E!G62</f>
        <v>2627.7439104</v>
      </c>
      <c r="H62" s="52">
        <f>FC_IND_E!H62+FC_TRA_E!H62+FC_OTH_E!H62</f>
        <v>2887.1361791999998</v>
      </c>
      <c r="I62" s="52">
        <f>FC_IND_E!I62+FC_TRA_E!I62+FC_OTH_E!I62</f>
        <v>3169.1519999999991</v>
      </c>
      <c r="J62" s="52">
        <f>FC_IND_E!J62+FC_TRA_E!J62+FC_OTH_E!J62</f>
        <v>3758.9444928000003</v>
      </c>
      <c r="K62" s="52">
        <f>FC_IND_E!K62+FC_TRA_E!K62+FC_OTH_E!K62</f>
        <v>4331.9356416000001</v>
      </c>
      <c r="L62" s="52">
        <f>FC_IND_E!L62+FC_TRA_E!L62+FC_OTH_E!L62</f>
        <v>4482.6880896000002</v>
      </c>
      <c r="M62" s="52">
        <f>FC_IND_E!M62+FC_TRA_E!M62+FC_OTH_E!M62</f>
        <v>5758.9277759999986</v>
      </c>
      <c r="N62" s="52">
        <f>FC_IND_E!N62+FC_TRA_E!N62+FC_OTH_E!N62</f>
        <v>4987.3711103999995</v>
      </c>
      <c r="O62" s="52">
        <f>FC_IND_E!O62+FC_TRA_E!O62+FC_OTH_E!O62</f>
        <v>5444.1176831999974</v>
      </c>
      <c r="P62" s="52">
        <f>FC_IND_E!P62+FC_TRA_E!P62+FC_OTH_E!P62</f>
        <v>6155.3181311999979</v>
      </c>
      <c r="Q62" s="52">
        <f>FC_IND_E!Q62+FC_TRA_E!Q62+FC_OTH_E!Q62</f>
        <v>5339.745331199998</v>
      </c>
      <c r="R62" s="52">
        <f>FC_IND_E!R62+FC_TRA_E!R62+FC_OTH_E!R62</f>
        <v>5755.9819967999974</v>
      </c>
      <c r="S62" s="52">
        <f>FC_IND_E!S62+FC_TRA_E!S62+FC_OTH_E!S62</f>
        <v>6118.6942655999974</v>
      </c>
      <c r="T62" s="52">
        <f>FC_IND_E!T62+FC_TRA_E!T62+FC_OTH_E!T62</f>
        <v>5899.5207935999988</v>
      </c>
      <c r="U62" s="52">
        <f>FC_IND_E!U62+FC_TRA_E!U62+FC_OTH_E!U62</f>
        <v>5965.9153344000024</v>
      </c>
      <c r="V62" s="52">
        <f>FC_IND_E!V62+FC_TRA_E!V62+FC_OTH_E!V62</f>
        <v>5716.7933759999987</v>
      </c>
      <c r="W62" s="52">
        <f>FC_IND_E!W62+FC_TRA_E!W62+FC_OTH_E!W62</f>
        <v>5367.7677311999978</v>
      </c>
      <c r="X62" s="52">
        <f>FC_IND_E!X62+FC_TRA_E!X62+FC_OTH_E!X62</f>
        <v>6185.8609344000006</v>
      </c>
      <c r="Y62" s="52">
        <f>FC_IND_E!Y62+FC_TRA_E!Y62+FC_OTH_E!Y62</f>
        <v>5935.5072000000018</v>
      </c>
      <c r="Z62" s="52">
        <f>FC_IND_E!Z62+FC_TRA_E!Z62+FC_OTH_E!Z62</f>
        <v>5957.0227584000013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30.72706560000001</v>
      </c>
      <c r="H63" s="52">
        <f>FC_IND_E!H63+FC_TRA_E!H63+FC_OTH_E!H63</f>
        <v>54.18564480000002</v>
      </c>
      <c r="I63" s="52">
        <f>FC_IND_E!I63+FC_TRA_E!I63+FC_OTH_E!I63</f>
        <v>20.154355199999998</v>
      </c>
      <c r="J63" s="52">
        <f>FC_IND_E!J63+FC_TRA_E!J63+FC_OTH_E!J63</f>
        <v>39.317644799999989</v>
      </c>
      <c r="K63" s="52">
        <f>FC_IND_E!K63+FC_TRA_E!K63+FC_OTH_E!K63</f>
        <v>76.983379199999973</v>
      </c>
      <c r="L63" s="52">
        <f>FC_IND_E!L63+FC_TRA_E!L63+FC_OTH_E!L63</f>
        <v>118.94400000000005</v>
      </c>
      <c r="M63" s="52">
        <f>FC_IND_E!M63+FC_TRA_E!M63+FC_OTH_E!M63</f>
        <v>61.784755199999992</v>
      </c>
      <c r="N63" s="52">
        <f>FC_IND_E!N63+FC_TRA_E!N63+FC_OTH_E!N63</f>
        <v>109.36235519999993</v>
      </c>
      <c r="O63" s="52">
        <f>FC_IND_E!O63+FC_TRA_E!O63+FC_OTH_E!O63</f>
        <v>48.238444799999954</v>
      </c>
      <c r="P63" s="52">
        <f>FC_IND_E!P63+FC_TRA_E!P63+FC_OTH_E!P63</f>
        <v>91.851379199999911</v>
      </c>
      <c r="Q63" s="52">
        <f>FC_IND_E!Q63+FC_TRA_E!Q63+FC_OTH_E!Q63</f>
        <v>75.661689599999903</v>
      </c>
      <c r="R63" s="52">
        <f>FC_IND_E!R63+FC_TRA_E!R63+FC_OTH_E!R63</f>
        <v>87.886310399999957</v>
      </c>
      <c r="S63" s="52">
        <f>FC_IND_E!S63+FC_TRA_E!S63+FC_OTH_E!S63</f>
        <v>112.99679999999987</v>
      </c>
      <c r="T63" s="52">
        <f>FC_IND_E!T63+FC_TRA_E!T63+FC_OTH_E!T63</f>
        <v>131.82946559999999</v>
      </c>
      <c r="U63" s="52">
        <f>FC_IND_E!U63+FC_TRA_E!U63+FC_OTH_E!U63</f>
        <v>66.080044800000053</v>
      </c>
      <c r="V63" s="52">
        <f>FC_IND_E!V63+FC_TRA_E!V63+FC_OTH_E!V63</f>
        <v>81.939110400000004</v>
      </c>
      <c r="W63" s="52">
        <f>FC_IND_E!W63+FC_TRA_E!W63+FC_OTH_E!W63</f>
        <v>88.216934399999943</v>
      </c>
      <c r="X63" s="52">
        <f>FC_IND_E!X63+FC_TRA_E!X63+FC_OTH_E!X63</f>
        <v>140.42004480000006</v>
      </c>
      <c r="Y63" s="52">
        <f>FC_IND_E!Y63+FC_TRA_E!Y63+FC_OTH_E!Y63</f>
        <v>121.25675520000009</v>
      </c>
      <c r="Z63" s="52">
        <f>FC_IND_E!Z63+FC_TRA_E!Z63+FC_OTH_E!Z63</f>
        <v>81.608889600000055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6.9342436800000016</v>
      </c>
      <c r="D64" s="52">
        <f>FC_IND_E!D64+FC_TRA_E!D64+FC_OTH_E!D64</f>
        <v>22.986709199999996</v>
      </c>
      <c r="E64" s="52">
        <f>FC_IND_E!E64+FC_TRA_E!E64+FC_OTH_E!E64</f>
        <v>21.894621840000003</v>
      </c>
      <c r="F64" s="52">
        <f>FC_IND_E!F64+FC_TRA_E!F64+FC_OTH_E!F64</f>
        <v>17.471825279999997</v>
      </c>
      <c r="G64" s="52">
        <f>FC_IND_E!G64+FC_TRA_E!G64+FC_OTH_E!G64</f>
        <v>11.13846552</v>
      </c>
      <c r="H64" s="52">
        <f>FC_IND_E!H64+FC_TRA_E!H64+FC_OTH_E!H64</f>
        <v>56.784021839999994</v>
      </c>
      <c r="I64" s="52">
        <f>FC_IND_E!I64+FC_TRA_E!I64+FC_OTH_E!I64</f>
        <v>26.0442</v>
      </c>
      <c r="J64" s="52">
        <f>FC_IND_E!J64+FC_TRA_E!J64+FC_OTH_E!J64</f>
        <v>8.5175344800000019</v>
      </c>
      <c r="K64" s="52">
        <f>FC_IND_E!K64+FC_TRA_E!K64+FC_OTH_E!K64</f>
        <v>19.328531039999998</v>
      </c>
      <c r="L64" s="52">
        <f>FC_IND_E!L64+FC_TRA_E!L64+FC_OTH_E!L64</f>
        <v>80.043556320000008</v>
      </c>
      <c r="M64" s="52">
        <f>FC_IND_E!M64+FC_TRA_E!M64+FC_OTH_E!M64</f>
        <v>102.17306735999999</v>
      </c>
      <c r="N64" s="52">
        <f>FC_IND_E!N64+FC_TRA_E!N64+FC_OTH_E!N64</f>
        <v>99.590662080000001</v>
      </c>
      <c r="O64" s="52">
        <f>FC_IND_E!O64+FC_TRA_E!O64+FC_OTH_E!O64</f>
        <v>136.87671816000002</v>
      </c>
      <c r="P64" s="52">
        <f>FC_IND_E!P64+FC_TRA_E!P64+FC_OTH_E!P64</f>
        <v>200.87861976000005</v>
      </c>
      <c r="Q64" s="52">
        <f>FC_IND_E!Q64+FC_TRA_E!Q64+FC_OTH_E!Q64</f>
        <v>211.24735631999994</v>
      </c>
      <c r="R64" s="52">
        <f>FC_IND_E!R64+FC_TRA_E!R64+FC_OTH_E!R64</f>
        <v>219.60135288000009</v>
      </c>
      <c r="S64" s="52">
        <f>FC_IND_E!S64+FC_TRA_E!S64+FC_OTH_E!S64</f>
        <v>217.43349264</v>
      </c>
      <c r="T64" s="52">
        <f>FC_IND_E!T64+FC_TRA_E!T64+FC_OTH_E!T64</f>
        <v>212.76008208000007</v>
      </c>
      <c r="U64" s="52">
        <f>FC_IND_E!U64+FC_TRA_E!U64+FC_OTH_E!U64</f>
        <v>216.4595359428215</v>
      </c>
      <c r="V64" s="52">
        <f>FC_IND_E!V64+FC_TRA_E!V64+FC_OTH_E!V64</f>
        <v>222.86310781523133</v>
      </c>
      <c r="W64" s="52">
        <f>FC_IND_E!W64+FC_TRA_E!W64+FC_OTH_E!W64</f>
        <v>232.14283148237223</v>
      </c>
      <c r="X64" s="52">
        <f>FC_IND_E!X64+FC_TRA_E!X64+FC_OTH_E!X64</f>
        <v>230.03072404536928</v>
      </c>
      <c r="Y64" s="52">
        <f>FC_IND_E!Y64+FC_TRA_E!Y64+FC_OTH_E!Y64</f>
        <v>242.7279247808938</v>
      </c>
      <c r="Z64" s="52">
        <f>FC_IND_E!Z64+FC_TRA_E!Z64+FC_OTH_E!Z64</f>
        <v>230.19484875536216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17.870039999999989</v>
      </c>
      <c r="R65" s="52">
        <f>FC_IND_E!R65+FC_TRA_E!R65+FC_OTH_E!R65</f>
        <v>21.66983999999999</v>
      </c>
      <c r="S65" s="52">
        <f>FC_IND_E!S65+FC_TRA_E!S65+FC_OTH_E!S65</f>
        <v>24.040080000000003</v>
      </c>
      <c r="T65" s="52">
        <f>FC_IND_E!T65+FC_TRA_E!T65+FC_OTH_E!T65</f>
        <v>26.060040000000004</v>
      </c>
      <c r="U65" s="52">
        <f>FC_IND_E!U65+FC_TRA_E!U65+FC_OTH_E!U65</f>
        <v>25.670159999999989</v>
      </c>
      <c r="V65" s="52">
        <f>FC_IND_E!V65+FC_TRA_E!V65+FC_OTH_E!V65</f>
        <v>24.819840000000003</v>
      </c>
      <c r="W65" s="52">
        <f>FC_IND_E!W65+FC_TRA_E!W65+FC_OTH_E!W65</f>
        <v>22.309919999999977</v>
      </c>
      <c r="X65" s="52">
        <f>FC_IND_E!X65+FC_TRA_E!X65+FC_OTH_E!X65</f>
        <v>25.570080000000004</v>
      </c>
      <c r="Y65" s="52">
        <f>FC_IND_E!Y65+FC_TRA_E!Y65+FC_OTH_E!Y65</f>
        <v>24.900119999999973</v>
      </c>
      <c r="Z65" s="52">
        <f>FC_IND_E!Z65+FC_TRA_E!Z65+FC_OTH_E!Z65</f>
        <v>20.850120000000018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60.345388800000002</v>
      </c>
      <c r="M67" s="52">
        <f>FC_IND_E!M67+FC_TRA_E!M67+FC_OTH_E!M67</f>
        <v>168.23099520000002</v>
      </c>
      <c r="N67" s="52">
        <f>FC_IND_E!N67+FC_TRA_E!N67+FC_OTH_E!N67</f>
        <v>166.22865792000005</v>
      </c>
      <c r="O67" s="52">
        <f>FC_IND_E!O67+FC_TRA_E!O67+FC_OTH_E!O67</f>
        <v>161.34923520000004</v>
      </c>
      <c r="P67" s="52">
        <f>FC_IND_E!P67+FC_TRA_E!P67+FC_OTH_E!P67</f>
        <v>160.45205760000002</v>
      </c>
      <c r="Q67" s="52">
        <f>FC_IND_E!Q67+FC_TRA_E!Q67+FC_OTH_E!Q67</f>
        <v>115.41374208000002</v>
      </c>
      <c r="R67" s="52">
        <f>FC_IND_E!R67+FC_TRA_E!R67+FC_OTH_E!R67</f>
        <v>120.26665728</v>
      </c>
      <c r="S67" s="52">
        <f>FC_IND_E!S67+FC_TRA_E!S67+FC_OTH_E!S67</f>
        <v>127.65409920000003</v>
      </c>
      <c r="T67" s="52">
        <f>FC_IND_E!T67+FC_TRA_E!T67+FC_OTH_E!T67</f>
        <v>286.78740768</v>
      </c>
      <c r="U67" s="52">
        <f>FC_IND_E!U67+FC_TRA_E!U67+FC_OTH_E!U67</f>
        <v>336.10286448000016</v>
      </c>
      <c r="V67" s="52">
        <f>FC_IND_E!V67+FC_TRA_E!V67+FC_OTH_E!V67</f>
        <v>383.62116239999983</v>
      </c>
      <c r="W67" s="52">
        <f>FC_IND_E!W67+FC_TRA_E!W67+FC_OTH_E!W67</f>
        <v>384.28537967999983</v>
      </c>
      <c r="X67" s="52">
        <f>FC_IND_E!X67+FC_TRA_E!X67+FC_OTH_E!X67</f>
        <v>478.03279247999996</v>
      </c>
      <c r="Y67" s="52">
        <f>FC_IND_E!Y67+FC_TRA_E!Y67+FC_OTH_E!Y67</f>
        <v>499.74117695999996</v>
      </c>
      <c r="Z67" s="52">
        <f>FC_IND_E!Z67+FC_TRA_E!Z67+FC_OTH_E!Z67</f>
        <v>547.84416959999999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22.420774080000012</v>
      </c>
      <c r="N68" s="52">
        <f>FC_IND_E!N68+FC_TRA_E!N68+FC_OTH_E!N68</f>
        <v>13.044248640000006</v>
      </c>
      <c r="O68" s="52">
        <f>FC_IND_E!O68+FC_TRA_E!O68+FC_OTH_E!O68</f>
        <v>7.831188</v>
      </c>
      <c r="P68" s="52">
        <f>FC_IND_E!P68+FC_TRA_E!P68+FC_OTH_E!P68</f>
        <v>5.4452563199999977</v>
      </c>
      <c r="Q68" s="52">
        <f>FC_IND_E!Q68+FC_TRA_E!Q68+FC_OTH_E!Q68</f>
        <v>6.1018272000000007</v>
      </c>
      <c r="R68" s="52">
        <f>FC_IND_E!R68+FC_TRA_E!R68+FC_OTH_E!R68</f>
        <v>6.584824799999998</v>
      </c>
      <c r="S68" s="52">
        <f>FC_IND_E!S68+FC_TRA_E!S68+FC_OTH_E!S68</f>
        <v>7.3109779199999938</v>
      </c>
      <c r="T68" s="52">
        <f>FC_IND_E!T68+FC_TRA_E!T68+FC_OTH_E!T68</f>
        <v>11.472148799999999</v>
      </c>
      <c r="U68" s="52">
        <f>FC_IND_E!U68+FC_TRA_E!U68+FC_OTH_E!U68</f>
        <v>7.2204955200000036</v>
      </c>
      <c r="V68" s="52">
        <f>FC_IND_E!V68+FC_TRA_E!V68+FC_OTH_E!V68</f>
        <v>8.3231063999999968</v>
      </c>
      <c r="W68" s="52">
        <f>FC_IND_E!W68+FC_TRA_E!W68+FC_OTH_E!W68</f>
        <v>7.5946593599999996</v>
      </c>
      <c r="X68" s="52">
        <f>FC_IND_E!X68+FC_TRA_E!X68+FC_OTH_E!X68</f>
        <v>4.4030520000000006</v>
      </c>
      <c r="Y68" s="52">
        <f>FC_IND_E!Y68+FC_TRA_E!Y68+FC_OTH_E!Y68</f>
        <v>6.7813372799999998</v>
      </c>
      <c r="Z68" s="52">
        <f>FC_IND_E!Z68+FC_TRA_E!Z68+FC_OTH_E!Z68</f>
        <v>6.3783719999999997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0</v>
      </c>
      <c r="L69" s="52">
        <f>FC_IND_E!L69+FC_TRA_E!L69+FC_OTH_E!L69</f>
        <v>338.87391984000004</v>
      </c>
      <c r="M69" s="52">
        <f>FC_IND_E!M69+FC_TRA_E!M69+FC_OTH_E!M69</f>
        <v>914.88130991999969</v>
      </c>
      <c r="N69" s="52">
        <f>FC_IND_E!N69+FC_TRA_E!N69+FC_OTH_E!N69</f>
        <v>882.55768319999981</v>
      </c>
      <c r="O69" s="52">
        <f>FC_IND_E!O69+FC_TRA_E!O69+FC_OTH_E!O69</f>
        <v>882.68308416000002</v>
      </c>
      <c r="P69" s="52">
        <f>FC_IND_E!P69+FC_TRA_E!P69+FC_OTH_E!P69</f>
        <v>875.81279375999998</v>
      </c>
      <c r="Q69" s="52">
        <f>FC_IND_E!Q69+FC_TRA_E!Q69+FC_OTH_E!Q69</f>
        <v>1127.6186860799996</v>
      </c>
      <c r="R69" s="52">
        <f>FC_IND_E!R69+FC_TRA_E!R69+FC_OTH_E!R69</f>
        <v>654.38732303999996</v>
      </c>
      <c r="S69" s="52">
        <f>FC_IND_E!S69+FC_TRA_E!S69+FC_OTH_E!S69</f>
        <v>1179.8300894399999</v>
      </c>
      <c r="T69" s="52">
        <f>FC_IND_E!T69+FC_TRA_E!T69+FC_OTH_E!T69</f>
        <v>1131.67586592</v>
      </c>
      <c r="U69" s="52">
        <f>FC_IND_E!U69+FC_TRA_E!U69+FC_OTH_E!U69</f>
        <v>1082.8395835200001</v>
      </c>
      <c r="V69" s="52">
        <f>FC_IND_E!V69+FC_TRA_E!V69+FC_OTH_E!V69</f>
        <v>1054.8430545599999</v>
      </c>
      <c r="W69" s="52">
        <f>FC_IND_E!W69+FC_TRA_E!W69+FC_OTH_E!W69</f>
        <v>1698.9166584</v>
      </c>
      <c r="X69" s="52">
        <f>FC_IND_E!X69+FC_TRA_E!X69+FC_OTH_E!X69</f>
        <v>1825.0506532799998</v>
      </c>
      <c r="Y69" s="52">
        <f>FC_IND_E!Y69+FC_TRA_E!Y69+FC_OTH_E!Y69</f>
        <v>1888.5132244800002</v>
      </c>
      <c r="Z69" s="52">
        <f>FC_IND_E!Z69+FC_TRA_E!Z69+FC_OTH_E!Z69</f>
        <v>1871.6911444799998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1.6729372799999997</v>
      </c>
      <c r="I72" s="55">
        <f>FC_IND_E!I72+FC_TRA_E!I72+FC_OTH_E!I72</f>
        <v>37.239045119999979</v>
      </c>
      <c r="J72" s="55">
        <f>FC_IND_E!J72+FC_TRA_E!J72+FC_OTH_E!J72</f>
        <v>31.831657919999991</v>
      </c>
      <c r="K72" s="55">
        <f>FC_IND_E!K72+FC_TRA_E!K72+FC_OTH_E!K72</f>
        <v>44.619684479999989</v>
      </c>
      <c r="L72" s="55">
        <f>FC_IND_E!L72+FC_TRA_E!L72+FC_OTH_E!L72</f>
        <v>63.795993119999991</v>
      </c>
      <c r="M72" s="55">
        <f>FC_IND_E!M72+FC_TRA_E!M72+FC_OTH_E!M72</f>
        <v>37.993271039999996</v>
      </c>
      <c r="N72" s="55">
        <f>FC_IND_E!N72+FC_TRA_E!N72+FC_OTH_E!N72</f>
        <v>5.0067763199999993</v>
      </c>
      <c r="O72" s="55">
        <f>FC_IND_E!O72+FC_TRA_E!O72+FC_OTH_E!O72</f>
        <v>3.9009412799999996</v>
      </c>
      <c r="P72" s="55">
        <f>FC_IND_E!P72+FC_TRA_E!P72+FC_OTH_E!P72</f>
        <v>6.3020275200000011</v>
      </c>
      <c r="Q72" s="55">
        <f>FC_IND_E!Q72+FC_TRA_E!Q72+FC_OTH_E!Q72</f>
        <v>4.8015993600000009</v>
      </c>
      <c r="R72" s="55">
        <f>FC_IND_E!R72+FC_TRA_E!R72+FC_OTH_E!R72</f>
        <v>6.6020558399999993</v>
      </c>
      <c r="S72" s="55">
        <f>FC_IND_E!S72+FC_TRA_E!S72+FC_OTH_E!S72</f>
        <v>6.0019992000000011</v>
      </c>
      <c r="T72" s="55">
        <f>FC_IND_E!T72+FC_TRA_E!T72+FC_OTH_E!T72</f>
        <v>6.001426079999999</v>
      </c>
      <c r="U72" s="55">
        <f>FC_IND_E!U72+FC_TRA_E!U72+FC_OTH_E!U72</f>
        <v>4.8013127999999998</v>
      </c>
      <c r="V72" s="55">
        <f>FC_IND_E!V72+FC_TRA_E!V72+FC_OTH_E!V72</f>
        <v>5.10162768</v>
      </c>
      <c r="W72" s="55">
        <f>FC_IND_E!W72+FC_TRA_E!W72+FC_OTH_E!W72</f>
        <v>1.50042816</v>
      </c>
      <c r="X72" s="55">
        <f>FC_IND_E!X72+FC_TRA_E!X72+FC_OTH_E!X72</f>
        <v>1.20039984</v>
      </c>
      <c r="Y72" s="55">
        <f>FC_IND_E!Y72+FC_TRA_E!Y72+FC_OTH_E!Y72</f>
        <v>0.90037151999999998</v>
      </c>
      <c r="Z72" s="55">
        <f>FC_IND_E!Z72+FC_TRA_E!Z72+FC_OTH_E!Z72</f>
        <v>1.5004281599999993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24074.612407800199</v>
      </c>
      <c r="D2" s="21">
        <f t="shared" ref="D2:X2" si="0">SUM(D3,D17,D22,D25,D26,D51,D52)</f>
        <v>24227.934970680002</v>
      </c>
      <c r="E2" s="21">
        <f t="shared" si="0"/>
        <v>23175.043030440003</v>
      </c>
      <c r="F2" s="21">
        <f t="shared" si="0"/>
        <v>23648.840955359999</v>
      </c>
      <c r="G2" s="21">
        <f t="shared" si="0"/>
        <v>20843.403015839998</v>
      </c>
      <c r="H2" s="21">
        <f t="shared" si="0"/>
        <v>19525.107337919999</v>
      </c>
      <c r="I2" s="21">
        <f t="shared" si="0"/>
        <v>18682.077615359998</v>
      </c>
      <c r="J2" s="21">
        <f t="shared" si="0"/>
        <v>17189.241899280001</v>
      </c>
      <c r="K2" s="21">
        <f t="shared" si="0"/>
        <v>16607.929086359996</v>
      </c>
      <c r="L2" s="21">
        <f t="shared" si="0"/>
        <v>16474.775077920003</v>
      </c>
      <c r="M2" s="21">
        <f t="shared" si="0"/>
        <v>18126.961779959998</v>
      </c>
      <c r="N2" s="21">
        <f t="shared" si="0"/>
        <v>17095.968448199998</v>
      </c>
      <c r="O2" s="21">
        <f t="shared" si="0"/>
        <v>16954.67443848</v>
      </c>
      <c r="P2" s="21">
        <f t="shared" si="0"/>
        <v>17633.684202960001</v>
      </c>
      <c r="Q2" s="21">
        <f t="shared" si="0"/>
        <v>17312.800793520004</v>
      </c>
      <c r="R2" s="21">
        <f t="shared" si="0"/>
        <v>17224.788922320007</v>
      </c>
      <c r="S2" s="21">
        <f t="shared" si="0"/>
        <v>17381.921850120001</v>
      </c>
      <c r="T2" s="21">
        <f t="shared" si="0"/>
        <v>16704.849573960004</v>
      </c>
      <c r="U2" s="21">
        <f t="shared" si="0"/>
        <v>17234.033198332305</v>
      </c>
      <c r="V2" s="21">
        <f t="shared" si="0"/>
        <v>17551.015241058241</v>
      </c>
      <c r="W2" s="21">
        <f t="shared" si="0"/>
        <v>16937.583420274685</v>
      </c>
      <c r="X2" s="21">
        <f t="shared" si="0"/>
        <v>17938.937592262781</v>
      </c>
      <c r="Y2" s="21">
        <f t="shared" ref="Y2:Z2" si="1">SUM(Y3,Y17,Y22,Y25,Y26,Y51,Y52)</f>
        <v>15629.075680998902</v>
      </c>
      <c r="Z2" s="21">
        <f t="shared" si="1"/>
        <v>14903.486093352232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2973.2650833601992</v>
      </c>
      <c r="D3" s="24">
        <f t="shared" si="2"/>
        <v>2814.5727403199999</v>
      </c>
      <c r="E3" s="24">
        <f t="shared" si="2"/>
        <v>2793.9397226399997</v>
      </c>
      <c r="F3" s="24">
        <f t="shared" si="2"/>
        <v>2847.3305335200007</v>
      </c>
      <c r="G3" s="24">
        <f t="shared" si="2"/>
        <v>2165.5394613600001</v>
      </c>
      <c r="H3" s="24">
        <f t="shared" si="2"/>
        <v>1920.4063876800001</v>
      </c>
      <c r="I3" s="24">
        <f t="shared" si="2"/>
        <v>1447.7981892000003</v>
      </c>
      <c r="J3" s="24">
        <f t="shared" si="2"/>
        <v>1416.57040536</v>
      </c>
      <c r="K3" s="24">
        <f t="shared" si="2"/>
        <v>1496.0753121600001</v>
      </c>
      <c r="L3" s="24">
        <f t="shared" si="2"/>
        <v>1268.2296264000001</v>
      </c>
      <c r="M3" s="24">
        <f t="shared" si="2"/>
        <v>1471.8865154399996</v>
      </c>
      <c r="N3" s="24">
        <f t="shared" si="2"/>
        <v>1438.45937136</v>
      </c>
      <c r="O3" s="24">
        <f t="shared" si="2"/>
        <v>1422.0666952800002</v>
      </c>
      <c r="P3" s="24">
        <f t="shared" si="2"/>
        <v>1650.0932104799999</v>
      </c>
      <c r="Q3" s="24">
        <f t="shared" si="2"/>
        <v>1651.6845760800006</v>
      </c>
      <c r="R3" s="24">
        <f t="shared" si="2"/>
        <v>1701.6195187200001</v>
      </c>
      <c r="S3" s="24">
        <f t="shared" si="2"/>
        <v>1626.5458862400001</v>
      </c>
      <c r="T3" s="24">
        <f t="shared" si="2"/>
        <v>1576.71933936</v>
      </c>
      <c r="U3" s="24">
        <f t="shared" si="2"/>
        <v>1680.6475857599999</v>
      </c>
      <c r="V3" s="24">
        <f t="shared" si="2"/>
        <v>1685.0318944799997</v>
      </c>
      <c r="W3" s="24">
        <f t="shared" si="2"/>
        <v>1356.7949419200004</v>
      </c>
      <c r="X3" s="24">
        <f t="shared" ref="X3:Z3" si="3">SUM(X4,X8,X11)</f>
        <v>1435.0909452000001</v>
      </c>
      <c r="Y3" s="24">
        <f t="shared" si="3"/>
        <v>1179.4809892800001</v>
      </c>
      <c r="Z3" s="24">
        <f t="shared" si="3"/>
        <v>1018.4920970400001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1158.9205716000004</v>
      </c>
      <c r="D4" s="19">
        <f t="shared" si="4"/>
        <v>923.2544138400001</v>
      </c>
      <c r="E4" s="19">
        <f t="shared" si="4"/>
        <v>800.31672335999997</v>
      </c>
      <c r="F4" s="19">
        <f t="shared" si="4"/>
        <v>620.38295615999994</v>
      </c>
      <c r="G4" s="19">
        <f t="shared" si="4"/>
        <v>658.49815152000008</v>
      </c>
      <c r="H4" s="19">
        <f t="shared" si="4"/>
        <v>762.09904056000005</v>
      </c>
      <c r="I4" s="19">
        <f t="shared" si="4"/>
        <v>547.57573464000018</v>
      </c>
      <c r="J4" s="19">
        <f t="shared" si="4"/>
        <v>632.14940711999998</v>
      </c>
      <c r="K4" s="19">
        <f t="shared" si="4"/>
        <v>770.57084808000013</v>
      </c>
      <c r="L4" s="19">
        <f t="shared" si="4"/>
        <v>800.19524904000014</v>
      </c>
      <c r="M4" s="19">
        <f t="shared" si="4"/>
        <v>903.67889039999977</v>
      </c>
      <c r="N4" s="19">
        <f t="shared" si="4"/>
        <v>817.38655151999978</v>
      </c>
      <c r="O4" s="19">
        <f t="shared" si="4"/>
        <v>790.68676368000001</v>
      </c>
      <c r="P4" s="19">
        <f t="shared" si="4"/>
        <v>686.02903248000007</v>
      </c>
      <c r="Q4" s="19">
        <f t="shared" si="4"/>
        <v>725.69402400000024</v>
      </c>
      <c r="R4" s="19">
        <f t="shared" si="4"/>
        <v>758.80166736000012</v>
      </c>
      <c r="S4" s="19">
        <f t="shared" si="4"/>
        <v>695.15217816000006</v>
      </c>
      <c r="T4" s="19">
        <f t="shared" si="4"/>
        <v>746.23541255999999</v>
      </c>
      <c r="U4" s="19">
        <f t="shared" si="4"/>
        <v>799.2538356</v>
      </c>
      <c r="V4" s="19">
        <f t="shared" si="4"/>
        <v>874.56360552000001</v>
      </c>
      <c r="W4" s="19">
        <f t="shared" si="4"/>
        <v>728.48898144000009</v>
      </c>
      <c r="X4" s="19">
        <f t="shared" ref="X4:Z4" si="5">SUM(X5:X7)</f>
        <v>761.30975183999999</v>
      </c>
      <c r="Y4" s="19">
        <f t="shared" si="5"/>
        <v>581.71417919999999</v>
      </c>
      <c r="Z4" s="19">
        <f t="shared" si="5"/>
        <v>507.2721614400001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281.85226607999999</v>
      </c>
      <c r="F5" s="8">
        <f>FC_IND_IS_E!F5+FC_IND_NFM_E!F5+FC_IND_CPC_E!F5+FC_IND_NMM_E!F5+FC_IND_PPP_E!F5+FC_IND_FBT_E!F5+FC_IND_TE_E!F5+FC_IND_MAC_E!F5+FC_IND_TL_E!F5+FC_IND_WP_E!F5+FC_IND_MQ_E!F5+FC_IND_CON_E!F5+FC_IND_NSP_E!F5</f>
        <v>276.58831727999996</v>
      </c>
      <c r="G5" s="8">
        <f>FC_IND_IS_E!G5+FC_IND_NFM_E!G5+FC_IND_CPC_E!G5+FC_IND_NMM_E!G5+FC_IND_PPP_E!G5+FC_IND_FBT_E!G5+FC_IND_TE_E!G5+FC_IND_MAC_E!G5+FC_IND_TL_E!G5+FC_IND_WP_E!G5+FC_IND_MQ_E!G5+FC_IND_CON_E!G5+FC_IND_NSP_E!G5</f>
        <v>264.79785024</v>
      </c>
      <c r="H5" s="8">
        <f>FC_IND_IS_E!H5+FC_IND_NFM_E!H5+FC_IND_CPC_E!H5+FC_IND_NMM_E!H5+FC_IND_PPP_E!H5+FC_IND_FBT_E!H5+FC_IND_TE_E!H5+FC_IND_MAC_E!H5+FC_IND_TL_E!H5+FC_IND_WP_E!H5+FC_IND_MQ_E!H5+FC_IND_CON_E!H5+FC_IND_NSP_E!H5</f>
        <v>509.79822960000007</v>
      </c>
      <c r="I5" s="8">
        <f>FC_IND_IS_E!I5+FC_IND_NFM_E!I5+FC_IND_CPC_E!I5+FC_IND_NMM_E!I5+FC_IND_PPP_E!I5+FC_IND_FBT_E!I5+FC_IND_TE_E!I5+FC_IND_MAC_E!I5+FC_IND_TL_E!I5+FC_IND_WP_E!I5+FC_IND_MQ_E!I5+FC_IND_CON_E!I5+FC_IND_NSP_E!I5</f>
        <v>334.0905902400001</v>
      </c>
      <c r="J5" s="8">
        <f>FC_IND_IS_E!J5+FC_IND_NFM_E!J5+FC_IND_CPC_E!J5+FC_IND_NMM_E!J5+FC_IND_PPP_E!J5+FC_IND_FBT_E!J5+FC_IND_TE_E!J5+FC_IND_MAC_E!J5+FC_IND_TL_E!J5+FC_IND_WP_E!J5+FC_IND_MQ_E!J5+FC_IND_CON_E!J5+FC_IND_NSP_E!J5</f>
        <v>299.44510464000001</v>
      </c>
      <c r="K5" s="8">
        <f>FC_IND_IS_E!K5+FC_IND_NFM_E!K5+FC_IND_CPC_E!K5+FC_IND_NMM_E!K5+FC_IND_PPP_E!K5+FC_IND_FBT_E!K5+FC_IND_TE_E!K5+FC_IND_MAC_E!K5+FC_IND_TL_E!K5+FC_IND_WP_E!K5+FC_IND_MQ_E!K5+FC_IND_CON_E!K5+FC_IND_NSP_E!K5</f>
        <v>324.19238544000007</v>
      </c>
      <c r="L5" s="8">
        <f>FC_IND_IS_E!L5+FC_IND_NFM_E!L5+FC_IND_CPC_E!L5+FC_IND_NMM_E!L5+FC_IND_PPP_E!L5+FC_IND_FBT_E!L5+FC_IND_TE_E!L5+FC_IND_MAC_E!L5+FC_IND_TL_E!L5+FC_IND_WP_E!L5+FC_IND_MQ_E!L5+FC_IND_CON_E!L5+FC_IND_NSP_E!L5</f>
        <v>262.32329903999999</v>
      </c>
      <c r="M5" s="8">
        <f>FC_IND_IS_E!M5+FC_IND_NFM_E!M5+FC_IND_CPC_E!M5+FC_IND_NMM_E!M5+FC_IND_PPP_E!M5+FC_IND_FBT_E!M5+FC_IND_TE_E!M5+FC_IND_MAC_E!M5+FC_IND_TL_E!M5+FC_IND_WP_E!M5+FC_IND_MQ_E!M5+FC_IND_CON_E!M5+FC_IND_NSP_E!M5</f>
        <v>655.80842447999976</v>
      </c>
      <c r="N5" s="8">
        <f>FC_IND_IS_E!N5+FC_IND_NFM_E!N5+FC_IND_CPC_E!N5+FC_IND_NMM_E!N5+FC_IND_PPP_E!N5+FC_IND_FBT_E!N5+FC_IND_TE_E!N5+FC_IND_MAC_E!N5+FC_IND_TL_E!N5+FC_IND_WP_E!N5+FC_IND_MQ_E!N5+FC_IND_CON_E!N5+FC_IND_NSP_E!N5</f>
        <v>611.26261151999984</v>
      </c>
      <c r="O5" s="8">
        <f>FC_IND_IS_E!O5+FC_IND_NFM_E!O5+FC_IND_CPC_E!O5+FC_IND_NMM_E!O5+FC_IND_PPP_E!O5+FC_IND_FBT_E!O5+FC_IND_TE_E!O5+FC_IND_MAC_E!O5+FC_IND_TL_E!O5+FC_IND_WP_E!O5+FC_IND_MQ_E!O5+FC_IND_CON_E!O5+FC_IND_NSP_E!O5</f>
        <v>441.44861376</v>
      </c>
      <c r="P5" s="8">
        <f>FC_IND_IS_E!P5+FC_IND_NFM_E!P5+FC_IND_CPC_E!P5+FC_IND_NMM_E!P5+FC_IND_PPP_E!P5+FC_IND_FBT_E!P5+FC_IND_TE_E!P5+FC_IND_MAC_E!P5+FC_IND_TL_E!P5+FC_IND_WP_E!P5+FC_IND_MQ_E!P5+FC_IND_CON_E!P5+FC_IND_NSP_E!P5</f>
        <v>111.72908207999998</v>
      </c>
      <c r="Q5" s="8">
        <f>FC_IND_IS_E!Q5+FC_IND_NFM_E!Q5+FC_IND_CPC_E!Q5+FC_IND_NMM_E!Q5+FC_IND_PPP_E!Q5+FC_IND_FBT_E!Q5+FC_IND_TE_E!Q5+FC_IND_MAC_E!Q5+FC_IND_TL_E!Q5+FC_IND_WP_E!Q5+FC_IND_MQ_E!Q5+FC_IND_CON_E!Q5+FC_IND_NSP_E!Q5</f>
        <v>127.22589264000003</v>
      </c>
      <c r="R5" s="8">
        <f>FC_IND_IS_E!R5+FC_IND_NFM_E!R5+FC_IND_CPC_E!R5+FC_IND_NMM_E!R5+FC_IND_PPP_E!R5+FC_IND_FBT_E!R5+FC_IND_TE_E!R5+FC_IND_MAC_E!R5+FC_IND_TL_E!R5+FC_IND_WP_E!R5+FC_IND_MQ_E!R5+FC_IND_CON_E!R5+FC_IND_NSP_E!R5</f>
        <v>153.59657808</v>
      </c>
      <c r="S5" s="8">
        <f>FC_IND_IS_E!S5+FC_IND_NFM_E!S5+FC_IND_CPC_E!S5+FC_IND_NMM_E!S5+FC_IND_PPP_E!S5+FC_IND_FBT_E!S5+FC_IND_TE_E!S5+FC_IND_MAC_E!S5+FC_IND_TL_E!S5+FC_IND_WP_E!S5+FC_IND_MQ_E!S5+FC_IND_CON_E!S5+FC_IND_NSP_E!S5</f>
        <v>135.96730223999998</v>
      </c>
      <c r="T5" s="8">
        <f>FC_IND_IS_E!T5+FC_IND_NFM_E!T5+FC_IND_CPC_E!T5+FC_IND_NMM_E!T5+FC_IND_PPP_E!T5+FC_IND_FBT_E!T5+FC_IND_TE_E!T5+FC_IND_MAC_E!T5+FC_IND_TL_E!T5+FC_IND_WP_E!T5+FC_IND_MQ_E!T5+FC_IND_CON_E!T5+FC_IND_NSP_E!T5</f>
        <v>148.40515008000003</v>
      </c>
      <c r="U5" s="8">
        <f>FC_IND_IS_E!U5+FC_IND_NFM_E!U5+FC_IND_CPC_E!U5+FC_IND_NMM_E!U5+FC_IND_PPP_E!U5+FC_IND_FBT_E!U5+FC_IND_TE_E!U5+FC_IND_MAC_E!U5+FC_IND_TL_E!U5+FC_IND_WP_E!U5+FC_IND_MQ_E!U5+FC_IND_CON_E!U5+FC_IND_NSP_E!U5</f>
        <v>170.36586335999999</v>
      </c>
      <c r="V5" s="8">
        <f>FC_IND_IS_E!V5+FC_IND_NFM_E!V5+FC_IND_CPC_E!V5+FC_IND_NMM_E!V5+FC_IND_PPP_E!V5+FC_IND_FBT_E!V5+FC_IND_TE_E!V5+FC_IND_MAC_E!V5+FC_IND_TL_E!V5+FC_IND_WP_E!V5+FC_IND_MQ_E!V5+FC_IND_CON_E!V5+FC_IND_NSP_E!V5</f>
        <v>135.48335856</v>
      </c>
      <c r="W5" s="8">
        <f>FC_IND_IS_E!W5+FC_IND_NFM_E!W5+FC_IND_CPC_E!W5+FC_IND_NMM_E!W5+FC_IND_PPP_E!W5+FC_IND_FBT_E!W5+FC_IND_TE_E!W5+FC_IND_MAC_E!W5+FC_IND_TL_E!W5+FC_IND_WP_E!W5+FC_IND_MQ_E!W5+FC_IND_CON_E!W5+FC_IND_NSP_E!W5</f>
        <v>79.746701760000008</v>
      </c>
      <c r="X5" s="8">
        <f>FC_IND_IS_E!X5+FC_IND_NFM_E!X5+FC_IND_CPC_E!X5+FC_IND_NMM_E!X5+FC_IND_PPP_E!X5+FC_IND_FBT_E!X5+FC_IND_TE_E!X5+FC_IND_MAC_E!X5+FC_IND_TL_E!X5+FC_IND_WP_E!X5+FC_IND_MQ_E!X5+FC_IND_CON_E!X5+FC_IND_NSP_E!X5</f>
        <v>86.345033279999996</v>
      </c>
      <c r="Y5" s="8">
        <f>FC_IND_IS_E!Y5+FC_IND_NFM_E!Y5+FC_IND_CPC_E!Y5+FC_IND_NMM_E!Y5+FC_IND_PPP_E!Y5+FC_IND_FBT_E!Y5+FC_IND_TE_E!Y5+FC_IND_MAC_E!Y5+FC_IND_TL_E!Y5+FC_IND_WP_E!Y5+FC_IND_MQ_E!Y5+FC_IND_CON_E!Y5+FC_IND_NSP_E!Y5</f>
        <v>13.925054880000001</v>
      </c>
      <c r="Z5" s="8">
        <f>FC_IND_IS_E!Z5+FC_IND_NFM_E!Z5+FC_IND_CPC_E!Z5+FC_IND_NMM_E!Z5+FC_IND_PPP_E!Z5+FC_IND_FBT_E!Z5+FC_IND_TE_E!Z5+FC_IND_MAC_E!Z5+FC_IND_TL_E!Z5+FC_IND_WP_E!Z5+FC_IND_MQ_E!Z5+FC_IND_CON_E!Z5+FC_IND_NSP_E!Z5</f>
        <v>11.450857439999998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5.5449979200000001</v>
      </c>
      <c r="J6" s="8">
        <f>FC_IND_IS_E!J6+FC_IND_NFM_E!J6+FC_IND_CPC_E!J6+FC_IND_NMM_E!J6+FC_IND_PPP_E!J6+FC_IND_FBT_E!J6+FC_IND_TE_E!J6+FC_IND_MAC_E!J6+FC_IND_TL_E!J6+FC_IND_WP_E!J6+FC_IND_MQ_E!J6+FC_IND_CON_E!J6+FC_IND_NSP_E!J6</f>
        <v>27.725330160000002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157.72185000000002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1158.9205716000004</v>
      </c>
      <c r="D7" s="8">
        <f>FC_IND_IS_E!D7+FC_IND_NFM_E!D7+FC_IND_CPC_E!D7+FC_IND_NMM_E!D7+FC_IND_PPP_E!D7+FC_IND_FBT_E!D7+FC_IND_TE_E!D7+FC_IND_MAC_E!D7+FC_IND_TL_E!D7+FC_IND_WP_E!D7+FC_IND_MQ_E!D7+FC_IND_CON_E!D7+FC_IND_NSP_E!D7</f>
        <v>923.2544138400001</v>
      </c>
      <c r="E7" s="8">
        <f>FC_IND_IS_E!E7+FC_IND_NFM_E!E7+FC_IND_CPC_E!E7+FC_IND_NMM_E!E7+FC_IND_PPP_E!E7+FC_IND_FBT_E!E7+FC_IND_TE_E!E7+FC_IND_MAC_E!E7+FC_IND_TL_E!E7+FC_IND_WP_E!E7+FC_IND_MQ_E!E7+FC_IND_CON_E!E7+FC_IND_NSP_E!E7</f>
        <v>518.46445728000003</v>
      </c>
      <c r="F7" s="8">
        <f>FC_IND_IS_E!F7+FC_IND_NFM_E!F7+FC_IND_CPC_E!F7+FC_IND_NMM_E!F7+FC_IND_PPP_E!F7+FC_IND_FBT_E!F7+FC_IND_TE_E!F7+FC_IND_MAC_E!F7+FC_IND_TL_E!F7+FC_IND_WP_E!F7+FC_IND_MQ_E!F7+FC_IND_CON_E!F7+FC_IND_NSP_E!F7</f>
        <v>343.79463887999998</v>
      </c>
      <c r="G7" s="8">
        <f>FC_IND_IS_E!G7+FC_IND_NFM_E!G7+FC_IND_CPC_E!G7+FC_IND_NMM_E!G7+FC_IND_PPP_E!G7+FC_IND_FBT_E!G7+FC_IND_TE_E!G7+FC_IND_MAC_E!G7+FC_IND_TL_E!G7+FC_IND_WP_E!G7+FC_IND_MQ_E!G7+FC_IND_CON_E!G7+FC_IND_NSP_E!G7</f>
        <v>393.70030128000008</v>
      </c>
      <c r="H7" s="8">
        <f>FC_IND_IS_E!H7+FC_IND_NFM_E!H7+FC_IND_CPC_E!H7+FC_IND_NMM_E!H7+FC_IND_PPP_E!H7+FC_IND_FBT_E!H7+FC_IND_TE_E!H7+FC_IND_MAC_E!H7+FC_IND_TL_E!H7+FC_IND_WP_E!H7+FC_IND_MQ_E!H7+FC_IND_CON_E!H7+FC_IND_NSP_E!H7</f>
        <v>252.30081095999998</v>
      </c>
      <c r="I7" s="8">
        <f>FC_IND_IS_E!I7+FC_IND_NFM_E!I7+FC_IND_CPC_E!I7+FC_IND_NMM_E!I7+FC_IND_PPP_E!I7+FC_IND_FBT_E!I7+FC_IND_TE_E!I7+FC_IND_MAC_E!I7+FC_IND_TL_E!I7+FC_IND_WP_E!I7+FC_IND_MQ_E!I7+FC_IND_CON_E!I7+FC_IND_NSP_E!I7</f>
        <v>207.94014648000007</v>
      </c>
      <c r="J7" s="8">
        <f>FC_IND_IS_E!J7+FC_IND_NFM_E!J7+FC_IND_CPC_E!J7+FC_IND_NMM_E!J7+FC_IND_PPP_E!J7+FC_IND_FBT_E!J7+FC_IND_TE_E!J7+FC_IND_MAC_E!J7+FC_IND_TL_E!J7+FC_IND_WP_E!J7+FC_IND_MQ_E!J7+FC_IND_CON_E!J7+FC_IND_NSP_E!J7</f>
        <v>304.97897231999997</v>
      </c>
      <c r="K7" s="8">
        <f>FC_IND_IS_E!K7+FC_IND_NFM_E!K7+FC_IND_CPC_E!K7+FC_IND_NMM_E!K7+FC_IND_PPP_E!K7+FC_IND_FBT_E!K7+FC_IND_TE_E!K7+FC_IND_MAC_E!K7+FC_IND_TL_E!K7+FC_IND_WP_E!K7+FC_IND_MQ_E!K7+FC_IND_CON_E!K7+FC_IND_NSP_E!K7</f>
        <v>446.37846264000007</v>
      </c>
      <c r="L7" s="8">
        <f>FC_IND_IS_E!L7+FC_IND_NFM_E!L7+FC_IND_CPC_E!L7+FC_IND_NMM_E!L7+FC_IND_PPP_E!L7+FC_IND_FBT_E!L7+FC_IND_TE_E!L7+FC_IND_MAC_E!L7+FC_IND_TL_E!L7+FC_IND_WP_E!L7+FC_IND_MQ_E!L7+FC_IND_CON_E!L7+FC_IND_NSP_E!L7</f>
        <v>537.87195000000008</v>
      </c>
      <c r="M7" s="8">
        <f>FC_IND_IS_E!M7+FC_IND_NFM_E!M7+FC_IND_CPC_E!M7+FC_IND_NMM_E!M7+FC_IND_PPP_E!M7+FC_IND_FBT_E!M7+FC_IND_TE_E!M7+FC_IND_MAC_E!M7+FC_IND_TL_E!M7+FC_IND_WP_E!M7+FC_IND_MQ_E!M7+FC_IND_CON_E!M7+FC_IND_NSP_E!M7</f>
        <v>247.87046592000002</v>
      </c>
      <c r="N7" s="8">
        <f>FC_IND_IS_E!N7+FC_IND_NFM_E!N7+FC_IND_CPC_E!N7+FC_IND_NMM_E!N7+FC_IND_PPP_E!N7+FC_IND_FBT_E!N7+FC_IND_TE_E!N7+FC_IND_MAC_E!N7+FC_IND_TL_E!N7+FC_IND_WP_E!N7+FC_IND_MQ_E!N7+FC_IND_CON_E!N7+FC_IND_NSP_E!N7</f>
        <v>206.12394</v>
      </c>
      <c r="O7" s="8">
        <f>FC_IND_IS_E!O7+FC_IND_NFM_E!O7+FC_IND_CPC_E!O7+FC_IND_NMM_E!O7+FC_IND_PPP_E!O7+FC_IND_FBT_E!O7+FC_IND_TE_E!O7+FC_IND_MAC_E!O7+FC_IND_TL_E!O7+FC_IND_WP_E!O7+FC_IND_MQ_E!O7+FC_IND_CON_E!O7+FC_IND_NSP_E!O7</f>
        <v>191.51629991999999</v>
      </c>
      <c r="P7" s="8">
        <f>FC_IND_IS_E!P7+FC_IND_NFM_E!P7+FC_IND_CPC_E!P7+FC_IND_NMM_E!P7+FC_IND_PPP_E!P7+FC_IND_FBT_E!P7+FC_IND_TE_E!P7+FC_IND_MAC_E!P7+FC_IND_TL_E!P7+FC_IND_WP_E!P7+FC_IND_MQ_E!P7+FC_IND_CON_E!P7+FC_IND_NSP_E!P7</f>
        <v>574.29995040000006</v>
      </c>
      <c r="Q7" s="8">
        <f>FC_IND_IS_E!Q7+FC_IND_NFM_E!Q7+FC_IND_CPC_E!Q7+FC_IND_NMM_E!Q7+FC_IND_PPP_E!Q7+FC_IND_FBT_E!Q7+FC_IND_TE_E!Q7+FC_IND_MAC_E!Q7+FC_IND_TL_E!Q7+FC_IND_WP_E!Q7+FC_IND_MQ_E!Q7+FC_IND_CON_E!Q7+FC_IND_NSP_E!Q7</f>
        <v>598.46813136000026</v>
      </c>
      <c r="R7" s="8">
        <f>FC_IND_IS_E!R7+FC_IND_NFM_E!R7+FC_IND_CPC_E!R7+FC_IND_NMM_E!R7+FC_IND_PPP_E!R7+FC_IND_FBT_E!R7+FC_IND_TE_E!R7+FC_IND_MAC_E!R7+FC_IND_TL_E!R7+FC_IND_WP_E!R7+FC_IND_MQ_E!R7+FC_IND_CON_E!R7+FC_IND_NSP_E!R7</f>
        <v>605.20508928000015</v>
      </c>
      <c r="S7" s="8">
        <f>FC_IND_IS_E!S7+FC_IND_NFM_E!S7+FC_IND_CPC_E!S7+FC_IND_NMM_E!S7+FC_IND_PPP_E!S7+FC_IND_FBT_E!S7+FC_IND_TE_E!S7+FC_IND_MAC_E!S7+FC_IND_TL_E!S7+FC_IND_WP_E!S7+FC_IND_MQ_E!S7+FC_IND_CON_E!S7+FC_IND_NSP_E!S7</f>
        <v>559.18487592000008</v>
      </c>
      <c r="T7" s="8">
        <f>FC_IND_IS_E!T7+FC_IND_NFM_E!T7+FC_IND_CPC_E!T7+FC_IND_NMM_E!T7+FC_IND_PPP_E!T7+FC_IND_FBT_E!T7+FC_IND_TE_E!T7+FC_IND_MAC_E!T7+FC_IND_TL_E!T7+FC_IND_WP_E!T7+FC_IND_MQ_E!T7+FC_IND_CON_E!T7+FC_IND_NSP_E!T7</f>
        <v>597.83026247999999</v>
      </c>
      <c r="U7" s="8">
        <f>FC_IND_IS_E!U7+FC_IND_NFM_E!U7+FC_IND_CPC_E!U7+FC_IND_NMM_E!U7+FC_IND_PPP_E!U7+FC_IND_FBT_E!U7+FC_IND_TE_E!U7+FC_IND_MAC_E!U7+FC_IND_TL_E!U7+FC_IND_WP_E!U7+FC_IND_MQ_E!U7+FC_IND_CON_E!U7+FC_IND_NSP_E!U7</f>
        <v>628.88797224000007</v>
      </c>
      <c r="V7" s="8">
        <f>FC_IND_IS_E!V7+FC_IND_NFM_E!V7+FC_IND_CPC_E!V7+FC_IND_NMM_E!V7+FC_IND_PPP_E!V7+FC_IND_FBT_E!V7+FC_IND_TE_E!V7+FC_IND_MAC_E!V7+FC_IND_TL_E!V7+FC_IND_WP_E!V7+FC_IND_MQ_E!V7+FC_IND_CON_E!V7+FC_IND_NSP_E!V7</f>
        <v>739.08024695999995</v>
      </c>
      <c r="W7" s="8">
        <f>FC_IND_IS_E!W7+FC_IND_NFM_E!W7+FC_IND_CPC_E!W7+FC_IND_NMM_E!W7+FC_IND_PPP_E!W7+FC_IND_FBT_E!W7+FC_IND_TE_E!W7+FC_IND_MAC_E!W7+FC_IND_TL_E!W7+FC_IND_WP_E!W7+FC_IND_MQ_E!W7+FC_IND_CON_E!W7+FC_IND_NSP_E!W7</f>
        <v>648.74227968000014</v>
      </c>
      <c r="X7" s="8">
        <f>FC_IND_IS_E!X7+FC_IND_NFM_E!X7+FC_IND_CPC_E!X7+FC_IND_NMM_E!X7+FC_IND_PPP_E!X7+FC_IND_FBT_E!X7+FC_IND_TE_E!X7+FC_IND_MAC_E!X7+FC_IND_TL_E!X7+FC_IND_WP_E!X7+FC_IND_MQ_E!X7+FC_IND_CON_E!X7+FC_IND_NSP_E!X7</f>
        <v>674.96471855999994</v>
      </c>
      <c r="Y7" s="8">
        <f>FC_IND_IS_E!Y7+FC_IND_NFM_E!Y7+FC_IND_CPC_E!Y7+FC_IND_NMM_E!Y7+FC_IND_PPP_E!Y7+FC_IND_FBT_E!Y7+FC_IND_TE_E!Y7+FC_IND_MAC_E!Y7+FC_IND_TL_E!Y7+FC_IND_WP_E!Y7+FC_IND_MQ_E!Y7+FC_IND_CON_E!Y7+FC_IND_NSP_E!Y7</f>
        <v>567.78912432000004</v>
      </c>
      <c r="Z7" s="8">
        <f>FC_IND_IS_E!Z7+FC_IND_NFM_E!Z7+FC_IND_CPC_E!Z7+FC_IND_NMM_E!Z7+FC_IND_PPP_E!Z7+FC_IND_FBT_E!Z7+FC_IND_TE_E!Z7+FC_IND_MAC_E!Z7+FC_IND_TL_E!Z7+FC_IND_WP_E!Z7+FC_IND_MQ_E!Z7+FC_IND_CON_E!Z7+FC_IND_NSP_E!Z7</f>
        <v>495.82130400000011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150.69977999999995</v>
      </c>
      <c r="D8" s="19">
        <f t="shared" si="6"/>
        <v>45.391499999999979</v>
      </c>
      <c r="E8" s="19">
        <f t="shared" si="6"/>
        <v>58.10111999999998</v>
      </c>
      <c r="F8" s="19">
        <f t="shared" si="6"/>
        <v>0</v>
      </c>
      <c r="G8" s="19">
        <f t="shared" si="6"/>
        <v>81.704700000000003</v>
      </c>
      <c r="H8" s="19">
        <f t="shared" si="6"/>
        <v>29.050559999999997</v>
      </c>
      <c r="I8" s="19">
        <f t="shared" si="6"/>
        <v>41.760180000000005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72.691417919999978</v>
      </c>
      <c r="Q8" s="19">
        <f t="shared" si="6"/>
        <v>75.485459279999986</v>
      </c>
      <c r="R8" s="19">
        <f t="shared" si="6"/>
        <v>63.564700319999993</v>
      </c>
      <c r="S8" s="19">
        <f t="shared" si="6"/>
        <v>99.885854639999963</v>
      </c>
      <c r="T8" s="19">
        <f t="shared" si="6"/>
        <v>91.254379919999991</v>
      </c>
      <c r="U8" s="19">
        <f t="shared" si="6"/>
        <v>115.26155519999995</v>
      </c>
      <c r="V8" s="19">
        <f t="shared" si="6"/>
        <v>121.53613031999997</v>
      </c>
      <c r="W8" s="19">
        <f t="shared" si="6"/>
        <v>128.20461719999997</v>
      </c>
      <c r="X8" s="19">
        <f t="shared" ref="X8:Z8" si="7">SUM(X9:X10)</f>
        <v>98.35101671999999</v>
      </c>
      <c r="Y8" s="19">
        <f t="shared" si="7"/>
        <v>86.253187679999968</v>
      </c>
      <c r="Z8" s="19">
        <f t="shared" si="7"/>
        <v>96.001033919999969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150.69977999999995</v>
      </c>
      <c r="D9" s="8">
        <f>FC_IND_IS_E!D9+FC_IND_NFM_E!D9+FC_IND_CPC_E!D9+FC_IND_NMM_E!D9+FC_IND_PPP_E!D9+FC_IND_FBT_E!D9+FC_IND_TE_E!D9+FC_IND_MAC_E!D9+FC_IND_TL_E!D9+FC_IND_WP_E!D9+FC_IND_MQ_E!D9+FC_IND_CON_E!D9+FC_IND_NSP_E!D9</f>
        <v>45.391499999999979</v>
      </c>
      <c r="E9" s="8">
        <f>FC_IND_IS_E!E9+FC_IND_NFM_E!E9+FC_IND_CPC_E!E9+FC_IND_NMM_E!E9+FC_IND_PPP_E!E9+FC_IND_FBT_E!E9+FC_IND_TE_E!E9+FC_IND_MAC_E!E9+FC_IND_TL_E!E9+FC_IND_WP_E!E9+FC_IND_MQ_E!E9+FC_IND_CON_E!E9+FC_IND_NSP_E!E9</f>
        <v>58.10111999999998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81.704700000000003</v>
      </c>
      <c r="H9" s="8">
        <f>FC_IND_IS_E!H9+FC_IND_NFM_E!H9+FC_IND_CPC_E!H9+FC_IND_NMM_E!H9+FC_IND_PPP_E!H9+FC_IND_FBT_E!H9+FC_IND_TE_E!H9+FC_IND_MAC_E!H9+FC_IND_TL_E!H9+FC_IND_WP_E!H9+FC_IND_MQ_E!H9+FC_IND_CON_E!H9+FC_IND_NSP_E!H9</f>
        <v>29.050559999999997</v>
      </c>
      <c r="I9" s="8">
        <f>FC_IND_IS_E!I9+FC_IND_NFM_E!I9+FC_IND_CPC_E!I9+FC_IND_NMM_E!I9+FC_IND_PPP_E!I9+FC_IND_FBT_E!I9+FC_IND_TE_E!I9+FC_IND_MAC_E!I9+FC_IND_TL_E!I9+FC_IND_WP_E!I9+FC_IND_MQ_E!I9+FC_IND_CON_E!I9+FC_IND_NSP_E!I9</f>
        <v>41.760180000000005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72.691417919999978</v>
      </c>
      <c r="Q9" s="8">
        <f>FC_IND_IS_E!Q9+FC_IND_NFM_E!Q9+FC_IND_CPC_E!Q9+FC_IND_NMM_E!Q9+FC_IND_PPP_E!Q9+FC_IND_FBT_E!Q9+FC_IND_TE_E!Q9+FC_IND_MAC_E!Q9+FC_IND_TL_E!Q9+FC_IND_WP_E!Q9+FC_IND_MQ_E!Q9+FC_IND_CON_E!Q9+FC_IND_NSP_E!Q9</f>
        <v>75.485459279999986</v>
      </c>
      <c r="R9" s="8">
        <f>FC_IND_IS_E!R9+FC_IND_NFM_E!R9+FC_IND_CPC_E!R9+FC_IND_NMM_E!R9+FC_IND_PPP_E!R9+FC_IND_FBT_E!R9+FC_IND_TE_E!R9+FC_IND_MAC_E!R9+FC_IND_TL_E!R9+FC_IND_WP_E!R9+FC_IND_MQ_E!R9+FC_IND_CON_E!R9+FC_IND_NSP_E!R9</f>
        <v>63.564700319999993</v>
      </c>
      <c r="S9" s="8">
        <f>FC_IND_IS_E!S9+FC_IND_NFM_E!S9+FC_IND_CPC_E!S9+FC_IND_NMM_E!S9+FC_IND_PPP_E!S9+FC_IND_FBT_E!S9+FC_IND_TE_E!S9+FC_IND_MAC_E!S9+FC_IND_TL_E!S9+FC_IND_WP_E!S9+FC_IND_MQ_E!S9+FC_IND_CON_E!S9+FC_IND_NSP_E!S9</f>
        <v>99.885854639999963</v>
      </c>
      <c r="T9" s="8">
        <f>FC_IND_IS_E!T9+FC_IND_NFM_E!T9+FC_IND_CPC_E!T9+FC_IND_NMM_E!T9+FC_IND_PPP_E!T9+FC_IND_FBT_E!T9+FC_IND_TE_E!T9+FC_IND_MAC_E!T9+FC_IND_TL_E!T9+FC_IND_WP_E!T9+FC_IND_MQ_E!T9+FC_IND_CON_E!T9+FC_IND_NSP_E!T9</f>
        <v>91.254379919999991</v>
      </c>
      <c r="U9" s="8">
        <f>FC_IND_IS_E!U9+FC_IND_NFM_E!U9+FC_IND_CPC_E!U9+FC_IND_NMM_E!U9+FC_IND_PPP_E!U9+FC_IND_FBT_E!U9+FC_IND_TE_E!U9+FC_IND_MAC_E!U9+FC_IND_TL_E!U9+FC_IND_WP_E!U9+FC_IND_MQ_E!U9+FC_IND_CON_E!U9+FC_IND_NSP_E!U9</f>
        <v>115.26155519999995</v>
      </c>
      <c r="V9" s="8">
        <f>FC_IND_IS_E!V9+FC_IND_NFM_E!V9+FC_IND_CPC_E!V9+FC_IND_NMM_E!V9+FC_IND_PPP_E!V9+FC_IND_FBT_E!V9+FC_IND_TE_E!V9+FC_IND_MAC_E!V9+FC_IND_TL_E!V9+FC_IND_WP_E!V9+FC_IND_MQ_E!V9+FC_IND_CON_E!V9+FC_IND_NSP_E!V9</f>
        <v>121.53613031999997</v>
      </c>
      <c r="W9" s="8">
        <f>FC_IND_IS_E!W9+FC_IND_NFM_E!W9+FC_IND_CPC_E!W9+FC_IND_NMM_E!W9+FC_IND_PPP_E!W9+FC_IND_FBT_E!W9+FC_IND_TE_E!W9+FC_IND_MAC_E!W9+FC_IND_TL_E!W9+FC_IND_WP_E!W9+FC_IND_MQ_E!W9+FC_IND_CON_E!W9+FC_IND_NSP_E!W9</f>
        <v>128.20461719999997</v>
      </c>
      <c r="X9" s="8">
        <f>FC_IND_IS_E!X9+FC_IND_NFM_E!X9+FC_IND_CPC_E!X9+FC_IND_NMM_E!X9+FC_IND_PPP_E!X9+FC_IND_FBT_E!X9+FC_IND_TE_E!X9+FC_IND_MAC_E!X9+FC_IND_TL_E!X9+FC_IND_WP_E!X9+FC_IND_MQ_E!X9+FC_IND_CON_E!X9+FC_IND_NSP_E!X9</f>
        <v>98.35101671999999</v>
      </c>
      <c r="Y9" s="8">
        <f>FC_IND_IS_E!Y9+FC_IND_NFM_E!Y9+FC_IND_CPC_E!Y9+FC_IND_NMM_E!Y9+FC_IND_PPP_E!Y9+FC_IND_FBT_E!Y9+FC_IND_TE_E!Y9+FC_IND_MAC_E!Y9+FC_IND_TL_E!Y9+FC_IND_WP_E!Y9+FC_IND_MQ_E!Y9+FC_IND_CON_E!Y9+FC_IND_NSP_E!Y9</f>
        <v>86.253187679999968</v>
      </c>
      <c r="Z9" s="8">
        <f>FC_IND_IS_E!Z9+FC_IND_NFM_E!Z9+FC_IND_CPC_E!Z9+FC_IND_NMM_E!Z9+FC_IND_PPP_E!Z9+FC_IND_FBT_E!Z9+FC_IND_TE_E!Z9+FC_IND_MAC_E!Z9+FC_IND_TL_E!Z9+FC_IND_WP_E!Z9+FC_IND_MQ_E!Z9+FC_IND_CON_E!Z9+FC_IND_NSP_E!Z9</f>
        <v>96.001033919999969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1663.6447317601987</v>
      </c>
      <c r="D11" s="19">
        <f t="shared" si="8"/>
        <v>1845.9268264799998</v>
      </c>
      <c r="E11" s="19">
        <f t="shared" si="8"/>
        <v>1935.5218792799997</v>
      </c>
      <c r="F11" s="19">
        <f t="shared" si="8"/>
        <v>2226.9475773600007</v>
      </c>
      <c r="G11" s="19">
        <f t="shared" si="8"/>
        <v>1425.3366098399999</v>
      </c>
      <c r="H11" s="19">
        <f t="shared" si="8"/>
        <v>1129.2567871199999</v>
      </c>
      <c r="I11" s="19">
        <f t="shared" si="8"/>
        <v>858.46227456000008</v>
      </c>
      <c r="J11" s="19">
        <f t="shared" si="8"/>
        <v>784.42099824000002</v>
      </c>
      <c r="K11" s="19">
        <f t="shared" si="8"/>
        <v>725.50446407999993</v>
      </c>
      <c r="L11" s="19">
        <f t="shared" si="8"/>
        <v>468.03437736000001</v>
      </c>
      <c r="M11" s="19">
        <f t="shared" si="8"/>
        <v>568.20762503999993</v>
      </c>
      <c r="N11" s="19">
        <f t="shared" si="8"/>
        <v>621.07281984000019</v>
      </c>
      <c r="O11" s="19">
        <f t="shared" si="8"/>
        <v>631.37993160000008</v>
      </c>
      <c r="P11" s="19">
        <f t="shared" si="8"/>
        <v>891.37276007999981</v>
      </c>
      <c r="Q11" s="19">
        <f t="shared" si="8"/>
        <v>850.50509280000028</v>
      </c>
      <c r="R11" s="19">
        <f t="shared" si="8"/>
        <v>879.25315103999981</v>
      </c>
      <c r="S11" s="19">
        <f t="shared" si="8"/>
        <v>831.50785343999996</v>
      </c>
      <c r="T11" s="19">
        <f t="shared" si="8"/>
        <v>739.22954688000016</v>
      </c>
      <c r="U11" s="19">
        <f t="shared" si="8"/>
        <v>766.13219495999999</v>
      </c>
      <c r="V11" s="19">
        <f t="shared" si="8"/>
        <v>688.93215863999978</v>
      </c>
      <c r="W11" s="19">
        <f t="shared" si="8"/>
        <v>500.10134328000015</v>
      </c>
      <c r="X11" s="19">
        <f t="shared" ref="X11:Z11" si="9">SUM(X12:X16)</f>
        <v>575.43017664000013</v>
      </c>
      <c r="Y11" s="19">
        <f t="shared" si="9"/>
        <v>511.51362240000009</v>
      </c>
      <c r="Z11" s="19">
        <f t="shared" si="9"/>
        <v>415.21890168000004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5.7169358400000005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1236.3369585601988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1446.0608368799997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1559.3406892799999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1856.4833232000003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1039.19133648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725.4705427199998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280.22451599999999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165.02073983999998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180.58904688000001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168.13470959999998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90.294330719999991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69.034231199999994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56.4823776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78.447446880000001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79.234900799999991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78.601237440000006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78.601237439999977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76.671724799999993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70.703571839999995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106.99043519999999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90.409962719999982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97.242657599999987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82.907758559999976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80.083639680000005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427.30777319999999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399.86598960000003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370.46425416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370.46425416000011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386.14527335999998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403.7862444000001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578.23775856000009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619.40025839999998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544.91541719999998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299.89966776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477.91329431999992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552.03858864000017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574.89755400000013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812.92531319999978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771.27019200000029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800.65191359999983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752.90661599999999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662.55782208000016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695.42862312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581.94172343999981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409.69138056000014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478.18751904000015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428.6058638400001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335.13526200000001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4467.5742240000009</v>
      </c>
      <c r="D17" s="27">
        <f t="shared" si="10"/>
        <v>4377.683016</v>
      </c>
      <c r="E17" s="27">
        <f t="shared" si="10"/>
        <v>4563.2092319999992</v>
      </c>
      <c r="F17" s="27">
        <f t="shared" si="10"/>
        <v>5351.0690159999995</v>
      </c>
      <c r="G17" s="27">
        <f t="shared" si="10"/>
        <v>4981.875047999999</v>
      </c>
      <c r="H17" s="27">
        <f t="shared" si="10"/>
        <v>3654.3209760000004</v>
      </c>
      <c r="I17" s="27">
        <f t="shared" si="10"/>
        <v>3325.4433360000003</v>
      </c>
      <c r="J17" s="27">
        <f t="shared" si="10"/>
        <v>2960.7472079999998</v>
      </c>
      <c r="K17" s="27">
        <f t="shared" si="10"/>
        <v>2980.1306159999999</v>
      </c>
      <c r="L17" s="27">
        <f t="shared" si="10"/>
        <v>1493.6414400000003</v>
      </c>
      <c r="M17" s="27">
        <f t="shared" si="10"/>
        <v>1068.1248959999998</v>
      </c>
      <c r="N17" s="27">
        <f t="shared" si="10"/>
        <v>966.99183839999978</v>
      </c>
      <c r="O17" s="27">
        <f t="shared" si="10"/>
        <v>707.6601144</v>
      </c>
      <c r="P17" s="27">
        <f t="shared" si="10"/>
        <v>676.40314319999993</v>
      </c>
      <c r="Q17" s="27">
        <f t="shared" si="10"/>
        <v>644.75886960000014</v>
      </c>
      <c r="R17" s="27">
        <f t="shared" si="10"/>
        <v>605.43587520000005</v>
      </c>
      <c r="S17" s="27">
        <f t="shared" si="10"/>
        <v>712.25543520000008</v>
      </c>
      <c r="T17" s="27">
        <f t="shared" si="10"/>
        <v>734.29732799999988</v>
      </c>
      <c r="U17" s="27">
        <f t="shared" si="10"/>
        <v>767.83173120000004</v>
      </c>
      <c r="V17" s="27">
        <f t="shared" si="10"/>
        <v>667.61198639999998</v>
      </c>
      <c r="W17" s="27">
        <f t="shared" si="10"/>
        <v>599.50204559999997</v>
      </c>
      <c r="X17" s="27">
        <f t="shared" ref="X17:Z17" si="11">SUM(X18:X21)</f>
        <v>802.34383679999974</v>
      </c>
      <c r="Y17" s="27">
        <f t="shared" si="11"/>
        <v>458.2507968000001</v>
      </c>
      <c r="Z17" s="27">
        <f t="shared" si="11"/>
        <v>584.39948400000003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345.01463999999993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356.52312000000006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370.18943999999999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371.02859999999998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364.79483999999991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359.08056000000005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336.22344000000004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332.66699999999992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349.45020000000011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218.34143999999998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335.18447999999989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319.28039999999993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316.20348000000007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320.87880000000001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268.33140000000009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233.76599999999999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214.22556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226.94882399999992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222.35741999999999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201.35444399999994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190.2935160000001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234.94082399999985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240.07968000000002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228.29547599999989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4122.5595840000005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4021.1598960000001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4193.0197919999991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4980.0404159999998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4617.0802079999994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3295.2404160000006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2989.2198960000001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2628.0802079999999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2630.6804159999997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1275.3000000000004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716.56041599999992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610.21958399999994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311.74041599999998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302.38041599999991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311.99968799999999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310.69958400000002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437.05958400000003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433.96610399999997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458.58758400000005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417.29968800000006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376.92158399999994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522.88610399999993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168.74020800000005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262.57420800000006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16.379999999999995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37.491854400000001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79.716218400000031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53.143927199999993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64.427781600000003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60.970291199999998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60.970291200000005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73.38239999999999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86.886727199999996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48.957854399999988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32.286945599999996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44.516908799999996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49.430908800000005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93.529800000000023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5340.9544556400006</v>
      </c>
      <c r="D26" s="27">
        <f t="shared" si="14"/>
        <v>5892.2759433600004</v>
      </c>
      <c r="E26" s="27">
        <f t="shared" si="14"/>
        <v>4019.1110424000003</v>
      </c>
      <c r="F26" s="27">
        <f t="shared" si="14"/>
        <v>4190.4891810000008</v>
      </c>
      <c r="G26" s="27">
        <f t="shared" si="14"/>
        <v>3215.4661328400007</v>
      </c>
      <c r="H26" s="27">
        <f t="shared" si="14"/>
        <v>3494.0302207200002</v>
      </c>
      <c r="I26" s="27">
        <f t="shared" si="14"/>
        <v>3290.9879534400002</v>
      </c>
      <c r="J26" s="27">
        <f t="shared" si="14"/>
        <v>2755.7364448799999</v>
      </c>
      <c r="K26" s="27">
        <f t="shared" si="14"/>
        <v>2310.1838024400004</v>
      </c>
      <c r="L26" s="27">
        <f t="shared" si="14"/>
        <v>5446.6942676400004</v>
      </c>
      <c r="M26" s="27">
        <f t="shared" si="14"/>
        <v>5614.4099678399989</v>
      </c>
      <c r="N26" s="27">
        <f t="shared" si="14"/>
        <v>4816.1326726800007</v>
      </c>
      <c r="O26" s="27">
        <f t="shared" si="14"/>
        <v>5070.4156627199991</v>
      </c>
      <c r="P26" s="27">
        <f t="shared" si="14"/>
        <v>5419.9140379200007</v>
      </c>
      <c r="Q26" s="27">
        <f t="shared" si="14"/>
        <v>5526.2128294800004</v>
      </c>
      <c r="R26" s="27">
        <f t="shared" si="14"/>
        <v>5329.1537535600019</v>
      </c>
      <c r="S26" s="27">
        <f t="shared" si="14"/>
        <v>5330.3470754400005</v>
      </c>
      <c r="T26" s="27">
        <f t="shared" si="14"/>
        <v>4382.9041194000001</v>
      </c>
      <c r="U26" s="27">
        <f t="shared" si="14"/>
        <v>4608.1598958000004</v>
      </c>
      <c r="V26" s="27">
        <f t="shared" si="14"/>
        <v>5130.6488240399995</v>
      </c>
      <c r="W26" s="27">
        <f t="shared" si="14"/>
        <v>5244.9118192800006</v>
      </c>
      <c r="X26" s="27">
        <f t="shared" ref="X26:Z26" si="15">SUM(X27,X33)</f>
        <v>5524.2652878000008</v>
      </c>
      <c r="Y26" s="27">
        <f t="shared" si="15"/>
        <v>5120.3920024800009</v>
      </c>
      <c r="Z26" s="27">
        <f t="shared" si="15"/>
        <v>4629.5774294399998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5340.9544556400006</v>
      </c>
      <c r="D33" s="19">
        <f t="shared" si="18"/>
        <v>5892.2759433600004</v>
      </c>
      <c r="E33" s="19">
        <f t="shared" si="18"/>
        <v>4019.1110424000003</v>
      </c>
      <c r="F33" s="19">
        <f t="shared" si="18"/>
        <v>4190.4891810000008</v>
      </c>
      <c r="G33" s="19">
        <f t="shared" si="18"/>
        <v>3215.4661328400007</v>
      </c>
      <c r="H33" s="19">
        <f t="shared" si="18"/>
        <v>3494.0302207200002</v>
      </c>
      <c r="I33" s="19">
        <f t="shared" si="18"/>
        <v>3290.9879534400002</v>
      </c>
      <c r="J33" s="19">
        <f t="shared" si="18"/>
        <v>2755.7364448799999</v>
      </c>
      <c r="K33" s="19">
        <f t="shared" si="18"/>
        <v>2310.1838024400004</v>
      </c>
      <c r="L33" s="19">
        <f t="shared" si="18"/>
        <v>5446.6942676400004</v>
      </c>
      <c r="M33" s="19">
        <f t="shared" si="18"/>
        <v>5614.4099678399989</v>
      </c>
      <c r="N33" s="19">
        <f t="shared" si="18"/>
        <v>4816.1326726800007</v>
      </c>
      <c r="O33" s="19">
        <f t="shared" si="18"/>
        <v>5070.4156627199991</v>
      </c>
      <c r="P33" s="19">
        <f t="shared" si="18"/>
        <v>5419.9140379200007</v>
      </c>
      <c r="Q33" s="19">
        <f t="shared" si="18"/>
        <v>5526.2128294800004</v>
      </c>
      <c r="R33" s="19">
        <f t="shared" si="18"/>
        <v>5329.1537535600019</v>
      </c>
      <c r="S33" s="19">
        <f t="shared" si="18"/>
        <v>5330.3470754400005</v>
      </c>
      <c r="T33" s="19">
        <f t="shared" si="18"/>
        <v>4382.9041194000001</v>
      </c>
      <c r="U33" s="19">
        <f t="shared" si="18"/>
        <v>4608.1598958000004</v>
      </c>
      <c r="V33" s="19">
        <f t="shared" si="18"/>
        <v>5130.6488240399995</v>
      </c>
      <c r="W33" s="19">
        <f t="shared" si="18"/>
        <v>5244.9118192800006</v>
      </c>
      <c r="X33" s="19">
        <f t="shared" ref="X33:Z33" si="19">SUM(X34:X50)</f>
        <v>5524.2652878000008</v>
      </c>
      <c r="Y33" s="19">
        <f t="shared" si="19"/>
        <v>5120.3920024800009</v>
      </c>
      <c r="Z33" s="19">
        <f t="shared" si="19"/>
        <v>4629.5774294399998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374.43555144000004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110.29890096000001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124.81192620000002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52.2468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31.92870095999999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34.831124280000004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52.2468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29.026050479999995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40.636652399999988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368.63047764000009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339.60442715999994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409.26667572000008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417.97439999999983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447.00045048000015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522.46800000000007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525.37065048000011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429.58500192000008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447.00045047999987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654.82640855999978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682.11082332000001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655.42474800000002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646.76927051999985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656.31998556000019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755.70816456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15.24597228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14.94110772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14.636243159999999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14.33112912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14.02626456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13.721399999999999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13.721399999999999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14.02626456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14.02626456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11.89196316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12.19682772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12.806556840000001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12.806556840000001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13.721399999999999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14.02626456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14.33112912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14.636243159999999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14.636243159999999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14.636243159999999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13.416535439999999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11.973044159999999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10.744854119999999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9.2100531599999993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9.2100531599999993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18.550286280000002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21.64187124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9.2747548799999997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12.366598680000001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18.550027440000001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12.366598679999999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18.550027440000001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15.45844248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12.366598680000001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15.45844248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21.641871240000004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18.550286280000002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15.45844248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18.24097248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15.45844248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17.31354876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21.332816280000003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15.149387520000005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15.76775628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17.931917520000002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16.376030280000002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16.376030280000002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12.281958000000005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12.281958000000005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2876.8783413599999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3244.5513172799992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2857.5272293200005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3057.4896879599996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3518.6930827200003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3773.4839999999999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3702.5295706800016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3876.6903706800013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2988.7927520400003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2959.4434906800007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2313.1134986399998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2571.6425400000007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2862.9256863599999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2425.1854456799997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1995.5998886399998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1335.2671799999998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2402.2183489200002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1281.6036043200002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959.62455107999995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921.74489784000025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893.33495783999979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735.50160215999995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678.68198892000009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315.66617783999993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397.73915999999997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688.1517021599999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432.46224216000002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703.93482432000019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776.53809324000008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672.36858000000007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580.82535108000002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568.19853323999996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567.88295616000005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562.83238907999998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1715.960376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1604.6971808400001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1637.0444984400001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1689.43029372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1568.0830370399997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2000.0155046400002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2603.7355975199998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1715.18412384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2321.99990712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1814.2559690400003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2000.0160619200003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2021.6881238400006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1622.30365944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1696.6080309600002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1504.6559999999999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1080.5037832799999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835.91972136000027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594.43190712000001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417.96000000000004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256.96765944000003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256.96765944000003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207.43187616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200.93036904000007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195.35756903999996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162.53990712000001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157.59878400000002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146.65436208000003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166.04129736000007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116.94827304000002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1597.4399610000003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739.44011699999999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873.60038999999995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829.92019500000026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414.96027299999997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539.76007800000002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449.27999999999975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396.24003899999997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230.88007799999997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271.43988300000007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227.76003899999998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249.59996100000004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268.31984399999999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227.76003899999995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271.43988300000001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231.81584399999997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212.47223400000004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148.51196099999999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205.29603900000001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225.57576600000004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227.19949200000002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203.750586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161.92296899999999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171.74605499999998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10548.360701999998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10272.676213799999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10959.515919000001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10352.045282040001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9676.7193164399996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9749.6436391200004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9873.9621367199979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9539.5288982400016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9156.7322985599949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7598.9718010800025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8871.6833290800005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8656.239065759999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8786.6652376800012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8934.2935545599994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8582.2803039600003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8770.6197176400037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8923.5418100400002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9410.0717304000027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9478.7671423723041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9316.8440077382402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9041.7523994746825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9465.6984656627774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8117.9997496388996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7985.2612692722314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744.45794279999996</v>
      </c>
      <c r="D52" s="27">
        <f t="shared" si="20"/>
        <v>870.72705719999999</v>
      </c>
      <c r="E52" s="27">
        <f t="shared" si="20"/>
        <v>839.26711440000008</v>
      </c>
      <c r="F52" s="27">
        <f t="shared" si="20"/>
        <v>907.90694280000014</v>
      </c>
      <c r="G52" s="27">
        <f t="shared" si="20"/>
        <v>803.80305720000001</v>
      </c>
      <c r="H52" s="27">
        <f t="shared" si="20"/>
        <v>706.70611439999982</v>
      </c>
      <c r="I52" s="27">
        <f t="shared" si="20"/>
        <v>743.88599999999997</v>
      </c>
      <c r="J52" s="27">
        <f t="shared" si="20"/>
        <v>516.65894279999998</v>
      </c>
      <c r="K52" s="27">
        <f t="shared" si="20"/>
        <v>664.80705719999992</v>
      </c>
      <c r="L52" s="27">
        <f t="shared" si="20"/>
        <v>667.23794279999993</v>
      </c>
      <c r="M52" s="27">
        <f t="shared" si="20"/>
        <v>1100.8570715999997</v>
      </c>
      <c r="N52" s="27">
        <f t="shared" si="20"/>
        <v>1218.1454999999999</v>
      </c>
      <c r="O52" s="27">
        <f t="shared" si="20"/>
        <v>967.86672839999994</v>
      </c>
      <c r="P52" s="27">
        <f t="shared" si="20"/>
        <v>952.98025680000001</v>
      </c>
      <c r="Q52" s="27">
        <f t="shared" si="20"/>
        <v>907.86421439999992</v>
      </c>
      <c r="R52" s="27">
        <f t="shared" si="20"/>
        <v>817.96005720000005</v>
      </c>
      <c r="S52" s="27">
        <f t="shared" si="20"/>
        <v>789.23164320000024</v>
      </c>
      <c r="T52" s="27">
        <f t="shared" si="20"/>
        <v>600.8570567999999</v>
      </c>
      <c r="U52" s="27">
        <f t="shared" si="20"/>
        <v>698.62684319999994</v>
      </c>
      <c r="V52" s="27">
        <f t="shared" si="20"/>
        <v>750.87852839999994</v>
      </c>
      <c r="W52" s="27">
        <f t="shared" si="20"/>
        <v>694.62221399999999</v>
      </c>
      <c r="X52" s="27">
        <f t="shared" ref="X52:Z52" si="21">SUM(X53:X54)</f>
        <v>711.53905679999991</v>
      </c>
      <c r="Y52" s="27">
        <f t="shared" si="21"/>
        <v>752.95214279999993</v>
      </c>
      <c r="Z52" s="27">
        <f t="shared" si="21"/>
        <v>685.75581360000001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744.45794279999996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870.72705719999999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839.26711440000008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907.90694280000014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803.80305720000001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706.70611439999982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743.88599999999997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516.65894279999998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664.80705719999992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667.23794279999993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1100.8570715999997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1218.1454999999999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967.86672839999994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952.98025680000001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907.86421439999992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817.96005720000005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789.23164320000024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600.8570567999999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698.62684319999994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750.87852839999994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694.62221399999999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711.53905679999991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752.95214279999993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685.75581360000001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1191.8214000000003</v>
      </c>
      <c r="D61" s="49">
        <f t="shared" si="22"/>
        <v>1328.40677592</v>
      </c>
      <c r="E61" s="49">
        <f t="shared" si="22"/>
        <v>1430.7061759199999</v>
      </c>
      <c r="F61" s="49">
        <f t="shared" si="22"/>
        <v>1634.5837115999998</v>
      </c>
      <c r="G61" s="49">
        <f t="shared" si="22"/>
        <v>1752.6781540799998</v>
      </c>
      <c r="H61" s="49">
        <f t="shared" si="22"/>
        <v>2039.4281390399999</v>
      </c>
      <c r="I61" s="49">
        <f t="shared" si="22"/>
        <v>2238.7455611999999</v>
      </c>
      <c r="J61" s="49">
        <f t="shared" si="22"/>
        <v>2051.08577208</v>
      </c>
      <c r="K61" s="49">
        <f t="shared" si="22"/>
        <v>2381.1473505600002</v>
      </c>
      <c r="L61" s="49">
        <f t="shared" si="22"/>
        <v>2495.22616152</v>
      </c>
      <c r="M61" s="49">
        <f t="shared" si="22"/>
        <v>2747.0998159199994</v>
      </c>
      <c r="N61" s="49">
        <f t="shared" si="22"/>
        <v>2818.2471796800005</v>
      </c>
      <c r="O61" s="49">
        <f t="shared" si="22"/>
        <v>2756.6915313599989</v>
      </c>
      <c r="P61" s="49">
        <f t="shared" si="22"/>
        <v>3135.3209287199998</v>
      </c>
      <c r="Q61" s="49">
        <f t="shared" si="22"/>
        <v>3126.9825511199997</v>
      </c>
      <c r="R61" s="49">
        <f t="shared" si="22"/>
        <v>3149.4742408799993</v>
      </c>
      <c r="S61" s="49">
        <f t="shared" si="22"/>
        <v>3203.1311673600003</v>
      </c>
      <c r="T61" s="49">
        <f t="shared" si="22"/>
        <v>3182.4645825599996</v>
      </c>
      <c r="U61" s="49">
        <f t="shared" si="22"/>
        <v>3266.2722311888792</v>
      </c>
      <c r="V61" s="49">
        <f t="shared" si="22"/>
        <v>3058.8538775244942</v>
      </c>
      <c r="W61" s="49">
        <f t="shared" si="22"/>
        <v>2947.7907389527704</v>
      </c>
      <c r="X61" s="49">
        <f t="shared" si="22"/>
        <v>3254.6287703598614</v>
      </c>
      <c r="Y61" s="49">
        <f t="shared" ref="Y61:Z61" si="23">SUM(Y62:Y72)</f>
        <v>3214.3387814363673</v>
      </c>
      <c r="Z61" s="49">
        <f t="shared" si="23"/>
        <v>3127.139416173979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1186.4160000000002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1314.3199104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1416.1279103999998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1623.6638207999997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1745.7439103999998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1986.2079551999998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2186.0157311999997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2028.0964032000002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2337.9995520000002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2409.6800447999999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2671.2443519999993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2776.5360000000005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2715.6185279999991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3059.4590208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3057.2640000000001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3072.3614207999999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3129.9073344000003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3101.7946175999996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3183.0511104000002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2963.9566655999993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2852.2033344000001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3142.9552896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3099.7003968000004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3026.7667584000001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5.4054000000000011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14.08686552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14.578265520000002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10.919890800000001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6.9342436800000016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51.706287359999997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17.908778160000001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3.1121344800000008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12.285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42.970178160000003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37.144532879999986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32.208714720000003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37.340896320000013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70.581354480000016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65.345389199999985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71.111280240000013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66.393643680000011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68.228334720000007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75.920778708878913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86.067489044494664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85.975964712770065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95.488175959861579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100.17814223636711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90.760232973979058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1.6014110400000001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5.0848560000000003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0.73125072000000002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0.17892575999999999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1.3720190399999999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1.4999688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2.0285899199999999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7.3402891200000004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3.0990859199999994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4.0281235199999985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5.6636884799999994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4.225910400000001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6.5381817599999996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6.25959792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2.74735152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10.75899456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7.0216891200000013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2.4524553600000001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1.5138964799999999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34.821051839999981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19.877234399999995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30.862798559999998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42.575938559999997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37.109519999999996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4.417608959999999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3.00085632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5.1016276800000009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3.0011428799999997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4.50157104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4.8015993600000009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5.101341119999999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4.2012561599999998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4.80159936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1.20039984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1.20039984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0.90037151999999998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0.90037151999999987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8153.0739770401997</v>
      </c>
      <c r="D2" s="21">
        <f t="shared" ref="D2:X2" si="0">SUM(D3,D17,D22,D25,D26,D51,D52)</f>
        <v>7394.3902013999996</v>
      </c>
      <c r="E2" s="21">
        <f t="shared" si="0"/>
        <v>7853.1007601999991</v>
      </c>
      <c r="F2" s="21">
        <f t="shared" si="0"/>
        <v>8849.4324920399995</v>
      </c>
      <c r="G2" s="21">
        <f t="shared" si="0"/>
        <v>7810.8433653599996</v>
      </c>
      <c r="H2" s="21">
        <f t="shared" si="0"/>
        <v>6173.7733977600001</v>
      </c>
      <c r="I2" s="21">
        <f t="shared" si="0"/>
        <v>5119.5848507999999</v>
      </c>
      <c r="J2" s="21">
        <f t="shared" si="0"/>
        <v>4721.5680980400002</v>
      </c>
      <c r="K2" s="21">
        <f t="shared" si="0"/>
        <v>4680.7088900399995</v>
      </c>
      <c r="L2" s="21">
        <f t="shared" si="0"/>
        <v>2482.1293712400006</v>
      </c>
      <c r="M2" s="21">
        <f t="shared" si="0"/>
        <v>2323.6032776399998</v>
      </c>
      <c r="N2" s="21">
        <f t="shared" si="0"/>
        <v>2185.4275246799998</v>
      </c>
      <c r="O2" s="21">
        <f t="shared" si="0"/>
        <v>1830.4397611200002</v>
      </c>
      <c r="P2" s="21">
        <f t="shared" si="0"/>
        <v>1730.8059393599997</v>
      </c>
      <c r="Q2" s="21">
        <f t="shared" si="0"/>
        <v>1724.1919843200001</v>
      </c>
      <c r="R2" s="21">
        <f t="shared" si="0"/>
        <v>1800.1851240000001</v>
      </c>
      <c r="S2" s="21">
        <f t="shared" si="0"/>
        <v>1934.6168472000002</v>
      </c>
      <c r="T2" s="21">
        <f t="shared" si="0"/>
        <v>2004.2899628400003</v>
      </c>
      <c r="U2" s="21">
        <f t="shared" si="0"/>
        <v>2097.5901057970809</v>
      </c>
      <c r="V2" s="21">
        <f t="shared" si="0"/>
        <v>1997.6094019694649</v>
      </c>
      <c r="W2" s="21">
        <f t="shared" si="0"/>
        <v>1887.8569926940334</v>
      </c>
      <c r="X2" s="21">
        <f t="shared" si="0"/>
        <v>2000.4127000825131</v>
      </c>
      <c r="Y2" s="21">
        <f t="shared" ref="Y2:Z2" si="1">SUM(Y3,Y17,Y22,Y25,Y26,Y51,Y52)</f>
        <v>1346.8336336178174</v>
      </c>
      <c r="Z2" s="21">
        <f t="shared" si="1"/>
        <v>1477.8389344010341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975.89013984019903</v>
      </c>
      <c r="D3" s="24">
        <f t="shared" ref="D3:W3" si="3">SUM(D4,D8,D11)</f>
        <v>1191.7043555999996</v>
      </c>
      <c r="E3" s="24">
        <f t="shared" si="3"/>
        <v>1407.5185713599999</v>
      </c>
      <c r="F3" s="24">
        <f t="shared" si="3"/>
        <v>1680.2748019200005</v>
      </c>
      <c r="G3" s="24">
        <f t="shared" si="3"/>
        <v>838.86506351999992</v>
      </c>
      <c r="H3" s="24">
        <f t="shared" si="3"/>
        <v>674.44240511999988</v>
      </c>
      <c r="I3" s="24">
        <f t="shared" si="3"/>
        <v>5.5449979200000001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31.379055839999996</v>
      </c>
      <c r="Q3" s="24">
        <f t="shared" si="3"/>
        <v>31.693960319999995</v>
      </c>
      <c r="R3" s="24">
        <f t="shared" si="3"/>
        <v>60.369038399999994</v>
      </c>
      <c r="S3" s="24">
        <f t="shared" si="3"/>
        <v>57.963824159999987</v>
      </c>
      <c r="T3" s="24">
        <f t="shared" si="3"/>
        <v>65.942854560000001</v>
      </c>
      <c r="U3" s="24">
        <f t="shared" si="3"/>
        <v>64.545597599999994</v>
      </c>
      <c r="V3" s="24">
        <f t="shared" si="3"/>
        <v>75.686819999999983</v>
      </c>
      <c r="W3" s="24">
        <f t="shared" si="3"/>
        <v>44.279452800000001</v>
      </c>
      <c r="X3" s="24">
        <f t="shared" ref="X3:Z3" si="4">SUM(X4,X8,X11)</f>
        <v>56.851164479999994</v>
      </c>
      <c r="Y3" s="24">
        <f t="shared" si="4"/>
        <v>37.664552639999997</v>
      </c>
      <c r="Z3" s="24">
        <f t="shared" si="4"/>
        <v>34.912975679999995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185.60619792</v>
      </c>
      <c r="I4" s="19">
        <f t="shared" si="6"/>
        <v>5.5449979200000001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28.675078080000002</v>
      </c>
      <c r="S4" s="19">
        <f t="shared" si="6"/>
        <v>26.269863839999999</v>
      </c>
      <c r="T4" s="19">
        <f t="shared" si="6"/>
        <v>36.526073760000003</v>
      </c>
      <c r="U4" s="19">
        <f t="shared" si="6"/>
        <v>39.517822079999995</v>
      </c>
      <c r="V4" s="19">
        <f t="shared" si="6"/>
        <v>39.710621279999998</v>
      </c>
      <c r="W4" s="19">
        <f t="shared" si="6"/>
        <v>18.626879040000002</v>
      </c>
      <c r="X4" s="19">
        <f t="shared" ref="X4:Z4" si="7">SUM(X5:X7)</f>
        <v>16.515639360000002</v>
      </c>
      <c r="Y4" s="19">
        <f t="shared" si="7"/>
        <v>11.6970744</v>
      </c>
      <c r="Z4" s="19">
        <f t="shared" si="7"/>
        <v>11.450857439999998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185.60619792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28.675078080000002</v>
      </c>
      <c r="S5" s="8">
        <f>FC_IND_IS_BF_E!S5+FC_IND_IS_EA_E!S5</f>
        <v>26.269863839999999</v>
      </c>
      <c r="T5" s="8">
        <f>FC_IND_IS_BF_E!T5+FC_IND_IS_EA_E!T5</f>
        <v>36.526073760000003</v>
      </c>
      <c r="U5" s="8">
        <f>FC_IND_IS_BF_E!U5+FC_IND_IS_EA_E!U5</f>
        <v>39.517822079999995</v>
      </c>
      <c r="V5" s="8">
        <f>FC_IND_IS_BF_E!V5+FC_IND_IS_EA_E!V5</f>
        <v>39.710621279999998</v>
      </c>
      <c r="W5" s="8">
        <f>FC_IND_IS_BF_E!W5+FC_IND_IS_EA_E!W5</f>
        <v>18.626879040000002</v>
      </c>
      <c r="X5" s="8">
        <f>FC_IND_IS_BF_E!X5+FC_IND_IS_EA_E!X5</f>
        <v>16.515639360000002</v>
      </c>
      <c r="Y5" s="8">
        <f>FC_IND_IS_BF_E!Y5+FC_IND_IS_EA_E!Y5</f>
        <v>11.6970744</v>
      </c>
      <c r="Z5" s="8">
        <f>FC_IND_IS_BF_E!Z5+FC_IND_IS_EA_E!Z5</f>
        <v>11.450857439999998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5.5449979200000001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975.89013984019903</v>
      </c>
      <c r="D11" s="19">
        <f t="shared" ref="D11:W11" si="12">SUM(D12:D16)</f>
        <v>1191.7043555999996</v>
      </c>
      <c r="E11" s="19">
        <f t="shared" si="12"/>
        <v>1407.5185713599999</v>
      </c>
      <c r="F11" s="19">
        <f t="shared" si="12"/>
        <v>1680.2748019200005</v>
      </c>
      <c r="G11" s="19">
        <f t="shared" si="12"/>
        <v>838.86506351999992</v>
      </c>
      <c r="H11" s="19">
        <f t="shared" si="12"/>
        <v>488.83620719999982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31.379055839999996</v>
      </c>
      <c r="Q11" s="19">
        <f t="shared" si="12"/>
        <v>31.693960319999995</v>
      </c>
      <c r="R11" s="19">
        <f t="shared" si="12"/>
        <v>31.693960319999992</v>
      </c>
      <c r="S11" s="19">
        <f t="shared" si="12"/>
        <v>31.693960319999992</v>
      </c>
      <c r="T11" s="19">
        <f t="shared" si="12"/>
        <v>29.416780799999994</v>
      </c>
      <c r="U11" s="19">
        <f t="shared" si="12"/>
        <v>25.027775519999999</v>
      </c>
      <c r="V11" s="19">
        <f t="shared" si="12"/>
        <v>35.976198719999992</v>
      </c>
      <c r="W11" s="19">
        <f t="shared" si="12"/>
        <v>25.652573759999996</v>
      </c>
      <c r="X11" s="19">
        <f t="shared" ref="X11:Z11" si="13">SUM(X12:X16)</f>
        <v>40.335525119999993</v>
      </c>
      <c r="Y11" s="19">
        <f t="shared" si="13"/>
        <v>25.967478239999998</v>
      </c>
      <c r="Z11" s="19">
        <f t="shared" si="13"/>
        <v>23.462118239999995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975.89013984019903</v>
      </c>
      <c r="D13" s="8">
        <f>FC_IND_IS_BF_E!D13+FC_IND_IS_EA_E!D13</f>
        <v>1191.7043555999996</v>
      </c>
      <c r="E13" s="8">
        <f>FC_IND_IS_BF_E!E13+FC_IND_IS_EA_E!E13</f>
        <v>1407.5185713599999</v>
      </c>
      <c r="F13" s="8">
        <f>FC_IND_IS_BF_E!F13+FC_IND_IS_EA_E!F13</f>
        <v>1680.2748019200005</v>
      </c>
      <c r="G13" s="8">
        <f>FC_IND_IS_BF_E!G13+FC_IND_IS_EA_E!G13</f>
        <v>838.86506351999992</v>
      </c>
      <c r="H13" s="8">
        <f>FC_IND_IS_BF_E!H13+FC_IND_IS_EA_E!H13</f>
        <v>488.83620719999982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31.379055839999996</v>
      </c>
      <c r="Q13" s="8">
        <f>FC_IND_IS_BF_E!Q13+FC_IND_IS_EA_E!Q13</f>
        <v>31.693960319999995</v>
      </c>
      <c r="R13" s="8">
        <f>FC_IND_IS_BF_E!R13+FC_IND_IS_EA_E!R13</f>
        <v>31.693960319999992</v>
      </c>
      <c r="S13" s="8">
        <f>FC_IND_IS_BF_E!S13+FC_IND_IS_EA_E!S13</f>
        <v>31.693960319999992</v>
      </c>
      <c r="T13" s="8">
        <f>FC_IND_IS_BF_E!T13+FC_IND_IS_EA_E!T13</f>
        <v>29.416780799999994</v>
      </c>
      <c r="U13" s="8">
        <f>FC_IND_IS_BF_E!U13+FC_IND_IS_EA_E!U13</f>
        <v>25.027775519999999</v>
      </c>
      <c r="V13" s="8">
        <f>FC_IND_IS_BF_E!V13+FC_IND_IS_EA_E!V13</f>
        <v>35.976198719999992</v>
      </c>
      <c r="W13" s="8">
        <f>FC_IND_IS_BF_E!W13+FC_IND_IS_EA_E!W13</f>
        <v>25.652573759999996</v>
      </c>
      <c r="X13" s="8">
        <f>FC_IND_IS_BF_E!X13+FC_IND_IS_EA_E!X13</f>
        <v>40.335525119999993</v>
      </c>
      <c r="Y13" s="8">
        <f>FC_IND_IS_BF_E!Y13+FC_IND_IS_EA_E!Y13</f>
        <v>25.967478239999998</v>
      </c>
      <c r="Z13" s="8">
        <f>FC_IND_IS_BF_E!Z13+FC_IND_IS_EA_E!Z13</f>
        <v>23.462118239999995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4467.5742240000009</v>
      </c>
      <c r="D17" s="27">
        <f t="shared" ref="D17:W17" si="15">SUM(D18:D21)</f>
        <v>4377.683016</v>
      </c>
      <c r="E17" s="27">
        <f t="shared" si="15"/>
        <v>4563.2092319999992</v>
      </c>
      <c r="F17" s="27">
        <f t="shared" si="15"/>
        <v>5351.0690159999995</v>
      </c>
      <c r="G17" s="27">
        <f t="shared" si="15"/>
        <v>4981.875047999999</v>
      </c>
      <c r="H17" s="27">
        <f t="shared" si="15"/>
        <v>3654.3209760000004</v>
      </c>
      <c r="I17" s="27">
        <f t="shared" si="15"/>
        <v>3325.4433360000003</v>
      </c>
      <c r="J17" s="27">
        <f t="shared" si="15"/>
        <v>2960.7472079999998</v>
      </c>
      <c r="K17" s="27">
        <f t="shared" si="15"/>
        <v>2980.1306159999999</v>
      </c>
      <c r="L17" s="27">
        <f t="shared" si="15"/>
        <v>1493.6414400000003</v>
      </c>
      <c r="M17" s="27">
        <f t="shared" si="15"/>
        <v>1068.1248959999998</v>
      </c>
      <c r="N17" s="27">
        <f t="shared" si="15"/>
        <v>966.99183839999978</v>
      </c>
      <c r="O17" s="27">
        <f t="shared" si="15"/>
        <v>707.6601144</v>
      </c>
      <c r="P17" s="27">
        <f t="shared" si="15"/>
        <v>676.40314319999993</v>
      </c>
      <c r="Q17" s="27">
        <f t="shared" si="15"/>
        <v>644.75886960000014</v>
      </c>
      <c r="R17" s="27">
        <f t="shared" si="15"/>
        <v>605.43587520000005</v>
      </c>
      <c r="S17" s="27">
        <f t="shared" si="15"/>
        <v>712.25543520000008</v>
      </c>
      <c r="T17" s="27">
        <f t="shared" si="15"/>
        <v>734.29732799999988</v>
      </c>
      <c r="U17" s="27">
        <f t="shared" si="15"/>
        <v>767.83173120000004</v>
      </c>
      <c r="V17" s="27">
        <f t="shared" si="15"/>
        <v>667.61198639999998</v>
      </c>
      <c r="W17" s="27">
        <f t="shared" si="15"/>
        <v>599.50204559999997</v>
      </c>
      <c r="X17" s="27">
        <f t="shared" ref="X17:Z17" si="16">SUM(X18:X21)</f>
        <v>802.34383679999974</v>
      </c>
      <c r="Y17" s="27">
        <f t="shared" si="16"/>
        <v>458.2507968000001</v>
      </c>
      <c r="Z17" s="27">
        <f t="shared" si="16"/>
        <v>584.39948400000003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345.01463999999993</v>
      </c>
      <c r="D19" s="8">
        <f>FC_IND_IS_BF_E!D19+FC_IND_IS_EA_E!D19</f>
        <v>356.52312000000006</v>
      </c>
      <c r="E19" s="8">
        <f>FC_IND_IS_BF_E!E19+FC_IND_IS_EA_E!E19</f>
        <v>370.18943999999999</v>
      </c>
      <c r="F19" s="8">
        <f>FC_IND_IS_BF_E!F19+FC_IND_IS_EA_E!F19</f>
        <v>371.02859999999998</v>
      </c>
      <c r="G19" s="8">
        <f>FC_IND_IS_BF_E!G19+FC_IND_IS_EA_E!G19</f>
        <v>364.79483999999991</v>
      </c>
      <c r="H19" s="8">
        <f>FC_IND_IS_BF_E!H19+FC_IND_IS_EA_E!H19</f>
        <v>359.08056000000005</v>
      </c>
      <c r="I19" s="8">
        <f>FC_IND_IS_BF_E!I19+FC_IND_IS_EA_E!I19</f>
        <v>336.22344000000004</v>
      </c>
      <c r="J19" s="8">
        <f>FC_IND_IS_BF_E!J19+FC_IND_IS_EA_E!J19</f>
        <v>332.66699999999992</v>
      </c>
      <c r="K19" s="8">
        <f>FC_IND_IS_BF_E!K19+FC_IND_IS_EA_E!K19</f>
        <v>349.45020000000011</v>
      </c>
      <c r="L19" s="8">
        <f>FC_IND_IS_BF_E!L19+FC_IND_IS_EA_E!L19</f>
        <v>218.34143999999998</v>
      </c>
      <c r="M19" s="8">
        <f>FC_IND_IS_BF_E!M19+FC_IND_IS_EA_E!M19</f>
        <v>335.18447999999989</v>
      </c>
      <c r="N19" s="8">
        <f>FC_IND_IS_BF_E!N19+FC_IND_IS_EA_E!N19</f>
        <v>319.28039999999993</v>
      </c>
      <c r="O19" s="8">
        <f>FC_IND_IS_BF_E!O19+FC_IND_IS_EA_E!O19</f>
        <v>316.20348000000007</v>
      </c>
      <c r="P19" s="8">
        <f>FC_IND_IS_BF_E!P19+FC_IND_IS_EA_E!P19</f>
        <v>320.87880000000001</v>
      </c>
      <c r="Q19" s="8">
        <f>FC_IND_IS_BF_E!Q19+FC_IND_IS_EA_E!Q19</f>
        <v>268.33140000000009</v>
      </c>
      <c r="R19" s="8">
        <f>FC_IND_IS_BF_E!R19+FC_IND_IS_EA_E!R19</f>
        <v>233.76599999999999</v>
      </c>
      <c r="S19" s="8">
        <f>FC_IND_IS_BF_E!S19+FC_IND_IS_EA_E!S19</f>
        <v>214.22556</v>
      </c>
      <c r="T19" s="8">
        <f>FC_IND_IS_BF_E!T19+FC_IND_IS_EA_E!T19</f>
        <v>226.94882399999992</v>
      </c>
      <c r="U19" s="8">
        <f>FC_IND_IS_BF_E!U19+FC_IND_IS_EA_E!U19</f>
        <v>222.35741999999999</v>
      </c>
      <c r="V19" s="8">
        <f>FC_IND_IS_BF_E!V19+FC_IND_IS_EA_E!V19</f>
        <v>201.35444399999994</v>
      </c>
      <c r="W19" s="8">
        <f>FC_IND_IS_BF_E!W19+FC_IND_IS_EA_E!W19</f>
        <v>190.2935160000001</v>
      </c>
      <c r="X19" s="8">
        <f>FC_IND_IS_BF_E!X19+FC_IND_IS_EA_E!X19</f>
        <v>234.94082399999985</v>
      </c>
      <c r="Y19" s="8">
        <f>FC_IND_IS_BF_E!Y19+FC_IND_IS_EA_E!Y19</f>
        <v>240.07968000000002</v>
      </c>
      <c r="Z19" s="8">
        <f>FC_IND_IS_BF_E!Z19+FC_IND_IS_EA_E!Z19</f>
        <v>228.29547599999989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4122.5595840000005</v>
      </c>
      <c r="D20" s="8">
        <f>FC_IND_IS_BF_E!D20+FC_IND_IS_EA_E!D20</f>
        <v>4021.1598960000001</v>
      </c>
      <c r="E20" s="8">
        <f>FC_IND_IS_BF_E!E20+FC_IND_IS_EA_E!E20</f>
        <v>4193.0197919999991</v>
      </c>
      <c r="F20" s="8">
        <f>FC_IND_IS_BF_E!F20+FC_IND_IS_EA_E!F20</f>
        <v>4980.0404159999998</v>
      </c>
      <c r="G20" s="8">
        <f>FC_IND_IS_BF_E!G20+FC_IND_IS_EA_E!G20</f>
        <v>4617.0802079999994</v>
      </c>
      <c r="H20" s="8">
        <f>FC_IND_IS_BF_E!H20+FC_IND_IS_EA_E!H20</f>
        <v>3295.2404160000006</v>
      </c>
      <c r="I20" s="8">
        <f>FC_IND_IS_BF_E!I20+FC_IND_IS_EA_E!I20</f>
        <v>2989.2198960000001</v>
      </c>
      <c r="J20" s="8">
        <f>FC_IND_IS_BF_E!J20+FC_IND_IS_EA_E!J20</f>
        <v>2628.0802079999999</v>
      </c>
      <c r="K20" s="8">
        <f>FC_IND_IS_BF_E!K20+FC_IND_IS_EA_E!K20</f>
        <v>2630.6804159999997</v>
      </c>
      <c r="L20" s="8">
        <f>FC_IND_IS_BF_E!L20+FC_IND_IS_EA_E!L20</f>
        <v>1275.3000000000004</v>
      </c>
      <c r="M20" s="8">
        <f>FC_IND_IS_BF_E!M20+FC_IND_IS_EA_E!M20</f>
        <v>716.56041599999992</v>
      </c>
      <c r="N20" s="8">
        <f>FC_IND_IS_BF_E!N20+FC_IND_IS_EA_E!N20</f>
        <v>610.21958399999994</v>
      </c>
      <c r="O20" s="8">
        <f>FC_IND_IS_BF_E!O20+FC_IND_IS_EA_E!O20</f>
        <v>311.74041599999998</v>
      </c>
      <c r="P20" s="8">
        <f>FC_IND_IS_BF_E!P20+FC_IND_IS_EA_E!P20</f>
        <v>302.38041599999991</v>
      </c>
      <c r="Q20" s="8">
        <f>FC_IND_IS_BF_E!Q20+FC_IND_IS_EA_E!Q20</f>
        <v>311.99968799999999</v>
      </c>
      <c r="R20" s="8">
        <f>FC_IND_IS_BF_E!R20+FC_IND_IS_EA_E!R20</f>
        <v>310.69958400000002</v>
      </c>
      <c r="S20" s="8">
        <f>FC_IND_IS_BF_E!S20+FC_IND_IS_EA_E!S20</f>
        <v>437.05958400000003</v>
      </c>
      <c r="T20" s="8">
        <f>FC_IND_IS_BF_E!T20+FC_IND_IS_EA_E!T20</f>
        <v>433.96610399999997</v>
      </c>
      <c r="U20" s="8">
        <f>FC_IND_IS_BF_E!U20+FC_IND_IS_EA_E!U20</f>
        <v>458.58758400000005</v>
      </c>
      <c r="V20" s="8">
        <f>FC_IND_IS_BF_E!V20+FC_IND_IS_EA_E!V20</f>
        <v>417.29968800000006</v>
      </c>
      <c r="W20" s="8">
        <f>FC_IND_IS_BF_E!W20+FC_IND_IS_EA_E!W20</f>
        <v>376.92158399999994</v>
      </c>
      <c r="X20" s="8">
        <f>FC_IND_IS_BF_E!X20+FC_IND_IS_EA_E!X20</f>
        <v>522.88610399999993</v>
      </c>
      <c r="Y20" s="8">
        <f>FC_IND_IS_BF_E!Y20+FC_IND_IS_EA_E!Y20</f>
        <v>168.74020800000005</v>
      </c>
      <c r="Z20" s="8">
        <f>FC_IND_IS_BF_E!Z20+FC_IND_IS_EA_E!Z20</f>
        <v>262.57420800000006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16.379999999999995</v>
      </c>
      <c r="N21" s="8">
        <f>FC_IND_IS_BF_E!N21+FC_IND_IS_EA_E!N21</f>
        <v>37.491854400000001</v>
      </c>
      <c r="O21" s="8">
        <f>FC_IND_IS_BF_E!O21+FC_IND_IS_EA_E!O21</f>
        <v>79.716218400000031</v>
      </c>
      <c r="P21" s="8">
        <f>FC_IND_IS_BF_E!P21+FC_IND_IS_EA_E!P21</f>
        <v>53.143927199999993</v>
      </c>
      <c r="Q21" s="8">
        <f>FC_IND_IS_BF_E!Q21+FC_IND_IS_EA_E!Q21</f>
        <v>64.427781600000003</v>
      </c>
      <c r="R21" s="8">
        <f>FC_IND_IS_BF_E!R21+FC_IND_IS_EA_E!R21</f>
        <v>60.970291199999998</v>
      </c>
      <c r="S21" s="8">
        <f>FC_IND_IS_BF_E!S21+FC_IND_IS_EA_E!S21</f>
        <v>60.970291200000005</v>
      </c>
      <c r="T21" s="8">
        <f>FC_IND_IS_BF_E!T21+FC_IND_IS_EA_E!T21</f>
        <v>73.38239999999999</v>
      </c>
      <c r="U21" s="8">
        <f>FC_IND_IS_BF_E!U21+FC_IND_IS_EA_E!U21</f>
        <v>86.886727199999996</v>
      </c>
      <c r="V21" s="8">
        <f>FC_IND_IS_BF_E!V21+FC_IND_IS_EA_E!V21</f>
        <v>48.957854399999988</v>
      </c>
      <c r="W21" s="8">
        <f>FC_IND_IS_BF_E!W21+FC_IND_IS_EA_E!W21</f>
        <v>32.286945599999996</v>
      </c>
      <c r="X21" s="8">
        <f>FC_IND_IS_BF_E!X21+FC_IND_IS_EA_E!X21</f>
        <v>44.516908799999996</v>
      </c>
      <c r="Y21" s="8">
        <f>FC_IND_IS_BF_E!Y21+FC_IND_IS_EA_E!Y21</f>
        <v>49.430908800000005</v>
      </c>
      <c r="Z21" s="8">
        <f>FC_IND_IS_BF_E!Z21+FC_IND_IS_EA_E!Z21</f>
        <v>93.529800000000023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786.70907100000022</v>
      </c>
      <c r="D26" s="27">
        <f t="shared" ref="D26:W26" si="21">SUM(D27,D33)</f>
        <v>168.64727796000003</v>
      </c>
      <c r="E26" s="27">
        <f t="shared" si="21"/>
        <v>156.43794384000003</v>
      </c>
      <c r="F26" s="27">
        <f t="shared" si="21"/>
        <v>100.21186512000001</v>
      </c>
      <c r="G26" s="27">
        <f t="shared" si="21"/>
        <v>96.849429840000013</v>
      </c>
      <c r="H26" s="27">
        <f t="shared" si="21"/>
        <v>112.50847620000002</v>
      </c>
      <c r="I26" s="27">
        <f t="shared" si="21"/>
        <v>59.454581040000001</v>
      </c>
      <c r="J26" s="27">
        <f t="shared" si="21"/>
        <v>87.233909040000015</v>
      </c>
      <c r="K26" s="27">
        <f t="shared" si="21"/>
        <v>44.071858079999991</v>
      </c>
      <c r="L26" s="27">
        <f t="shared" si="21"/>
        <v>34.723348920000021</v>
      </c>
      <c r="M26" s="27">
        <f t="shared" si="21"/>
        <v>37.879919999999998</v>
      </c>
      <c r="N26" s="27">
        <f t="shared" si="21"/>
        <v>37.879919999999991</v>
      </c>
      <c r="O26" s="27">
        <f t="shared" si="21"/>
        <v>50.263796159999998</v>
      </c>
      <c r="P26" s="27">
        <f t="shared" si="21"/>
        <v>50.324398200000005</v>
      </c>
      <c r="Q26" s="27">
        <f t="shared" si="21"/>
        <v>44.011256040000021</v>
      </c>
      <c r="R26" s="27">
        <f t="shared" si="21"/>
        <v>44.071858079999998</v>
      </c>
      <c r="S26" s="27">
        <f t="shared" si="21"/>
        <v>37.758449159999998</v>
      </c>
      <c r="T26" s="27">
        <f t="shared" si="21"/>
        <v>39.015016199999991</v>
      </c>
      <c r="U26" s="27">
        <f t="shared" si="21"/>
        <v>45.263554919999997</v>
      </c>
      <c r="V26" s="27">
        <f t="shared" si="21"/>
        <v>47.146107239999992</v>
      </c>
      <c r="W26" s="27">
        <f t="shared" si="21"/>
        <v>43.843178880000004</v>
      </c>
      <c r="X26" s="27">
        <f t="shared" ref="X26:Z26" si="22">SUM(X27,X33)</f>
        <v>45.75189744</v>
      </c>
      <c r="Y26" s="27">
        <f t="shared" si="22"/>
        <v>36.559372679999996</v>
      </c>
      <c r="Z26" s="27">
        <f t="shared" si="22"/>
        <v>32.446765079999992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786.70907100000022</v>
      </c>
      <c r="D33" s="19">
        <f t="shared" ref="D33:W33" si="27">SUM(D34:D50)</f>
        <v>168.64727796000003</v>
      </c>
      <c r="E33" s="19">
        <f t="shared" si="27"/>
        <v>156.43794384000003</v>
      </c>
      <c r="F33" s="19">
        <f t="shared" si="27"/>
        <v>100.21186512000001</v>
      </c>
      <c r="G33" s="19">
        <f t="shared" si="27"/>
        <v>96.849429840000013</v>
      </c>
      <c r="H33" s="19">
        <f t="shared" si="27"/>
        <v>112.50847620000002</v>
      </c>
      <c r="I33" s="19">
        <f t="shared" si="27"/>
        <v>59.454581040000001</v>
      </c>
      <c r="J33" s="19">
        <f t="shared" si="27"/>
        <v>87.233909040000015</v>
      </c>
      <c r="K33" s="19">
        <f t="shared" si="27"/>
        <v>44.071858079999991</v>
      </c>
      <c r="L33" s="19">
        <f t="shared" si="27"/>
        <v>34.723348920000021</v>
      </c>
      <c r="M33" s="19">
        <f t="shared" si="27"/>
        <v>37.879919999999998</v>
      </c>
      <c r="N33" s="19">
        <f t="shared" si="27"/>
        <v>37.879919999999991</v>
      </c>
      <c r="O33" s="19">
        <f t="shared" si="27"/>
        <v>50.263796159999998</v>
      </c>
      <c r="P33" s="19">
        <f t="shared" si="27"/>
        <v>50.324398200000005</v>
      </c>
      <c r="Q33" s="19">
        <f t="shared" si="27"/>
        <v>44.011256040000021</v>
      </c>
      <c r="R33" s="19">
        <f t="shared" si="27"/>
        <v>44.071858079999998</v>
      </c>
      <c r="S33" s="19">
        <f t="shared" si="27"/>
        <v>37.758449159999998</v>
      </c>
      <c r="T33" s="19">
        <f t="shared" si="27"/>
        <v>39.015016199999991</v>
      </c>
      <c r="U33" s="19">
        <f t="shared" si="27"/>
        <v>45.263554919999997</v>
      </c>
      <c r="V33" s="19">
        <f t="shared" si="27"/>
        <v>47.146107239999992</v>
      </c>
      <c r="W33" s="19">
        <f t="shared" si="27"/>
        <v>43.843178880000004</v>
      </c>
      <c r="X33" s="19">
        <f t="shared" ref="X33:Z33" si="28">SUM(X34:X50)</f>
        <v>45.75189744</v>
      </c>
      <c r="Y33" s="19">
        <f t="shared" si="28"/>
        <v>36.559372679999996</v>
      </c>
      <c r="Z33" s="19">
        <f t="shared" si="28"/>
        <v>32.446765079999992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63.133288920000005</v>
      </c>
      <c r="D43" s="8">
        <f>FC_IND_IS_BF_E!D43+FC_IND_IS_EA_E!D43</f>
        <v>53.663308919999992</v>
      </c>
      <c r="E43" s="8">
        <f>FC_IND_IS_BF_E!E43+FC_IND_IS_EA_E!E43</f>
        <v>85.229820000000004</v>
      </c>
      <c r="F43" s="8">
        <f>FC_IND_IS_BF_E!F43+FC_IND_IS_EA_E!F43</f>
        <v>56.819880000000005</v>
      </c>
      <c r="G43" s="8">
        <f>FC_IND_IS_BF_E!G43+FC_IND_IS_EA_E!G43</f>
        <v>44.193328919999999</v>
      </c>
      <c r="H43" s="8">
        <f>FC_IND_IS_BF_E!H43+FC_IND_IS_EA_E!H43</f>
        <v>41.036491080000005</v>
      </c>
      <c r="I43" s="8">
        <f>FC_IND_IS_BF_E!I43+FC_IND_IS_EA_E!I43</f>
        <v>31.566511079999998</v>
      </c>
      <c r="J43" s="8">
        <f>FC_IND_IS_BF_E!J43+FC_IND_IS_EA_E!J43</f>
        <v>28.409939999999999</v>
      </c>
      <c r="K43" s="8">
        <f>FC_IND_IS_BF_E!K43+FC_IND_IS_EA_E!K43</f>
        <v>37.879919999999991</v>
      </c>
      <c r="L43" s="8">
        <f>FC_IND_IS_BF_E!L43+FC_IND_IS_EA_E!L43</f>
        <v>34.723348920000021</v>
      </c>
      <c r="M43" s="8">
        <f>FC_IND_IS_BF_E!M43+FC_IND_IS_EA_E!M43</f>
        <v>37.879919999999998</v>
      </c>
      <c r="N43" s="8">
        <f>FC_IND_IS_BF_E!N43+FC_IND_IS_EA_E!N43</f>
        <v>37.879919999999991</v>
      </c>
      <c r="O43" s="8">
        <f>FC_IND_IS_BF_E!O43+FC_IND_IS_EA_E!O43</f>
        <v>37.879919999999991</v>
      </c>
      <c r="P43" s="8">
        <f>FC_IND_IS_BF_E!P43+FC_IND_IS_EA_E!P43</f>
        <v>41.036491080000005</v>
      </c>
      <c r="Q43" s="8">
        <f>FC_IND_IS_BF_E!Q43+FC_IND_IS_EA_E!Q43</f>
        <v>34.723348920000021</v>
      </c>
      <c r="R43" s="8">
        <f>FC_IND_IS_BF_E!R43+FC_IND_IS_EA_E!R43</f>
        <v>37.879919999999998</v>
      </c>
      <c r="S43" s="8">
        <f>FC_IND_IS_BF_E!S43+FC_IND_IS_EA_E!S43</f>
        <v>31.566511079999994</v>
      </c>
      <c r="T43" s="8">
        <f>FC_IND_IS_BF_E!T43+FC_IND_IS_EA_E!T43</f>
        <v>32.513509079999992</v>
      </c>
      <c r="U43" s="8">
        <f>FC_IND_IS_BF_E!U43+FC_IND_IS_EA_E!U43</f>
        <v>32.197931999999994</v>
      </c>
      <c r="V43" s="8">
        <f>FC_IND_IS_BF_E!V43+FC_IND_IS_EA_E!V43</f>
        <v>32.513509079999992</v>
      </c>
      <c r="W43" s="8">
        <f>FC_IND_IS_BF_E!W43+FC_IND_IS_EA_E!W43</f>
        <v>30.58856892</v>
      </c>
      <c r="X43" s="8">
        <f>FC_IND_IS_BF_E!X43+FC_IND_IS_EA_E!X43</f>
        <v>31.225858560000006</v>
      </c>
      <c r="Y43" s="8">
        <f>FC_IND_IS_BF_E!Y43+FC_IND_IS_EA_E!Y43</f>
        <v>32.181659639999992</v>
      </c>
      <c r="Z43" s="8">
        <f>FC_IND_IS_BF_E!Z43+FC_IND_IS_EA_E!Z43</f>
        <v>29.632501079999994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34.055938080000004</v>
      </c>
      <c r="D44" s="8">
        <f>FC_IND_IS_BF_E!D44+FC_IND_IS_EA_E!D44</f>
        <v>58.823969040000016</v>
      </c>
      <c r="E44" s="8">
        <f>FC_IND_IS_BF_E!E44+FC_IND_IS_EA_E!E44</f>
        <v>71.208123840000027</v>
      </c>
      <c r="F44" s="8">
        <f>FC_IND_IS_BF_E!F44+FC_IND_IS_EA_E!F44</f>
        <v>37.151907120000004</v>
      </c>
      <c r="G44" s="8">
        <f>FC_IND_IS_BF_E!G44+FC_IND_IS_EA_E!G44</f>
        <v>49.536061920000002</v>
      </c>
      <c r="H44" s="8">
        <f>FC_IND_IS_BF_E!H44+FC_IND_IS_EA_E!H44</f>
        <v>37.151907120000011</v>
      </c>
      <c r="I44" s="8">
        <f>FC_IND_IS_BF_E!I44+FC_IND_IS_EA_E!I44</f>
        <v>24.768030960000001</v>
      </c>
      <c r="J44" s="8">
        <f>FC_IND_IS_BF_E!J44+FC_IND_IS_EA_E!J44</f>
        <v>58.823969040000009</v>
      </c>
      <c r="K44" s="8">
        <f>FC_IND_IS_BF_E!K44+FC_IND_IS_EA_E!K44</f>
        <v>6.1919380799999999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12.383876160000005</v>
      </c>
      <c r="P44" s="8">
        <f>FC_IND_IS_BF_E!P44+FC_IND_IS_EA_E!P44</f>
        <v>9.2879071200000016</v>
      </c>
      <c r="Q44" s="8">
        <f>FC_IND_IS_BF_E!Q44+FC_IND_IS_EA_E!Q44</f>
        <v>9.2879071199999998</v>
      </c>
      <c r="R44" s="8">
        <f>FC_IND_IS_BF_E!R44+FC_IND_IS_EA_E!R44</f>
        <v>6.191938079999999</v>
      </c>
      <c r="S44" s="8">
        <f>FC_IND_IS_BF_E!S44+FC_IND_IS_EA_E!S44</f>
        <v>6.1919380799999999</v>
      </c>
      <c r="T44" s="8">
        <f>FC_IND_IS_BF_E!T44+FC_IND_IS_EA_E!T44</f>
        <v>6.5015071199999994</v>
      </c>
      <c r="U44" s="8">
        <f>FC_IND_IS_BF_E!U44+FC_IND_IS_EA_E!U44</f>
        <v>4.9536619200000001</v>
      </c>
      <c r="V44" s="8">
        <f>FC_IND_IS_BF_E!V44+FC_IND_IS_EA_E!V44</f>
        <v>4.0246761599999994</v>
      </c>
      <c r="W44" s="8">
        <f>FC_IND_IS_BF_E!W44+FC_IND_IS_EA_E!W44</f>
        <v>4.0650789600000001</v>
      </c>
      <c r="X44" s="8">
        <f>FC_IND_IS_BF_E!X44+FC_IND_IS_EA_E!X44</f>
        <v>3.7524448800000019</v>
      </c>
      <c r="Y44" s="8">
        <f>FC_IND_IS_BF_E!Y44+FC_IND_IS_EA_E!Y44</f>
        <v>4.3777130400000015</v>
      </c>
      <c r="Z44" s="8">
        <f>FC_IND_IS_BF_E!Z44+FC_IND_IS_EA_E!Z44</f>
        <v>2.8142640000000005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689.51984400000015</v>
      </c>
      <c r="D48" s="8">
        <f>FC_IND_IS_BF_E!D48+FC_IND_IS_EA_E!D48</f>
        <v>56.160000000000025</v>
      </c>
      <c r="E48" s="8">
        <f>FC_IND_IS_BF_E!E48+FC_IND_IS_EA_E!E48</f>
        <v>0</v>
      </c>
      <c r="F48" s="8">
        <f>FC_IND_IS_BF_E!F48+FC_IND_IS_EA_E!F48</f>
        <v>6.2400779999999987</v>
      </c>
      <c r="G48" s="8">
        <f>FC_IND_IS_BF_E!G48+FC_IND_IS_EA_E!G48</f>
        <v>3.1200389999999998</v>
      </c>
      <c r="H48" s="8">
        <f>FC_IND_IS_BF_E!H48+FC_IND_IS_EA_E!H48</f>
        <v>34.320078000000002</v>
      </c>
      <c r="I48" s="8">
        <f>FC_IND_IS_BF_E!I48+FC_IND_IS_EA_E!I48</f>
        <v>3.1200389999999993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8.1119610000000009</v>
      </c>
      <c r="V48" s="8">
        <f>FC_IND_IS_BF_E!V48+FC_IND_IS_EA_E!V48</f>
        <v>10.607922000000002</v>
      </c>
      <c r="W48" s="8">
        <f>FC_IND_IS_BF_E!W48+FC_IND_IS_EA_E!W48</f>
        <v>9.1895310000000023</v>
      </c>
      <c r="X48" s="8">
        <f>FC_IND_IS_BF_E!X48+FC_IND_IS_EA_E!X48</f>
        <v>10.773593999999997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1922.9005422</v>
      </c>
      <c r="D51" s="27">
        <f>FC_IND_IS_BF_E!D51+FC_IND_IS_EA_E!D51</f>
        <v>1656.3555518400001</v>
      </c>
      <c r="E51" s="27">
        <f>FC_IND_IS_BF_E!E51+FC_IND_IS_EA_E!E51</f>
        <v>1725.9350129999998</v>
      </c>
      <c r="F51" s="27">
        <f>FC_IND_IS_BF_E!F51+FC_IND_IS_EA_E!F51</f>
        <v>1717.8768089999999</v>
      </c>
      <c r="G51" s="27">
        <f>FC_IND_IS_BF_E!G51+FC_IND_IS_EA_E!G51</f>
        <v>1893.2538240000001</v>
      </c>
      <c r="H51" s="27">
        <f>FC_IND_IS_BF_E!H51+FC_IND_IS_EA_E!H51</f>
        <v>1732.5015404400003</v>
      </c>
      <c r="I51" s="27">
        <f>FC_IND_IS_BF_E!I51+FC_IND_IS_EA_E!I51</f>
        <v>1729.1419358400001</v>
      </c>
      <c r="J51" s="27">
        <f>FC_IND_IS_BF_E!J51+FC_IND_IS_EA_E!J51</f>
        <v>1673.5869810000004</v>
      </c>
      <c r="K51" s="27">
        <f>FC_IND_IS_BF_E!K51+FC_IND_IS_EA_E!K51</f>
        <v>1656.5064159599999</v>
      </c>
      <c r="L51" s="27">
        <f>FC_IND_IS_BF_E!L51+FC_IND_IS_EA_E!L51</f>
        <v>953.76458232000027</v>
      </c>
      <c r="M51" s="27">
        <f>FC_IND_IS_BF_E!M51+FC_IND_IS_EA_E!M51</f>
        <v>1217.5984616400001</v>
      </c>
      <c r="N51" s="27">
        <f>FC_IND_IS_BF_E!N51+FC_IND_IS_EA_E!N51</f>
        <v>1180.5557662800002</v>
      </c>
      <c r="O51" s="27">
        <f>FC_IND_IS_BF_E!O51+FC_IND_IS_EA_E!O51</f>
        <v>1072.5158505600002</v>
      </c>
      <c r="P51" s="27">
        <f>FC_IND_IS_BF_E!P51+FC_IND_IS_EA_E!P51</f>
        <v>972.69934211999987</v>
      </c>
      <c r="Q51" s="27">
        <f>FC_IND_IS_BF_E!Q51+FC_IND_IS_EA_E!Q51</f>
        <v>993.71812716000011</v>
      </c>
      <c r="R51" s="27">
        <f>FC_IND_IS_BF_E!R51+FC_IND_IS_EA_E!R51</f>
        <v>1080.2985811200001</v>
      </c>
      <c r="S51" s="27">
        <f>FC_IND_IS_BF_E!S51+FC_IND_IS_EA_E!S51</f>
        <v>1116.6293674800002</v>
      </c>
      <c r="T51" s="27">
        <f>FC_IND_IS_BF_E!T51+FC_IND_IS_EA_E!T51</f>
        <v>1155.0249928800004</v>
      </c>
      <c r="U51" s="27">
        <f>FC_IND_IS_BF_E!U51+FC_IND_IS_EA_E!U51</f>
        <v>1209.9394508770806</v>
      </c>
      <c r="V51" s="27">
        <f>FC_IND_IS_BF_E!V51+FC_IND_IS_EA_E!V51</f>
        <v>1197.1547171294651</v>
      </c>
      <c r="W51" s="27">
        <f>FC_IND_IS_BF_E!W51+FC_IND_IS_EA_E!W51</f>
        <v>1190.2225442140334</v>
      </c>
      <c r="X51" s="27">
        <f>FC_IND_IS_BF_E!X51+FC_IND_IS_EA_E!X51</f>
        <v>1085.4560301625133</v>
      </c>
      <c r="Y51" s="27">
        <f>FC_IND_IS_BF_E!Y51+FC_IND_IS_EA_E!Y51</f>
        <v>804.34914029781748</v>
      </c>
      <c r="Z51" s="27">
        <f>FC_IND_IS_BF_E!Z51+FC_IND_IS_EA_E!Z51</f>
        <v>816.06993844103397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10.009771200000001</v>
      </c>
      <c r="R52" s="27">
        <f t="shared" si="30"/>
        <v>10.009771200000001</v>
      </c>
      <c r="S52" s="27">
        <f t="shared" si="30"/>
        <v>10.009771199999999</v>
      </c>
      <c r="T52" s="27">
        <f t="shared" si="30"/>
        <v>10.009771199999999</v>
      </c>
      <c r="U52" s="27">
        <f t="shared" si="30"/>
        <v>10.009771199999999</v>
      </c>
      <c r="V52" s="27">
        <f t="shared" si="30"/>
        <v>10.009771199999999</v>
      </c>
      <c r="W52" s="27">
        <f t="shared" si="30"/>
        <v>10.009771199999999</v>
      </c>
      <c r="X52" s="27">
        <f t="shared" ref="X52:Z52" si="31">SUM(X53:X54)</f>
        <v>10.009771199999998</v>
      </c>
      <c r="Y52" s="27">
        <f t="shared" si="31"/>
        <v>10.009771199999999</v>
      </c>
      <c r="Z52" s="27">
        <f t="shared" si="31"/>
        <v>10.009771199999999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10.009771200000001</v>
      </c>
      <c r="R53" s="8">
        <f>FC_IND_IS_BF_E!R53+FC_IND_IS_EA_E!R53</f>
        <v>10.009771200000001</v>
      </c>
      <c r="S53" s="8">
        <f>FC_IND_IS_BF_E!S53+FC_IND_IS_EA_E!S53</f>
        <v>10.009771199999999</v>
      </c>
      <c r="T53" s="8">
        <f>FC_IND_IS_BF_E!T53+FC_IND_IS_EA_E!T53</f>
        <v>10.009771199999999</v>
      </c>
      <c r="U53" s="8">
        <f>FC_IND_IS_BF_E!U53+FC_IND_IS_EA_E!U53</f>
        <v>10.009771199999999</v>
      </c>
      <c r="V53" s="8">
        <f>FC_IND_IS_BF_E!V53+FC_IND_IS_EA_E!V53</f>
        <v>10.009771199999999</v>
      </c>
      <c r="W53" s="8">
        <f>FC_IND_IS_BF_E!W53+FC_IND_IS_EA_E!W53</f>
        <v>10.009771199999999</v>
      </c>
      <c r="X53" s="8">
        <f>FC_IND_IS_BF_E!X53+FC_IND_IS_EA_E!X53</f>
        <v>10.009771199999998</v>
      </c>
      <c r="Y53" s="8">
        <f>FC_IND_IS_BF_E!Y53+FC_IND_IS_EA_E!Y53</f>
        <v>10.009771199999999</v>
      </c>
      <c r="Z53" s="8">
        <f>FC_IND_IS_BF_E!Z53+FC_IND_IS_EA_E!Z53</f>
        <v>10.009771199999999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1.2543552000000002</v>
      </c>
      <c r="P61" s="49">
        <f t="shared" si="32"/>
        <v>1.2208895999999996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3.4210188842817161E-3</v>
      </c>
      <c r="V61" s="49">
        <f t="shared" si="32"/>
        <v>2.3331845761492265E-2</v>
      </c>
      <c r="W61" s="49">
        <f t="shared" si="32"/>
        <v>9.8119904202694452E-2</v>
      </c>
      <c r="X61" s="49">
        <f t="shared" si="32"/>
        <v>0.50319698450575834</v>
      </c>
      <c r="Y61" s="49">
        <f t="shared" ref="Y61:Z61" si="33">SUM(Y62:Y72)</f>
        <v>0.80155328747181731</v>
      </c>
      <c r="Z61" s="49">
        <f t="shared" si="33"/>
        <v>0.75048514894042373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1.2543552000000002</v>
      </c>
      <c r="P62" s="52">
        <f>FC_IND_IS_BF_E!P62+FC_IND_IS_EA_E!P62</f>
        <v>1.2208895999999996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1.12896E-2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3.4210188842817161E-3</v>
      </c>
      <c r="V64" s="52">
        <f>FC_IND_IS_BF_E!V64+FC_IND_IS_EA_E!V64</f>
        <v>2.3331845761492265E-2</v>
      </c>
      <c r="W64" s="52">
        <f>FC_IND_IS_BF_E!W64+FC_IND_IS_EA_E!W64</f>
        <v>9.8119904202694452E-2</v>
      </c>
      <c r="X64" s="52">
        <f>FC_IND_IS_BF_E!X64+FC_IND_IS_EA_E!X64</f>
        <v>0.50319698450575834</v>
      </c>
      <c r="Y64" s="52">
        <f>FC_IND_IS_BF_E!Y64+FC_IND_IS_EA_E!Y64</f>
        <v>0.80155328747181731</v>
      </c>
      <c r="Z64" s="52">
        <f>FC_IND_IS_BF_E!Z64+FC_IND_IS_EA_E!Z64</f>
        <v>0.73919554894042372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7656.6214920479269</v>
      </c>
      <c r="D2" s="21">
        <f t="shared" ref="D2:X2" si="0">SUM(D3,D17,D22,D25,D26,D51,D52)</f>
        <v>6917.262132881966</v>
      </c>
      <c r="E2" s="21">
        <f t="shared" si="0"/>
        <v>7333.4900065406036</v>
      </c>
      <c r="F2" s="21">
        <f t="shared" si="0"/>
        <v>8290.0088430695614</v>
      </c>
      <c r="G2" s="21">
        <f t="shared" si="0"/>
        <v>7321.0985507025325</v>
      </c>
      <c r="H2" s="21">
        <f t="shared" si="0"/>
        <v>5765.9047364484777</v>
      </c>
      <c r="I2" s="21">
        <f t="shared" si="0"/>
        <v>4703.504930039222</v>
      </c>
      <c r="J2" s="21">
        <f t="shared" si="0"/>
        <v>4272.7426252226578</v>
      </c>
      <c r="K2" s="21">
        <f t="shared" si="0"/>
        <v>4275.567974567557</v>
      </c>
      <c r="L2" s="21">
        <f t="shared" si="0"/>
        <v>2156.6040399724516</v>
      </c>
      <c r="M2" s="21">
        <f t="shared" si="0"/>
        <v>2057.2125731611723</v>
      </c>
      <c r="N2" s="21">
        <f t="shared" si="0"/>
        <v>1934.4047403345908</v>
      </c>
      <c r="O2" s="21">
        <f t="shared" si="0"/>
        <v>1598.0272217491768</v>
      </c>
      <c r="P2" s="21">
        <f t="shared" si="0"/>
        <v>1535.9436113147356</v>
      </c>
      <c r="Q2" s="21">
        <f t="shared" si="0"/>
        <v>1535.7096482730003</v>
      </c>
      <c r="R2" s="21">
        <f t="shared" si="0"/>
        <v>1593.0925648121399</v>
      </c>
      <c r="S2" s="21">
        <f t="shared" si="0"/>
        <v>1740.32024887493</v>
      </c>
      <c r="T2" s="21">
        <f t="shared" si="0"/>
        <v>1796.5571361292346</v>
      </c>
      <c r="U2" s="21">
        <f t="shared" si="0"/>
        <v>1858.3937333520723</v>
      </c>
      <c r="V2" s="21">
        <f t="shared" si="0"/>
        <v>1774.4880777369001</v>
      </c>
      <c r="W2" s="21">
        <f t="shared" si="0"/>
        <v>1687.3741885986112</v>
      </c>
      <c r="X2" s="21">
        <f t="shared" si="0"/>
        <v>1792.1740867005442</v>
      </c>
      <c r="Y2" s="21">
        <f t="shared" ref="Y2:Z2" si="1">SUM(Y3,Y17,Y22,Y25,Y26,Y51,Y52)</f>
        <v>1203.0261948276257</v>
      </c>
      <c r="Z2" s="21">
        <f t="shared" si="1"/>
        <v>1329.2133064859404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975.89013984019903</v>
      </c>
      <c r="D3" s="24">
        <f t="shared" ref="D3:X3" si="3">SUM(D4,D8,D11)</f>
        <v>1191.7043555991227</v>
      </c>
      <c r="E3" s="24">
        <f t="shared" si="3"/>
        <v>1407.5185713582619</v>
      </c>
      <c r="F3" s="24">
        <f t="shared" si="3"/>
        <v>1680.274801917385</v>
      </c>
      <c r="G3" s="24">
        <f t="shared" si="3"/>
        <v>838.86506351878916</v>
      </c>
      <c r="H3" s="24">
        <f t="shared" si="3"/>
        <v>665.84505186072158</v>
      </c>
      <c r="I3" s="24">
        <f t="shared" si="3"/>
        <v>5.2590133800507175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31.379055839955999</v>
      </c>
      <c r="Q3" s="24">
        <f t="shared" si="3"/>
        <v>31.693960319928671</v>
      </c>
      <c r="R3" s="24">
        <f t="shared" si="3"/>
        <v>58.546774882042264</v>
      </c>
      <c r="S3" s="24">
        <f t="shared" si="3"/>
        <v>56.491014518772914</v>
      </c>
      <c r="T3" s="24">
        <f t="shared" si="3"/>
        <v>63.83777659668948</v>
      </c>
      <c r="U3" s="24">
        <f t="shared" si="3"/>
        <v>62.047268348028538</v>
      </c>
      <c r="V3" s="24">
        <f t="shared" si="3"/>
        <v>73.289473266445299</v>
      </c>
      <c r="W3" s="24">
        <f t="shared" si="3"/>
        <v>43.240562805920149</v>
      </c>
      <c r="X3" s="24">
        <f t="shared" si="3"/>
        <v>55.889530531393078</v>
      </c>
      <c r="Y3" s="24">
        <f t="shared" ref="Y3:Z3" si="4">SUM(Y4,Y8,Y11)</f>
        <v>36.974957570805877</v>
      </c>
      <c r="Z3" s="24">
        <f t="shared" si="4"/>
        <v>34.270846800235375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177.00884466144487</v>
      </c>
      <c r="I4" s="19">
        <f t="shared" si="6"/>
        <v>5.2590133800507175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26.852814562086987</v>
      </c>
      <c r="S4" s="19">
        <f t="shared" si="6"/>
        <v>24.797054198864696</v>
      </c>
      <c r="T4" s="19">
        <f t="shared" si="6"/>
        <v>34.420995796801883</v>
      </c>
      <c r="U4" s="19">
        <f t="shared" si="6"/>
        <v>37.019492828066895</v>
      </c>
      <c r="V4" s="19">
        <f t="shared" si="6"/>
        <v>37.313274546489026</v>
      </c>
      <c r="W4" s="19">
        <f t="shared" si="6"/>
        <v>17.587989045975878</v>
      </c>
      <c r="X4" s="19">
        <f t="shared" si="6"/>
        <v>15.554005411492122</v>
      </c>
      <c r="Y4" s="19">
        <f t="shared" ref="Y4:Z4" si="7">SUM(Y5:Y7)</f>
        <v>11.007479330858496</v>
      </c>
      <c r="Z4" s="19">
        <f t="shared" si="7"/>
        <v>10.808728560297293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177.00884466144487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26.852814562086987</v>
      </c>
      <c r="S5" s="8">
        <v>24.797054198864696</v>
      </c>
      <c r="T5" s="8">
        <v>34.420995796801883</v>
      </c>
      <c r="U5" s="8">
        <v>37.019492828066895</v>
      </c>
      <c r="V5" s="8">
        <v>37.313274546489026</v>
      </c>
      <c r="W5" s="8">
        <v>17.587989045975878</v>
      </c>
      <c r="X5" s="8">
        <v>15.554005411492122</v>
      </c>
      <c r="Y5" s="8">
        <v>11.007479330858496</v>
      </c>
      <c r="Z5" s="8">
        <v>10.808728560297293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5.2590133800507175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975.89013984019903</v>
      </c>
      <c r="D11" s="19">
        <f t="shared" si="10"/>
        <v>1191.7043555991227</v>
      </c>
      <c r="E11" s="19">
        <f t="shared" si="10"/>
        <v>1407.5185713582619</v>
      </c>
      <c r="F11" s="19">
        <f t="shared" si="10"/>
        <v>1680.274801917385</v>
      </c>
      <c r="G11" s="19">
        <f t="shared" si="10"/>
        <v>838.86506351878916</v>
      </c>
      <c r="H11" s="19">
        <f t="shared" si="10"/>
        <v>488.83620719927671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31.379055839955999</v>
      </c>
      <c r="Q11" s="19">
        <f t="shared" si="10"/>
        <v>31.693960319928671</v>
      </c>
      <c r="R11" s="19">
        <f t="shared" si="10"/>
        <v>31.693960319955277</v>
      </c>
      <c r="S11" s="19">
        <f t="shared" si="10"/>
        <v>31.693960319908221</v>
      </c>
      <c r="T11" s="19">
        <f t="shared" si="10"/>
        <v>29.416780799887601</v>
      </c>
      <c r="U11" s="19">
        <f t="shared" si="10"/>
        <v>25.027775519961647</v>
      </c>
      <c r="V11" s="19">
        <f t="shared" si="10"/>
        <v>35.976198719956265</v>
      </c>
      <c r="W11" s="19">
        <f t="shared" si="10"/>
        <v>25.652573759944268</v>
      </c>
      <c r="X11" s="19">
        <f t="shared" si="10"/>
        <v>40.335525119900957</v>
      </c>
      <c r="Y11" s="19">
        <f t="shared" ref="Y11:Z11" si="11">SUM(Y12:Y16)</f>
        <v>25.967478239947383</v>
      </c>
      <c r="Z11" s="19">
        <f t="shared" si="11"/>
        <v>23.462118239938082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975.89013984019903</v>
      </c>
      <c r="D13" s="8">
        <v>1191.7043555991227</v>
      </c>
      <c r="E13" s="8">
        <v>1407.5185713582619</v>
      </c>
      <c r="F13" s="8">
        <v>1680.274801917385</v>
      </c>
      <c r="G13" s="8">
        <v>838.86506351878916</v>
      </c>
      <c r="H13" s="8">
        <v>488.83620719927671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31.379055839955999</v>
      </c>
      <c r="Q13" s="8">
        <v>31.693960319928671</v>
      </c>
      <c r="R13" s="8">
        <v>31.693960319955277</v>
      </c>
      <c r="S13" s="8">
        <v>31.693960319908221</v>
      </c>
      <c r="T13" s="8">
        <v>29.416780799887601</v>
      </c>
      <c r="U13" s="8">
        <v>25.027775519961647</v>
      </c>
      <c r="V13" s="8">
        <v>35.976198719956265</v>
      </c>
      <c r="W13" s="8">
        <v>25.652573759944268</v>
      </c>
      <c r="X13" s="8">
        <v>40.335525119900957</v>
      </c>
      <c r="Y13" s="8">
        <v>25.967478239947383</v>
      </c>
      <c r="Z13" s="8">
        <v>23.462118239938082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4279.2742944072133</v>
      </c>
      <c r="D17" s="27">
        <f t="shared" si="12"/>
        <v>4144.5517882524236</v>
      </c>
      <c r="E17" s="27">
        <f t="shared" si="12"/>
        <v>4305.9413453384223</v>
      </c>
      <c r="F17" s="27">
        <f t="shared" si="12"/>
        <v>5047.3608341741046</v>
      </c>
      <c r="G17" s="27">
        <f t="shared" si="12"/>
        <v>4743.8515825417362</v>
      </c>
      <c r="H17" s="27">
        <f t="shared" si="12"/>
        <v>3485.0513680766271</v>
      </c>
      <c r="I17" s="27">
        <f t="shared" si="12"/>
        <v>3153.932832972559</v>
      </c>
      <c r="J17" s="27">
        <f t="shared" si="12"/>
        <v>2780.507763458249</v>
      </c>
      <c r="K17" s="27">
        <f t="shared" si="12"/>
        <v>2816.486998049148</v>
      </c>
      <c r="L17" s="27">
        <f t="shared" si="12"/>
        <v>1368.0955182557932</v>
      </c>
      <c r="M17" s="27">
        <f t="shared" si="12"/>
        <v>997.74374784230633</v>
      </c>
      <c r="N17" s="27">
        <f t="shared" si="12"/>
        <v>904.08784062799361</v>
      </c>
      <c r="O17" s="27">
        <f t="shared" si="12"/>
        <v>658.29822833862625</v>
      </c>
      <c r="P17" s="27">
        <f t="shared" si="12"/>
        <v>633.48096983972687</v>
      </c>
      <c r="Q17" s="27">
        <f t="shared" si="12"/>
        <v>605.44384777570781</v>
      </c>
      <c r="R17" s="27">
        <f t="shared" si="12"/>
        <v>566.96122119149322</v>
      </c>
      <c r="S17" s="27">
        <f t="shared" si="12"/>
        <v>672.32311281480543</v>
      </c>
      <c r="T17" s="27">
        <f t="shared" si="12"/>
        <v>691.97815803692947</v>
      </c>
      <c r="U17" s="27">
        <f t="shared" si="12"/>
        <v>719.28916550136648</v>
      </c>
      <c r="V17" s="27">
        <f t="shared" si="12"/>
        <v>627.30797293367527</v>
      </c>
      <c r="W17" s="27">
        <f t="shared" si="12"/>
        <v>566.06559737828718</v>
      </c>
      <c r="X17" s="27">
        <f t="shared" si="12"/>
        <v>755.62683995835255</v>
      </c>
      <c r="Y17" s="27">
        <f t="shared" ref="Y17:Z17" si="13">SUM(Y18:Y21)</f>
        <v>431.23485425837703</v>
      </c>
      <c r="Z17" s="27">
        <f t="shared" si="13"/>
        <v>551.62815766806693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330.47291575253712</v>
      </c>
      <c r="D19" s="8">
        <v>337.53666703339343</v>
      </c>
      <c r="E19" s="8">
        <v>349.31863393978983</v>
      </c>
      <c r="F19" s="8">
        <v>349.97029909330746</v>
      </c>
      <c r="G19" s="8">
        <v>347.36571318298934</v>
      </c>
      <c r="H19" s="8">
        <v>342.44780496745329</v>
      </c>
      <c r="I19" s="8">
        <v>318.88263894056001</v>
      </c>
      <c r="J19" s="8">
        <v>312.41545162891367</v>
      </c>
      <c r="K19" s="8">
        <v>330.26134474827825</v>
      </c>
      <c r="L19" s="8">
        <v>199.98905862809758</v>
      </c>
      <c r="M19" s="8">
        <v>313.09842186636433</v>
      </c>
      <c r="N19" s="8">
        <v>298.51082080326483</v>
      </c>
      <c r="O19" s="8">
        <v>294.14712860424038</v>
      </c>
      <c r="P19" s="8">
        <v>300.51695570684888</v>
      </c>
      <c r="Q19" s="8">
        <v>251.9695392415934</v>
      </c>
      <c r="R19" s="8">
        <v>218.91047799119681</v>
      </c>
      <c r="S19" s="8">
        <v>202.2150877700945</v>
      </c>
      <c r="T19" s="8">
        <v>213.86926414114265</v>
      </c>
      <c r="U19" s="8">
        <v>208.29991334804168</v>
      </c>
      <c r="V19" s="8">
        <v>189.19859241584643</v>
      </c>
      <c r="W19" s="8">
        <v>179.68014221527233</v>
      </c>
      <c r="X19" s="8">
        <v>221.26124022385139</v>
      </c>
      <c r="Y19" s="8">
        <v>225.92590463161366</v>
      </c>
      <c r="Z19" s="8">
        <v>215.49336759824095</v>
      </c>
    </row>
    <row r="20" spans="1:26" ht="11.25" customHeight="1" x14ac:dyDescent="0.2">
      <c r="A20" s="29" t="s">
        <v>30</v>
      </c>
      <c r="B20" s="7" t="s">
        <v>31</v>
      </c>
      <c r="C20" s="8">
        <v>3948.8013786546762</v>
      </c>
      <c r="D20" s="8">
        <v>3807.0151212190299</v>
      </c>
      <c r="E20" s="8">
        <v>3956.6227113986329</v>
      </c>
      <c r="F20" s="8">
        <v>4697.3905350807972</v>
      </c>
      <c r="G20" s="8">
        <v>4396.4858693587466</v>
      </c>
      <c r="H20" s="8">
        <v>3142.603563109174</v>
      </c>
      <c r="I20" s="8">
        <v>2835.0501940319991</v>
      </c>
      <c r="J20" s="8">
        <v>2468.0923118293354</v>
      </c>
      <c r="K20" s="8">
        <v>2486.2256533008699</v>
      </c>
      <c r="L20" s="8">
        <v>1168.1064596276956</v>
      </c>
      <c r="M20" s="8">
        <v>669.3446409616148</v>
      </c>
      <c r="N20" s="8">
        <v>570.52405625295773</v>
      </c>
      <c r="O20" s="8">
        <v>289.99537967226473</v>
      </c>
      <c r="P20" s="8">
        <v>283.19241433740876</v>
      </c>
      <c r="Q20" s="8">
        <v>292.97509582881793</v>
      </c>
      <c r="R20" s="8">
        <v>290.95503385909848</v>
      </c>
      <c r="S20" s="8">
        <v>412.5560093731159</v>
      </c>
      <c r="T20" s="8">
        <v>408.9556829987302</v>
      </c>
      <c r="U20" s="8">
        <v>429.59553141823557</v>
      </c>
      <c r="V20" s="8">
        <v>392.10713216328077</v>
      </c>
      <c r="W20" s="8">
        <v>355.89927203366022</v>
      </c>
      <c r="X20" s="8">
        <v>492.44071718611917</v>
      </c>
      <c r="Y20" s="8">
        <v>158.79221490184702</v>
      </c>
      <c r="Z20" s="8">
        <v>247.84985369732433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15.300685014327179</v>
      </c>
      <c r="N21" s="8">
        <v>35.05296357177108</v>
      </c>
      <c r="O21" s="8">
        <v>74.155720062121119</v>
      </c>
      <c r="P21" s="8">
        <v>49.771599795469193</v>
      </c>
      <c r="Q21" s="8">
        <v>60.499212705296522</v>
      </c>
      <c r="R21" s="8">
        <v>57.095709341197868</v>
      </c>
      <c r="S21" s="8">
        <v>57.552015671595029</v>
      </c>
      <c r="T21" s="8">
        <v>69.153210897056638</v>
      </c>
      <c r="U21" s="8">
        <v>81.39372073508919</v>
      </c>
      <c r="V21" s="8">
        <v>46.002248354548136</v>
      </c>
      <c r="W21" s="8">
        <v>30.486183129354536</v>
      </c>
      <c r="X21" s="8">
        <v>41.924882548382008</v>
      </c>
      <c r="Y21" s="8">
        <v>46.516734724916297</v>
      </c>
      <c r="Z21" s="8">
        <v>88.284936372501619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700.47473829608236</v>
      </c>
      <c r="D26" s="27">
        <f t="shared" si="16"/>
        <v>144.65150913170831</v>
      </c>
      <c r="E26" s="27">
        <f t="shared" si="16"/>
        <v>131.14891895178309</v>
      </c>
      <c r="F26" s="27">
        <f t="shared" si="16"/>
        <v>84.040720402153852</v>
      </c>
      <c r="G26" s="27">
        <f t="shared" si="16"/>
        <v>82.720492764163424</v>
      </c>
      <c r="H26" s="27">
        <f t="shared" si="16"/>
        <v>96.926454380522813</v>
      </c>
      <c r="I26" s="27">
        <f t="shared" si="16"/>
        <v>49.390405322958301</v>
      </c>
      <c r="J26" s="27">
        <f t="shared" si="16"/>
        <v>72.050696739709011</v>
      </c>
      <c r="K26" s="27">
        <f t="shared" si="16"/>
        <v>35.441644795556414</v>
      </c>
      <c r="L26" s="27">
        <f t="shared" si="16"/>
        <v>24.794099426978399</v>
      </c>
      <c r="M26" s="27">
        <f t="shared" si="16"/>
        <v>29.089719915248178</v>
      </c>
      <c r="N26" s="27">
        <f t="shared" si="16"/>
        <v>29.173421251166939</v>
      </c>
      <c r="O26" s="27">
        <f t="shared" si="16"/>
        <v>39.111544854810361</v>
      </c>
      <c r="P26" s="27">
        <f t="shared" si="16"/>
        <v>39.907479225055724</v>
      </c>
      <c r="Q26" s="27">
        <f t="shared" si="16"/>
        <v>35.273236675146208</v>
      </c>
      <c r="R26" s="27">
        <f t="shared" si="16"/>
        <v>34.765728884028171</v>
      </c>
      <c r="S26" s="27">
        <f t="shared" si="16"/>
        <v>30.630114452515517</v>
      </c>
      <c r="T26" s="27">
        <f t="shared" si="16"/>
        <v>31.450330255368609</v>
      </c>
      <c r="U26" s="27">
        <f t="shared" si="16"/>
        <v>36.059532842915402</v>
      </c>
      <c r="V26" s="27">
        <f t="shared" si="16"/>
        <v>37.936956561210515</v>
      </c>
      <c r="W26" s="27">
        <f t="shared" si="16"/>
        <v>35.79480273032955</v>
      </c>
      <c r="X26" s="27">
        <f t="shared" si="16"/>
        <v>37.114081334006435</v>
      </c>
      <c r="Y26" s="27">
        <f t="shared" ref="Y26:Z26" si="17">SUM(Y27,Y33)</f>
        <v>29.316811426977633</v>
      </c>
      <c r="Z26" s="27">
        <f t="shared" si="17"/>
        <v>26.107735056076585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700.47473829608236</v>
      </c>
      <c r="D33" s="19">
        <f t="shared" si="20"/>
        <v>144.65150913170831</v>
      </c>
      <c r="E33" s="19">
        <f t="shared" si="20"/>
        <v>131.14891895178309</v>
      </c>
      <c r="F33" s="19">
        <f t="shared" si="20"/>
        <v>84.040720402153852</v>
      </c>
      <c r="G33" s="19">
        <f t="shared" si="20"/>
        <v>82.720492764163424</v>
      </c>
      <c r="H33" s="19">
        <f t="shared" si="20"/>
        <v>96.926454380522813</v>
      </c>
      <c r="I33" s="19">
        <f t="shared" si="20"/>
        <v>49.390405322958301</v>
      </c>
      <c r="J33" s="19">
        <f t="shared" si="20"/>
        <v>72.050696739709011</v>
      </c>
      <c r="K33" s="19">
        <f t="shared" si="20"/>
        <v>35.441644795556414</v>
      </c>
      <c r="L33" s="19">
        <f t="shared" si="20"/>
        <v>24.794099426978399</v>
      </c>
      <c r="M33" s="19">
        <f t="shared" si="20"/>
        <v>29.089719915248178</v>
      </c>
      <c r="N33" s="19">
        <f t="shared" si="20"/>
        <v>29.173421251166939</v>
      </c>
      <c r="O33" s="19">
        <f t="shared" si="20"/>
        <v>39.111544854810361</v>
      </c>
      <c r="P33" s="19">
        <f t="shared" si="20"/>
        <v>39.907479225055724</v>
      </c>
      <c r="Q33" s="19">
        <f t="shared" si="20"/>
        <v>35.273236675146208</v>
      </c>
      <c r="R33" s="19">
        <f t="shared" si="20"/>
        <v>34.765728884028171</v>
      </c>
      <c r="S33" s="19">
        <f t="shared" si="20"/>
        <v>30.630114452515517</v>
      </c>
      <c r="T33" s="19">
        <f t="shared" si="20"/>
        <v>31.450330255368609</v>
      </c>
      <c r="U33" s="19">
        <f t="shared" si="20"/>
        <v>36.059532842915402</v>
      </c>
      <c r="V33" s="19">
        <f t="shared" si="20"/>
        <v>37.936956561210515</v>
      </c>
      <c r="W33" s="19">
        <f t="shared" si="20"/>
        <v>35.79480273032955</v>
      </c>
      <c r="X33" s="19">
        <f t="shared" si="20"/>
        <v>37.114081334006435</v>
      </c>
      <c r="Y33" s="19">
        <f t="shared" ref="Y33:Z33" si="21">SUM(Y34:Y50)</f>
        <v>29.316811426977633</v>
      </c>
      <c r="Z33" s="19">
        <f t="shared" si="21"/>
        <v>26.107735056076585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53.106792027289885</v>
      </c>
      <c r="D43" s="8">
        <v>44.239859516540932</v>
      </c>
      <c r="E43" s="8">
        <v>69.920450250392122</v>
      </c>
      <c r="F43" s="8">
        <v>46.705950084207451</v>
      </c>
      <c r="G43" s="8">
        <v>36.735674844602705</v>
      </c>
      <c r="H43" s="8">
        <v>34.028891378154697</v>
      </c>
      <c r="I43" s="8">
        <v>25.278385064918549</v>
      </c>
      <c r="J43" s="8">
        <v>22.121389252552337</v>
      </c>
      <c r="K43" s="8">
        <v>30.120468237452489</v>
      </c>
      <c r="L43" s="8">
        <v>24.794099426978399</v>
      </c>
      <c r="M43" s="8">
        <v>29.089719915248178</v>
      </c>
      <c r="N43" s="8">
        <v>29.173421251166939</v>
      </c>
      <c r="O43" s="8">
        <v>28.698159864069822</v>
      </c>
      <c r="P43" s="8">
        <v>31.961748227823399</v>
      </c>
      <c r="Q43" s="8">
        <v>27.274185909963485</v>
      </c>
      <c r="R43" s="8">
        <v>29.460159465036615</v>
      </c>
      <c r="S43" s="8">
        <v>25.232202410625884</v>
      </c>
      <c r="T43" s="8">
        <v>25.810740504603906</v>
      </c>
      <c r="U43" s="8">
        <v>24.972658043684874</v>
      </c>
      <c r="V43" s="8">
        <v>25.456034471813343</v>
      </c>
      <c r="W43" s="8">
        <v>24.353893296491695</v>
      </c>
      <c r="X43" s="8">
        <v>24.659316872002304</v>
      </c>
      <c r="Y43" s="8">
        <v>25.518820750280266</v>
      </c>
      <c r="Z43" s="8">
        <v>23.661759374318798</v>
      </c>
    </row>
    <row r="44" spans="1:26" ht="11.25" customHeight="1" x14ac:dyDescent="0.2">
      <c r="A44" s="28" t="s">
        <v>74</v>
      </c>
      <c r="B44" s="7" t="s">
        <v>75</v>
      </c>
      <c r="C44" s="8">
        <v>30.066825586915947</v>
      </c>
      <c r="D44" s="8">
        <v>50.862251020940853</v>
      </c>
      <c r="E44" s="8">
        <v>61.228468701390973</v>
      </c>
      <c r="F44" s="8">
        <v>31.839522353523801</v>
      </c>
      <c r="G44" s="8">
        <v>43.216899421544078</v>
      </c>
      <c r="H44" s="8">
        <v>32.498831340565864</v>
      </c>
      <c r="I44" s="8">
        <v>21.413240463884932</v>
      </c>
      <c r="J44" s="8">
        <v>49.929307487156677</v>
      </c>
      <c r="K44" s="8">
        <v>5.3211765581039216</v>
      </c>
      <c r="L44" s="8">
        <v>0</v>
      </c>
      <c r="M44" s="8">
        <v>0</v>
      </c>
      <c r="N44" s="8">
        <v>0</v>
      </c>
      <c r="O44" s="8">
        <v>10.413384990740537</v>
      </c>
      <c r="P44" s="8">
        <v>7.9457309972323209</v>
      </c>
      <c r="Q44" s="8">
        <v>7.9990507651827247</v>
      </c>
      <c r="R44" s="8">
        <v>5.3055694189915537</v>
      </c>
      <c r="S44" s="8">
        <v>5.3979120418896329</v>
      </c>
      <c r="T44" s="8">
        <v>5.6395897507647019</v>
      </c>
      <c r="U44" s="8">
        <v>4.2328812392862698</v>
      </c>
      <c r="V44" s="8">
        <v>3.4582287742558351</v>
      </c>
      <c r="W44" s="8">
        <v>3.534673187993008</v>
      </c>
      <c r="X44" s="8">
        <v>3.2351832254150299</v>
      </c>
      <c r="Y44" s="8">
        <v>3.7979906766973675</v>
      </c>
      <c r="Z44" s="8">
        <v>2.4459756817577869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617.30112068187657</v>
      </c>
      <c r="D48" s="8">
        <v>49.54939859422651</v>
      </c>
      <c r="E48" s="8">
        <v>0</v>
      </c>
      <c r="F48" s="8">
        <v>5.4952479644226075</v>
      </c>
      <c r="G48" s="8">
        <v>2.7679184980166349</v>
      </c>
      <c r="H48" s="8">
        <v>30.398731661802255</v>
      </c>
      <c r="I48" s="8">
        <v>2.6987797941548175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6.8539935599442545</v>
      </c>
      <c r="V48" s="8">
        <v>9.0226933151413355</v>
      </c>
      <c r="W48" s="8">
        <v>7.9062362458448519</v>
      </c>
      <c r="X48" s="8">
        <v>9.2195812365891001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1700.9823195044332</v>
      </c>
      <c r="D51" s="27">
        <v>1436.3544798987111</v>
      </c>
      <c r="E51" s="27">
        <v>1488.8811708921364</v>
      </c>
      <c r="F51" s="27">
        <v>1478.332486575918</v>
      </c>
      <c r="G51" s="27">
        <v>1655.6614118778436</v>
      </c>
      <c r="H51" s="27">
        <v>1518.0818621306066</v>
      </c>
      <c r="I51" s="27">
        <v>1494.9226783636541</v>
      </c>
      <c r="J51" s="27">
        <v>1420.1841650247</v>
      </c>
      <c r="K51" s="27">
        <v>1423.6393317228531</v>
      </c>
      <c r="L51" s="27">
        <v>763.71442228967999</v>
      </c>
      <c r="M51" s="27">
        <v>1030.3791054036176</v>
      </c>
      <c r="N51" s="27">
        <v>1001.1434784554303</v>
      </c>
      <c r="O51" s="27">
        <v>900.61744855574011</v>
      </c>
      <c r="P51" s="27">
        <v>831.17610640999703</v>
      </c>
      <c r="Q51" s="27">
        <v>854.76897351092271</v>
      </c>
      <c r="R51" s="27">
        <v>924.34812464552931</v>
      </c>
      <c r="S51" s="27">
        <v>972.24346170222202</v>
      </c>
      <c r="T51" s="27">
        <v>1000.6982999508198</v>
      </c>
      <c r="U51" s="27">
        <v>1032.5402670069263</v>
      </c>
      <c r="V51" s="27">
        <v>1027.4397458863152</v>
      </c>
      <c r="W51" s="27">
        <v>1033.6612937069087</v>
      </c>
      <c r="X51" s="27">
        <v>934.97770054345176</v>
      </c>
      <c r="Y51" s="27">
        <v>696.91533457985781</v>
      </c>
      <c r="Z51" s="27">
        <v>708.57775052951149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8.5296299912947671</v>
      </c>
      <c r="R52" s="27">
        <f t="shared" si="22"/>
        <v>8.4707152090469471</v>
      </c>
      <c r="S52" s="27">
        <f t="shared" si="22"/>
        <v>8.6325453866139803</v>
      </c>
      <c r="T52" s="27">
        <f t="shared" si="22"/>
        <v>8.5925712894272852</v>
      </c>
      <c r="U52" s="27">
        <f t="shared" si="22"/>
        <v>8.4574996528355442</v>
      </c>
      <c r="V52" s="27">
        <f t="shared" si="22"/>
        <v>8.513929089253697</v>
      </c>
      <c r="W52" s="27">
        <f t="shared" si="22"/>
        <v>8.6119319771655256</v>
      </c>
      <c r="X52" s="27">
        <f t="shared" si="22"/>
        <v>8.565934333340385</v>
      </c>
      <c r="Y52" s="27">
        <f t="shared" ref="Y52:Z52" si="23">SUM(Y53:Y54)</f>
        <v>8.5842369916071632</v>
      </c>
      <c r="Z52" s="27">
        <f t="shared" si="23"/>
        <v>8.628816432049879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8.5296299912947671</v>
      </c>
      <c r="R53" s="8">
        <v>8.4707152090469471</v>
      </c>
      <c r="S53" s="8">
        <v>8.6325453866139803</v>
      </c>
      <c r="T53" s="8">
        <v>8.5925712894272852</v>
      </c>
      <c r="U53" s="8">
        <v>8.4574996528355442</v>
      </c>
      <c r="V53" s="8">
        <v>8.513929089253697</v>
      </c>
      <c r="W53" s="8">
        <v>8.6119319771655256</v>
      </c>
      <c r="X53" s="8">
        <v>8.565934333340385</v>
      </c>
      <c r="Y53" s="8">
        <v>8.5842369916071632</v>
      </c>
      <c r="Z53" s="8">
        <v>8.628816432049879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1.0425035093749953</v>
      </c>
      <c r="P61" s="49">
        <f t="shared" si="24"/>
        <v>1.0343126177574122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2.9194351416935789E-3</v>
      </c>
      <c r="V61" s="49">
        <f t="shared" si="24"/>
        <v>2.0024200161635315E-2</v>
      </c>
      <c r="W61" s="49">
        <f t="shared" si="24"/>
        <v>8.5213263359525657E-2</v>
      </c>
      <c r="X61" s="49">
        <f t="shared" si="24"/>
        <v>0.43343806328401285</v>
      </c>
      <c r="Y61" s="49">
        <f t="shared" ref="Y61:Z61" si="25">SUM(Y62:Y72)</f>
        <v>0.69449291300936111</v>
      </c>
      <c r="Z61" s="49">
        <f t="shared" si="25"/>
        <v>0.65156128352284015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1.0425035093749953</v>
      </c>
      <c r="P62" s="52">
        <v>1.0343126177574122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9.732079189908989E-3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2.9194351416935789E-3</v>
      </c>
      <c r="V64" s="52">
        <v>2.0024200161635315E-2</v>
      </c>
      <c r="W64" s="52">
        <v>8.5213263359525657E-2</v>
      </c>
      <c r="X64" s="52">
        <v>0.43343806328401285</v>
      </c>
      <c r="Y64" s="52">
        <v>0.69449291300936111</v>
      </c>
      <c r="Z64" s="52">
        <v>0.64182920433293111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496.45248499227159</v>
      </c>
      <c r="D2" s="21">
        <f t="shared" ref="D2:X2" si="0">SUM(D3,D17,D22,D25,D26,D51,D52)</f>
        <v>477.12806851803464</v>
      </c>
      <c r="E2" s="21">
        <f t="shared" si="0"/>
        <v>519.61075365939473</v>
      </c>
      <c r="F2" s="21">
        <f t="shared" si="0"/>
        <v>559.42364897043819</v>
      </c>
      <c r="G2" s="21">
        <f t="shared" si="0"/>
        <v>489.7448146574668</v>
      </c>
      <c r="H2" s="21">
        <f t="shared" si="0"/>
        <v>407.86866131152215</v>
      </c>
      <c r="I2" s="21">
        <f t="shared" si="0"/>
        <v>416.07992076077767</v>
      </c>
      <c r="J2" s="21">
        <f t="shared" si="0"/>
        <v>448.82547281734219</v>
      </c>
      <c r="K2" s="21">
        <f t="shared" si="0"/>
        <v>405.1409154724422</v>
      </c>
      <c r="L2" s="21">
        <f t="shared" si="0"/>
        <v>325.52533126754906</v>
      </c>
      <c r="M2" s="21">
        <f t="shared" si="0"/>
        <v>266.39070447882796</v>
      </c>
      <c r="N2" s="21">
        <f t="shared" si="0"/>
        <v>251.02278434540926</v>
      </c>
      <c r="O2" s="21">
        <f t="shared" si="0"/>
        <v>232.41253937082359</v>
      </c>
      <c r="P2" s="21">
        <f t="shared" si="0"/>
        <v>194.86232804526418</v>
      </c>
      <c r="Q2" s="21">
        <f t="shared" si="0"/>
        <v>188.48233604700002</v>
      </c>
      <c r="R2" s="21">
        <f t="shared" si="0"/>
        <v>207.09255918786033</v>
      </c>
      <c r="S2" s="21">
        <f t="shared" si="0"/>
        <v>194.29659832507022</v>
      </c>
      <c r="T2" s="21">
        <f t="shared" si="0"/>
        <v>207.73282671076561</v>
      </c>
      <c r="U2" s="21">
        <f t="shared" si="0"/>
        <v>239.19637244500828</v>
      </c>
      <c r="V2" s="21">
        <f t="shared" si="0"/>
        <v>223.12132423256497</v>
      </c>
      <c r="W2" s="21">
        <f t="shared" si="0"/>
        <v>200.48280409542249</v>
      </c>
      <c r="X2" s="21">
        <f t="shared" si="0"/>
        <v>208.23861338196903</v>
      </c>
      <c r="Y2" s="21">
        <f t="shared" ref="Y2:Z2" si="1">SUM(Y3,Y17,Y22,Y25,Y26,Y51,Y52)</f>
        <v>143.80743879019201</v>
      </c>
      <c r="Z2" s="21">
        <f t="shared" si="1"/>
        <v>148.62562791509367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8.7705646492395319E-10</v>
      </c>
      <c r="E3" s="24">
        <f t="shared" si="3"/>
        <v>1.7380598917043244E-9</v>
      </c>
      <c r="F3" s="24">
        <f t="shared" si="3"/>
        <v>2.6153711667575408E-9</v>
      </c>
      <c r="G3" s="24">
        <f t="shared" si="3"/>
        <v>1.2107303291941208E-9</v>
      </c>
      <c r="H3" s="24">
        <f t="shared" si="3"/>
        <v>8.5973532592782256</v>
      </c>
      <c r="I3" s="24">
        <f t="shared" si="3"/>
        <v>0.28598453994928297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4.3998542788870054E-11</v>
      </c>
      <c r="Q3" s="24">
        <f t="shared" si="3"/>
        <v>7.1322947744079096E-11</v>
      </c>
      <c r="R3" s="24">
        <f t="shared" si="3"/>
        <v>1.8222635179577289</v>
      </c>
      <c r="S3" s="24">
        <f t="shared" si="3"/>
        <v>1.4728096412270748</v>
      </c>
      <c r="T3" s="24">
        <f t="shared" si="3"/>
        <v>2.1050779633105119</v>
      </c>
      <c r="U3" s="24">
        <f t="shared" si="3"/>
        <v>2.4983292519714544</v>
      </c>
      <c r="V3" s="24">
        <f t="shared" si="3"/>
        <v>2.3973467335546919</v>
      </c>
      <c r="W3" s="24">
        <f t="shared" si="3"/>
        <v>1.0388899940798533</v>
      </c>
      <c r="X3" s="24">
        <f t="shared" si="3"/>
        <v>0.96163394860691109</v>
      </c>
      <c r="Y3" s="24">
        <f t="shared" ref="Y3:Z3" si="4">SUM(Y4,Y8,Y11)</f>
        <v>0.68959506919411828</v>
      </c>
      <c r="Z3" s="24">
        <f t="shared" si="4"/>
        <v>0.64212887976461908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8.5973532585551382</v>
      </c>
      <c r="I4" s="19">
        <f t="shared" si="6"/>
        <v>0.28598453994928297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1.8222635179130138</v>
      </c>
      <c r="S4" s="19">
        <f t="shared" si="6"/>
        <v>1.4728096411353033</v>
      </c>
      <c r="T4" s="19">
        <f t="shared" si="6"/>
        <v>2.1050779631981169</v>
      </c>
      <c r="U4" s="19">
        <f t="shared" si="6"/>
        <v>2.4983292519331015</v>
      </c>
      <c r="V4" s="19">
        <f t="shared" si="6"/>
        <v>2.3973467335109682</v>
      </c>
      <c r="W4" s="19">
        <f t="shared" si="6"/>
        <v>1.0388899940241254</v>
      </c>
      <c r="X4" s="19">
        <f t="shared" si="6"/>
        <v>0.96163394850787753</v>
      </c>
      <c r="Y4" s="19">
        <f t="shared" ref="Y4:Z4" si="7">SUM(Y5:Y7)</f>
        <v>0.68959506914150392</v>
      </c>
      <c r="Z4" s="19">
        <f t="shared" si="7"/>
        <v>0.64212887970270416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8.5973532585551382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1.8222635179130138</v>
      </c>
      <c r="S5" s="8">
        <v>1.4728096411353033</v>
      </c>
      <c r="T5" s="8">
        <v>2.1050779631981169</v>
      </c>
      <c r="U5" s="8">
        <v>2.4983292519331015</v>
      </c>
      <c r="V5" s="8">
        <v>2.3973467335109682</v>
      </c>
      <c r="W5" s="8">
        <v>1.0388899940241254</v>
      </c>
      <c r="X5" s="8">
        <v>0.96163394850787753</v>
      </c>
      <c r="Y5" s="8">
        <v>0.68959506914150392</v>
      </c>
      <c r="Z5" s="8">
        <v>0.64212887970270416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0.28598453994928297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8.7705646492395319E-10</v>
      </c>
      <c r="E11" s="19">
        <f t="shared" si="10"/>
        <v>1.7380598917043244E-9</v>
      </c>
      <c r="F11" s="19">
        <f t="shared" si="10"/>
        <v>2.6153711667575408E-9</v>
      </c>
      <c r="G11" s="19">
        <f t="shared" si="10"/>
        <v>1.2107303291941208E-9</v>
      </c>
      <c r="H11" s="19">
        <f t="shared" si="10"/>
        <v>7.2308744431666126E-10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4.3998542788870054E-11</v>
      </c>
      <c r="Q11" s="19">
        <f t="shared" si="10"/>
        <v>7.1322947744079096E-11</v>
      </c>
      <c r="R11" s="19">
        <f t="shared" si="10"/>
        <v>4.471519627742282E-11</v>
      </c>
      <c r="S11" s="19">
        <f t="shared" si="10"/>
        <v>9.1771460617451333E-11</v>
      </c>
      <c r="T11" s="19">
        <f t="shared" si="10"/>
        <v>1.1239515545469203E-10</v>
      </c>
      <c r="U11" s="19">
        <f t="shared" si="10"/>
        <v>3.8352905862382155E-11</v>
      </c>
      <c r="V11" s="19">
        <f t="shared" si="10"/>
        <v>4.3723825618258161E-11</v>
      </c>
      <c r="W11" s="19">
        <f t="shared" si="10"/>
        <v>5.5727771551516977E-11</v>
      </c>
      <c r="X11" s="19">
        <f t="shared" si="10"/>
        <v>9.9033549301452694E-11</v>
      </c>
      <c r="Y11" s="19">
        <f t="shared" ref="Y11:Z11" si="11">SUM(Y12:Y16)</f>
        <v>5.2614310284582184E-11</v>
      </c>
      <c r="Z11" s="19">
        <f t="shared" si="11"/>
        <v>6.1914880002689186E-11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8.7705646492395319E-10</v>
      </c>
      <c r="E13" s="8">
        <v>1.7380598917043244E-9</v>
      </c>
      <c r="F13" s="8">
        <v>2.6153711667575408E-9</v>
      </c>
      <c r="G13" s="8">
        <v>1.2107303291941208E-9</v>
      </c>
      <c r="H13" s="8">
        <v>7.2308744431666126E-10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4.3998542788870054E-11</v>
      </c>
      <c r="Q13" s="8">
        <v>7.1322947744079096E-11</v>
      </c>
      <c r="R13" s="8">
        <v>4.471519627742282E-11</v>
      </c>
      <c r="S13" s="8">
        <v>9.1771460617451333E-11</v>
      </c>
      <c r="T13" s="8">
        <v>1.1239515545469203E-10</v>
      </c>
      <c r="U13" s="8">
        <v>3.8352905862382155E-11</v>
      </c>
      <c r="V13" s="8">
        <v>4.3723825618258161E-11</v>
      </c>
      <c r="W13" s="8">
        <v>5.5727771551516977E-11</v>
      </c>
      <c r="X13" s="8">
        <v>9.9033549301452694E-11</v>
      </c>
      <c r="Y13" s="8">
        <v>5.2614310284582184E-11</v>
      </c>
      <c r="Z13" s="8">
        <v>6.1914880002689186E-11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188.29992959278701</v>
      </c>
      <c r="D17" s="27">
        <f t="shared" si="12"/>
        <v>233.13122774757682</v>
      </c>
      <c r="E17" s="27">
        <f t="shared" si="12"/>
        <v>257.26788666157631</v>
      </c>
      <c r="F17" s="27">
        <f t="shared" si="12"/>
        <v>303.70818182589483</v>
      </c>
      <c r="G17" s="27">
        <f t="shared" si="12"/>
        <v>238.02346545826302</v>
      </c>
      <c r="H17" s="27">
        <f t="shared" si="12"/>
        <v>169.26960792337309</v>
      </c>
      <c r="I17" s="27">
        <f t="shared" si="12"/>
        <v>171.51050302744076</v>
      </c>
      <c r="J17" s="27">
        <f t="shared" si="12"/>
        <v>180.23944454175069</v>
      </c>
      <c r="K17" s="27">
        <f t="shared" si="12"/>
        <v>163.64361795085173</v>
      </c>
      <c r="L17" s="27">
        <f t="shared" si="12"/>
        <v>125.54592174420715</v>
      </c>
      <c r="M17" s="27">
        <f t="shared" si="12"/>
        <v>70.381148157693531</v>
      </c>
      <c r="N17" s="27">
        <f t="shared" si="12"/>
        <v>62.903997772006292</v>
      </c>
      <c r="O17" s="27">
        <f t="shared" si="12"/>
        <v>49.361886061373852</v>
      </c>
      <c r="P17" s="27">
        <f t="shared" si="12"/>
        <v>42.922173360273078</v>
      </c>
      <c r="Q17" s="27">
        <f t="shared" si="12"/>
        <v>39.315021824292238</v>
      </c>
      <c r="R17" s="27">
        <f t="shared" si="12"/>
        <v>38.474654008506846</v>
      </c>
      <c r="S17" s="27">
        <f t="shared" si="12"/>
        <v>39.93232238519461</v>
      </c>
      <c r="T17" s="27">
        <f t="shared" si="12"/>
        <v>42.319169963070387</v>
      </c>
      <c r="U17" s="27">
        <f t="shared" si="12"/>
        <v>48.54256569863356</v>
      </c>
      <c r="V17" s="27">
        <f t="shared" si="12"/>
        <v>40.304013466324626</v>
      </c>
      <c r="W17" s="27">
        <f t="shared" si="12"/>
        <v>33.436448221712936</v>
      </c>
      <c r="X17" s="27">
        <f t="shared" si="12"/>
        <v>46.716996841647237</v>
      </c>
      <c r="Y17" s="27">
        <f t="shared" ref="Y17:Z17" si="13">SUM(Y18:Y21)</f>
        <v>27.015942541623097</v>
      </c>
      <c r="Z17" s="27">
        <f t="shared" si="13"/>
        <v>32.771326331933096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14.541724247462833</v>
      </c>
      <c r="D19" s="8">
        <v>18.986452966606628</v>
      </c>
      <c r="E19" s="8">
        <v>20.870806060210128</v>
      </c>
      <c r="F19" s="8">
        <v>21.058300906692551</v>
      </c>
      <c r="G19" s="8">
        <v>17.429126817010559</v>
      </c>
      <c r="H19" s="8">
        <v>16.632755032546775</v>
      </c>
      <c r="I19" s="8">
        <v>17.340801059440018</v>
      </c>
      <c r="J19" s="8">
        <v>20.251548371086251</v>
      </c>
      <c r="K19" s="8">
        <v>19.188855251721872</v>
      </c>
      <c r="L19" s="8">
        <v>18.352381371902407</v>
      </c>
      <c r="M19" s="8">
        <v>22.086058133635582</v>
      </c>
      <c r="N19" s="8">
        <v>20.769579196735105</v>
      </c>
      <c r="O19" s="8">
        <v>22.056351395759695</v>
      </c>
      <c r="P19" s="8">
        <v>20.361844293151112</v>
      </c>
      <c r="Q19" s="8">
        <v>16.361860758406682</v>
      </c>
      <c r="R19" s="8">
        <v>14.85552200880317</v>
      </c>
      <c r="S19" s="8">
        <v>12.01047222990549</v>
      </c>
      <c r="T19" s="8">
        <v>13.079559858857262</v>
      </c>
      <c r="U19" s="8">
        <v>14.057506651958299</v>
      </c>
      <c r="V19" s="8">
        <v>12.155851584153501</v>
      </c>
      <c r="W19" s="8">
        <v>10.613373784727758</v>
      </c>
      <c r="X19" s="8">
        <v>13.679583776148469</v>
      </c>
      <c r="Y19" s="8">
        <v>14.153775368386352</v>
      </c>
      <c r="Z19" s="8">
        <v>12.802108401758955</v>
      </c>
    </row>
    <row r="20" spans="1:26" ht="11.25" customHeight="1" x14ac:dyDescent="0.2">
      <c r="A20" s="29" t="s">
        <v>30</v>
      </c>
      <c r="B20" s="7" t="s">
        <v>31</v>
      </c>
      <c r="C20" s="8">
        <v>173.75820534532417</v>
      </c>
      <c r="D20" s="8">
        <v>214.14477478097018</v>
      </c>
      <c r="E20" s="8">
        <v>236.39708060136618</v>
      </c>
      <c r="F20" s="8">
        <v>282.6498809192023</v>
      </c>
      <c r="G20" s="8">
        <v>220.59433864125245</v>
      </c>
      <c r="H20" s="8">
        <v>152.6368528908263</v>
      </c>
      <c r="I20" s="8">
        <v>154.16970196800074</v>
      </c>
      <c r="J20" s="8">
        <v>159.98789617066444</v>
      </c>
      <c r="K20" s="8">
        <v>144.45476269912987</v>
      </c>
      <c r="L20" s="8">
        <v>107.19354037230474</v>
      </c>
      <c r="M20" s="8">
        <v>47.215775038385118</v>
      </c>
      <c r="N20" s="8">
        <v>39.695527747042263</v>
      </c>
      <c r="O20" s="8">
        <v>21.745036327735253</v>
      </c>
      <c r="P20" s="8">
        <v>19.188001662591166</v>
      </c>
      <c r="Q20" s="8">
        <v>19.024592171182082</v>
      </c>
      <c r="R20" s="8">
        <v>19.744550140901545</v>
      </c>
      <c r="S20" s="8">
        <v>24.503574626884145</v>
      </c>
      <c r="T20" s="8">
        <v>25.010421001269776</v>
      </c>
      <c r="U20" s="8">
        <v>28.992052581764465</v>
      </c>
      <c r="V20" s="8">
        <v>25.192555836719272</v>
      </c>
      <c r="W20" s="8">
        <v>21.022311966339718</v>
      </c>
      <c r="X20" s="8">
        <v>30.445386813880781</v>
      </c>
      <c r="Y20" s="8">
        <v>9.947993098153038</v>
      </c>
      <c r="Z20" s="8">
        <v>14.724354302675737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1.0793149856728175</v>
      </c>
      <c r="N21" s="8">
        <v>2.4388908282289226</v>
      </c>
      <c r="O21" s="8">
        <v>5.5604983378789044</v>
      </c>
      <c r="P21" s="8">
        <v>3.3723274045308016</v>
      </c>
      <c r="Q21" s="8">
        <v>3.9285688947034747</v>
      </c>
      <c r="R21" s="8">
        <v>3.8745818588021281</v>
      </c>
      <c r="S21" s="8">
        <v>3.4182755284049726</v>
      </c>
      <c r="T21" s="8">
        <v>4.229189102943347</v>
      </c>
      <c r="U21" s="8">
        <v>5.4930064649107999</v>
      </c>
      <c r="V21" s="8">
        <v>2.9556060454518529</v>
      </c>
      <c r="W21" s="8">
        <v>1.8007624706454581</v>
      </c>
      <c r="X21" s="8">
        <v>2.5920262516179875</v>
      </c>
      <c r="Y21" s="8">
        <v>2.914174075083706</v>
      </c>
      <c r="Z21" s="8">
        <v>5.2448636274984075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86.234332703917758</v>
      </c>
      <c r="D26" s="27">
        <f t="shared" si="16"/>
        <v>23.995768828291737</v>
      </c>
      <c r="E26" s="27">
        <f t="shared" si="16"/>
        <v>25.289024888216936</v>
      </c>
      <c r="F26" s="27">
        <f t="shared" si="16"/>
        <v>16.17114471784615</v>
      </c>
      <c r="G26" s="27">
        <f t="shared" si="16"/>
        <v>14.12893707583658</v>
      </c>
      <c r="H26" s="27">
        <f t="shared" si="16"/>
        <v>15.582021819477198</v>
      </c>
      <c r="I26" s="27">
        <f t="shared" si="16"/>
        <v>10.064175717041699</v>
      </c>
      <c r="J26" s="27">
        <f t="shared" si="16"/>
        <v>15.183212300290993</v>
      </c>
      <c r="K26" s="27">
        <f t="shared" si="16"/>
        <v>8.630213284443581</v>
      </c>
      <c r="L26" s="27">
        <f t="shared" si="16"/>
        <v>9.9292494930216222</v>
      </c>
      <c r="M26" s="27">
        <f t="shared" si="16"/>
        <v>8.7902000847518167</v>
      </c>
      <c r="N26" s="27">
        <f t="shared" si="16"/>
        <v>8.7064987488330541</v>
      </c>
      <c r="O26" s="27">
        <f t="shared" si="16"/>
        <v>11.152251305189635</v>
      </c>
      <c r="P26" s="27">
        <f t="shared" si="16"/>
        <v>10.416918974944283</v>
      </c>
      <c r="Q26" s="27">
        <f t="shared" si="16"/>
        <v>8.7380193648538107</v>
      </c>
      <c r="R26" s="27">
        <f t="shared" si="16"/>
        <v>9.3061291959718258</v>
      </c>
      <c r="S26" s="27">
        <f t="shared" si="16"/>
        <v>7.128334707484477</v>
      </c>
      <c r="T26" s="27">
        <f t="shared" si="16"/>
        <v>7.5646859446313837</v>
      </c>
      <c r="U26" s="27">
        <f t="shared" si="16"/>
        <v>9.2040220770845931</v>
      </c>
      <c r="V26" s="27">
        <f t="shared" si="16"/>
        <v>9.2091506787894808</v>
      </c>
      <c r="W26" s="27">
        <f t="shared" si="16"/>
        <v>8.0483761496704478</v>
      </c>
      <c r="X26" s="27">
        <f t="shared" si="16"/>
        <v>8.6378161059935721</v>
      </c>
      <c r="Y26" s="27">
        <f t="shared" ref="Y26:Z26" si="17">SUM(Y27,Y33)</f>
        <v>7.2425612530223589</v>
      </c>
      <c r="Z26" s="27">
        <f t="shared" si="17"/>
        <v>6.3390300239234101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86.234332703917758</v>
      </c>
      <c r="D33" s="19">
        <f t="shared" si="20"/>
        <v>23.995768828291737</v>
      </c>
      <c r="E33" s="19">
        <f t="shared" si="20"/>
        <v>25.289024888216936</v>
      </c>
      <c r="F33" s="19">
        <f t="shared" si="20"/>
        <v>16.17114471784615</v>
      </c>
      <c r="G33" s="19">
        <f t="shared" si="20"/>
        <v>14.12893707583658</v>
      </c>
      <c r="H33" s="19">
        <f t="shared" si="20"/>
        <v>15.582021819477198</v>
      </c>
      <c r="I33" s="19">
        <f t="shared" si="20"/>
        <v>10.064175717041699</v>
      </c>
      <c r="J33" s="19">
        <f t="shared" si="20"/>
        <v>15.183212300290993</v>
      </c>
      <c r="K33" s="19">
        <f t="shared" si="20"/>
        <v>8.630213284443581</v>
      </c>
      <c r="L33" s="19">
        <f t="shared" si="20"/>
        <v>9.9292494930216222</v>
      </c>
      <c r="M33" s="19">
        <f t="shared" si="20"/>
        <v>8.7902000847518167</v>
      </c>
      <c r="N33" s="19">
        <f t="shared" si="20"/>
        <v>8.7064987488330541</v>
      </c>
      <c r="O33" s="19">
        <f t="shared" si="20"/>
        <v>11.152251305189635</v>
      </c>
      <c r="P33" s="19">
        <f t="shared" si="20"/>
        <v>10.416918974944283</v>
      </c>
      <c r="Q33" s="19">
        <f t="shared" si="20"/>
        <v>8.7380193648538107</v>
      </c>
      <c r="R33" s="19">
        <f t="shared" si="20"/>
        <v>9.3061291959718258</v>
      </c>
      <c r="S33" s="19">
        <f t="shared" si="20"/>
        <v>7.128334707484477</v>
      </c>
      <c r="T33" s="19">
        <f t="shared" si="20"/>
        <v>7.5646859446313837</v>
      </c>
      <c r="U33" s="19">
        <f t="shared" si="20"/>
        <v>9.2040220770845931</v>
      </c>
      <c r="V33" s="19">
        <f t="shared" si="20"/>
        <v>9.2091506787894808</v>
      </c>
      <c r="W33" s="19">
        <f t="shared" si="20"/>
        <v>8.0483761496704478</v>
      </c>
      <c r="X33" s="19">
        <f t="shared" si="20"/>
        <v>8.6378161059935721</v>
      </c>
      <c r="Y33" s="19">
        <f t="shared" ref="Y33:Z33" si="21">SUM(Y34:Y50)</f>
        <v>7.2425612530223589</v>
      </c>
      <c r="Z33" s="19">
        <f t="shared" si="21"/>
        <v>6.3390300239234101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10.026496892710123</v>
      </c>
      <c r="D43" s="8">
        <v>9.4234494034590615</v>
      </c>
      <c r="E43" s="8">
        <v>15.309369749607884</v>
      </c>
      <c r="F43" s="8">
        <v>10.113929915792554</v>
      </c>
      <c r="G43" s="8">
        <v>7.4576540753972909</v>
      </c>
      <c r="H43" s="8">
        <v>7.0075997018453098</v>
      </c>
      <c r="I43" s="8">
        <v>6.2881260150814482</v>
      </c>
      <c r="J43" s="8">
        <v>6.288550747447661</v>
      </c>
      <c r="K43" s="8">
        <v>7.7594517625475028</v>
      </c>
      <c r="L43" s="8">
        <v>9.9292494930216222</v>
      </c>
      <c r="M43" s="8">
        <v>8.7902000847518167</v>
      </c>
      <c r="N43" s="8">
        <v>8.7064987488330541</v>
      </c>
      <c r="O43" s="8">
        <v>9.1817601359301673</v>
      </c>
      <c r="P43" s="8">
        <v>9.0747428521766018</v>
      </c>
      <c r="Q43" s="8">
        <v>7.4491630100365347</v>
      </c>
      <c r="R43" s="8">
        <v>8.4197605349633804</v>
      </c>
      <c r="S43" s="8">
        <v>6.33430866937411</v>
      </c>
      <c r="T43" s="8">
        <v>6.7027685753960862</v>
      </c>
      <c r="U43" s="8">
        <v>7.2252739563151174</v>
      </c>
      <c r="V43" s="8">
        <v>7.0574746081866486</v>
      </c>
      <c r="W43" s="8">
        <v>6.2346756235083047</v>
      </c>
      <c r="X43" s="8">
        <v>6.5665416879977032</v>
      </c>
      <c r="Y43" s="8">
        <v>6.6628388897197244</v>
      </c>
      <c r="Z43" s="8">
        <v>5.9707417056811964</v>
      </c>
    </row>
    <row r="44" spans="1:26" ht="11.25" customHeight="1" x14ac:dyDescent="0.2">
      <c r="A44" s="28" t="s">
        <v>74</v>
      </c>
      <c r="B44" s="7" t="s">
        <v>75</v>
      </c>
      <c r="C44" s="8">
        <v>3.9891124930840598</v>
      </c>
      <c r="D44" s="8">
        <v>7.9617180190591634</v>
      </c>
      <c r="E44" s="8">
        <v>9.9796551386090524</v>
      </c>
      <c r="F44" s="8">
        <v>5.3123847664762067</v>
      </c>
      <c r="G44" s="8">
        <v>6.3191624984559249</v>
      </c>
      <c r="H44" s="8">
        <v>4.6530757794341442</v>
      </c>
      <c r="I44" s="8">
        <v>3.354790496115069</v>
      </c>
      <c r="J44" s="8">
        <v>8.894661552843333</v>
      </c>
      <c r="K44" s="8">
        <v>0.87076152189607847</v>
      </c>
      <c r="L44" s="8">
        <v>0</v>
      </c>
      <c r="M44" s="8">
        <v>0</v>
      </c>
      <c r="N44" s="8">
        <v>0</v>
      </c>
      <c r="O44" s="8">
        <v>1.9704911692594682</v>
      </c>
      <c r="P44" s="8">
        <v>1.3421761227676805</v>
      </c>
      <c r="Q44" s="8">
        <v>1.2888563548172758</v>
      </c>
      <c r="R44" s="8">
        <v>0.88636866100844569</v>
      </c>
      <c r="S44" s="8">
        <v>0.79402603811036709</v>
      </c>
      <c r="T44" s="8">
        <v>0.86191736923529705</v>
      </c>
      <c r="U44" s="8">
        <v>0.72078068071373047</v>
      </c>
      <c r="V44" s="8">
        <v>0.56644738574416464</v>
      </c>
      <c r="W44" s="8">
        <v>0.53040577200699246</v>
      </c>
      <c r="X44" s="8">
        <v>0.51726165458497186</v>
      </c>
      <c r="Y44" s="8">
        <v>0.57972236330263405</v>
      </c>
      <c r="Z44" s="8">
        <v>0.36828831824221342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72.21872331812358</v>
      </c>
      <c r="D48" s="8">
        <v>6.6106014057735134</v>
      </c>
      <c r="E48" s="8">
        <v>0</v>
      </c>
      <c r="F48" s="8">
        <v>0.74483003557739103</v>
      </c>
      <c r="G48" s="8">
        <v>0.35212050198336486</v>
      </c>
      <c r="H48" s="8">
        <v>3.9213463381977438</v>
      </c>
      <c r="I48" s="8">
        <v>0.42125920584518189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1.2579674400557459</v>
      </c>
      <c r="V48" s="8">
        <v>1.585228684858667</v>
      </c>
      <c r="W48" s="8">
        <v>1.2832947541551507</v>
      </c>
      <c r="X48" s="8">
        <v>1.5540127634108969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221.91822269556687</v>
      </c>
      <c r="D51" s="27">
        <v>220.00107194128901</v>
      </c>
      <c r="E51" s="27">
        <v>237.05384210786337</v>
      </c>
      <c r="F51" s="27">
        <v>239.54432242408186</v>
      </c>
      <c r="G51" s="27">
        <v>237.5924121221565</v>
      </c>
      <c r="H51" s="27">
        <v>214.41967830939362</v>
      </c>
      <c r="I51" s="27">
        <v>234.21925747634594</v>
      </c>
      <c r="J51" s="27">
        <v>253.40281597530048</v>
      </c>
      <c r="K51" s="27">
        <v>232.86708423714686</v>
      </c>
      <c r="L51" s="27">
        <v>190.05016003032031</v>
      </c>
      <c r="M51" s="27">
        <v>187.21935623638259</v>
      </c>
      <c r="N51" s="27">
        <v>179.41228782456992</v>
      </c>
      <c r="O51" s="27">
        <v>171.89840200426011</v>
      </c>
      <c r="P51" s="27">
        <v>141.52323571000284</v>
      </c>
      <c r="Q51" s="27">
        <v>138.94915364907743</v>
      </c>
      <c r="R51" s="27">
        <v>155.95045647447088</v>
      </c>
      <c r="S51" s="27">
        <v>144.38590577777805</v>
      </c>
      <c r="T51" s="27">
        <v>154.32669292918061</v>
      </c>
      <c r="U51" s="27">
        <v>177.39918387015422</v>
      </c>
      <c r="V51" s="27">
        <v>169.71497124314985</v>
      </c>
      <c r="W51" s="27">
        <v>156.56125050712478</v>
      </c>
      <c r="X51" s="27">
        <v>150.4783296190617</v>
      </c>
      <c r="Y51" s="27">
        <v>107.43380571795961</v>
      </c>
      <c r="Z51" s="27">
        <v>107.49218791152244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1.4801412087052335</v>
      </c>
      <c r="R52" s="27">
        <f t="shared" si="22"/>
        <v>1.5390559909530535</v>
      </c>
      <c r="S52" s="27">
        <f t="shared" si="22"/>
        <v>1.3772258133860187</v>
      </c>
      <c r="T52" s="27">
        <f t="shared" si="22"/>
        <v>1.4171999105727142</v>
      </c>
      <c r="U52" s="27">
        <f t="shared" si="22"/>
        <v>1.5522715471644559</v>
      </c>
      <c r="V52" s="27">
        <f t="shared" si="22"/>
        <v>1.4958421107463034</v>
      </c>
      <c r="W52" s="27">
        <f t="shared" si="22"/>
        <v>1.3978392228344743</v>
      </c>
      <c r="X52" s="27">
        <f t="shared" si="22"/>
        <v>1.4438368666596131</v>
      </c>
      <c r="Y52" s="27">
        <f t="shared" ref="Y52:Z52" si="23">SUM(Y53:Y54)</f>
        <v>1.4255342083928353</v>
      </c>
      <c r="Z52" s="27">
        <f t="shared" si="23"/>
        <v>1.3809547679501204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1.4801412087052335</v>
      </c>
      <c r="R53" s="8">
        <v>1.5390559909530535</v>
      </c>
      <c r="S53" s="8">
        <v>1.3772258133860187</v>
      </c>
      <c r="T53" s="8">
        <v>1.4171999105727142</v>
      </c>
      <c r="U53" s="8">
        <v>1.5522715471644559</v>
      </c>
      <c r="V53" s="8">
        <v>1.4958421107463034</v>
      </c>
      <c r="W53" s="8">
        <v>1.3978392228344743</v>
      </c>
      <c r="X53" s="8">
        <v>1.4438368666596131</v>
      </c>
      <c r="Y53" s="8">
        <v>1.4255342083928353</v>
      </c>
      <c r="Z53" s="8">
        <v>1.3809547679501204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0.211851690625005</v>
      </c>
      <c r="P61" s="49">
        <f t="shared" si="24"/>
        <v>0.18657698224258723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5.0158374258813736E-4</v>
      </c>
      <c r="V61" s="49">
        <f t="shared" si="24"/>
        <v>3.3076455998569498E-3</v>
      </c>
      <c r="W61" s="49">
        <f t="shared" si="24"/>
        <v>1.2906640843168801E-2</v>
      </c>
      <c r="X61" s="49">
        <f t="shared" si="24"/>
        <v>6.9758921221745526E-2</v>
      </c>
      <c r="Y61" s="49">
        <f t="shared" ref="Y61:Z61" si="25">SUM(Y62:Y72)</f>
        <v>0.10706037446245616</v>
      </c>
      <c r="Z61" s="49">
        <f t="shared" si="25"/>
        <v>9.892386541758362E-2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0.211851690625005</v>
      </c>
      <c r="P62" s="52">
        <v>0.18657698224258723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1.557520810091012E-3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5.0158374258813736E-4</v>
      </c>
      <c r="V64" s="52">
        <v>3.3076455998569498E-3</v>
      </c>
      <c r="W64" s="52">
        <v>1.2906640843168801E-2</v>
      </c>
      <c r="X64" s="52">
        <v>6.9758921221745526E-2</v>
      </c>
      <c r="Y64" s="52">
        <v>0.10706037446245616</v>
      </c>
      <c r="Z64" s="52">
        <v>9.7366344607492605E-2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424.30294343999992</v>
      </c>
      <c r="D2" s="21">
        <f t="shared" ref="D2:X2" si="0">SUM(D3,D17,D22,D25,D26,D51,D52)</f>
        <v>395.9737068</v>
      </c>
      <c r="E2" s="21">
        <f t="shared" si="0"/>
        <v>424.504029</v>
      </c>
      <c r="F2" s="21">
        <f t="shared" si="0"/>
        <v>491.93952960000013</v>
      </c>
      <c r="G2" s="21">
        <f t="shared" si="0"/>
        <v>494.55573168000006</v>
      </c>
      <c r="H2" s="21">
        <f t="shared" si="0"/>
        <v>500.83994267999998</v>
      </c>
      <c r="I2" s="21">
        <f t="shared" si="0"/>
        <v>498.16506180000016</v>
      </c>
      <c r="J2" s="21">
        <f t="shared" si="0"/>
        <v>487.72757232000015</v>
      </c>
      <c r="K2" s="21">
        <f t="shared" si="0"/>
        <v>466.75123296000015</v>
      </c>
      <c r="L2" s="21">
        <f t="shared" si="0"/>
        <v>366.47482739999992</v>
      </c>
      <c r="M2" s="21">
        <f t="shared" si="0"/>
        <v>321.61504284</v>
      </c>
      <c r="N2" s="21">
        <f t="shared" si="0"/>
        <v>288.59700240000018</v>
      </c>
      <c r="O2" s="21">
        <f t="shared" si="0"/>
        <v>320.92928508</v>
      </c>
      <c r="P2" s="21">
        <f t="shared" si="0"/>
        <v>311.33075184000012</v>
      </c>
      <c r="Q2" s="21">
        <f t="shared" si="0"/>
        <v>283.61800476000013</v>
      </c>
      <c r="R2" s="21">
        <f t="shared" si="0"/>
        <v>282.88240308000013</v>
      </c>
      <c r="S2" s="21">
        <f t="shared" si="0"/>
        <v>290.09075939999991</v>
      </c>
      <c r="T2" s="21">
        <f t="shared" si="0"/>
        <v>278.94157055999995</v>
      </c>
      <c r="U2" s="21">
        <f t="shared" si="0"/>
        <v>281.93091009546873</v>
      </c>
      <c r="V2" s="21">
        <f t="shared" si="0"/>
        <v>289.60631132998481</v>
      </c>
      <c r="W2" s="21">
        <f t="shared" si="0"/>
        <v>271.34093563104591</v>
      </c>
      <c r="X2" s="21">
        <f t="shared" si="0"/>
        <v>290.32971550825687</v>
      </c>
      <c r="Y2" s="21">
        <f t="shared" ref="Y2:Z2" si="1">SUM(Y3,Y17,Y22,Y25,Y26,Y51,Y52)</f>
        <v>278.32189148483963</v>
      </c>
      <c r="Z2" s="21">
        <f t="shared" si="1"/>
        <v>254.30919414574328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100.41328703999999</v>
      </c>
      <c r="D3" s="24">
        <f t="shared" ref="D3:W3" si="3">SUM(D4,D8,D11)</f>
        <v>98.56317503999999</v>
      </c>
      <c r="E3" s="24">
        <f t="shared" si="3"/>
        <v>81.628187520000012</v>
      </c>
      <c r="F3" s="24">
        <f t="shared" si="3"/>
        <v>72.371370720000016</v>
      </c>
      <c r="G3" s="24">
        <f t="shared" si="3"/>
        <v>81.382572479999993</v>
      </c>
      <c r="H3" s="24">
        <f t="shared" si="3"/>
        <v>68.499240479999983</v>
      </c>
      <c r="I3" s="24">
        <f t="shared" si="3"/>
        <v>71.612824799999999</v>
      </c>
      <c r="J3" s="24">
        <f t="shared" si="3"/>
        <v>77.839993439999972</v>
      </c>
      <c r="K3" s="24">
        <f t="shared" si="3"/>
        <v>144.38036976000001</v>
      </c>
      <c r="L3" s="24">
        <f t="shared" si="3"/>
        <v>98.482187760000002</v>
      </c>
      <c r="M3" s="24">
        <f t="shared" si="3"/>
        <v>18.681505919999999</v>
      </c>
      <c r="N3" s="24">
        <f t="shared" si="3"/>
        <v>0</v>
      </c>
      <c r="O3" s="24">
        <f t="shared" si="3"/>
        <v>12.551468159999999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38.517731999999995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2.4749049599999999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36.042827039999992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100.41328703999999</v>
      </c>
      <c r="D11" s="19">
        <f t="shared" ref="D11:W11" si="12">SUM(D12:D16)</f>
        <v>98.56317503999999</v>
      </c>
      <c r="E11" s="19">
        <f t="shared" si="12"/>
        <v>81.628187520000012</v>
      </c>
      <c r="F11" s="19">
        <f t="shared" si="12"/>
        <v>72.371370720000016</v>
      </c>
      <c r="G11" s="19">
        <f t="shared" si="12"/>
        <v>81.382572479999993</v>
      </c>
      <c r="H11" s="19">
        <f t="shared" si="12"/>
        <v>68.499240479999983</v>
      </c>
      <c r="I11" s="19">
        <f t="shared" si="12"/>
        <v>71.612824799999999</v>
      </c>
      <c r="J11" s="19">
        <f t="shared" si="12"/>
        <v>77.839993439999972</v>
      </c>
      <c r="K11" s="19">
        <f t="shared" si="12"/>
        <v>105.86263776000001</v>
      </c>
      <c r="L11" s="19">
        <f t="shared" si="12"/>
        <v>98.482187760000002</v>
      </c>
      <c r="M11" s="19">
        <f t="shared" si="12"/>
        <v>18.681505919999999</v>
      </c>
      <c r="N11" s="19">
        <f t="shared" si="12"/>
        <v>0</v>
      </c>
      <c r="O11" s="19">
        <f t="shared" si="12"/>
        <v>12.551468159999999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5.7169358400000005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100.41328703999999</v>
      </c>
      <c r="D13" s="8">
        <f>FC_IND_NFM_AM_E!D13+FC_IND_NFM_PA_E!D13+FC_IND_NFM_SA_E!D13+FC_IND_NFM_OM_E!D13</f>
        <v>98.56317503999999</v>
      </c>
      <c r="E13" s="8">
        <f>FC_IND_NFM_AM_E!E13+FC_IND_NFM_PA_E!E13+FC_IND_NFM_SA_E!E13+FC_IND_NFM_OM_E!E13</f>
        <v>75.911251680000007</v>
      </c>
      <c r="F13" s="8">
        <f>FC_IND_NFM_AM_E!F13+FC_IND_NFM_PA_E!F13+FC_IND_NFM_SA_E!F13+FC_IND_NFM_OM_E!F13</f>
        <v>72.371370720000016</v>
      </c>
      <c r="G13" s="8">
        <f>FC_IND_NFM_AM_E!G13+FC_IND_NFM_PA_E!G13+FC_IND_NFM_SA_E!G13+FC_IND_NFM_OM_E!G13</f>
        <v>81.382572479999993</v>
      </c>
      <c r="H13" s="8">
        <f>FC_IND_NFM_AM_E!H13+FC_IND_NFM_PA_E!H13+FC_IND_NFM_SA_E!H13+FC_IND_NFM_OM_E!H13</f>
        <v>68.499240479999983</v>
      </c>
      <c r="I13" s="8">
        <f>FC_IND_NFM_AM_E!I13+FC_IND_NFM_PA_E!I13+FC_IND_NFM_SA_E!I13+FC_IND_NFM_OM_E!I13</f>
        <v>71.612824799999999</v>
      </c>
      <c r="J13" s="8">
        <f>FC_IND_NFM_AM_E!J13+FC_IND_NFM_PA_E!J13+FC_IND_NFM_SA_E!J13+FC_IND_NFM_OM_E!J13</f>
        <v>77.839993439999972</v>
      </c>
      <c r="K13" s="8">
        <f>FC_IND_NFM_AM_E!K13+FC_IND_NFM_PA_E!K13+FC_IND_NFM_SA_E!K13+FC_IND_NFM_OM_E!K13</f>
        <v>105.86263776000001</v>
      </c>
      <c r="L13" s="8">
        <f>FC_IND_NFM_AM_E!L13+FC_IND_NFM_PA_E!L13+FC_IND_NFM_SA_E!L13+FC_IND_NFM_OM_E!L13</f>
        <v>96.521884799999995</v>
      </c>
      <c r="M13" s="8">
        <f>FC_IND_NFM_AM_E!M13+FC_IND_NFM_PA_E!M13+FC_IND_NFM_SA_E!M13+FC_IND_NFM_OM_E!M13</f>
        <v>18.681505919999999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12.551468159999999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1.9603029600000001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71.996460120000009</v>
      </c>
      <c r="D26" s="27">
        <f t="shared" ref="D26:W26" si="21">SUM(D27,D33)</f>
        <v>71.26844724</v>
      </c>
      <c r="E26" s="27">
        <f t="shared" si="21"/>
        <v>114.61257107999998</v>
      </c>
      <c r="F26" s="27">
        <f t="shared" si="21"/>
        <v>142.93264104000002</v>
      </c>
      <c r="G26" s="27">
        <f t="shared" si="21"/>
        <v>86.796710999999988</v>
      </c>
      <c r="H26" s="27">
        <f t="shared" si="21"/>
        <v>111.866535</v>
      </c>
      <c r="I26" s="27">
        <f t="shared" si="21"/>
        <v>111.99933504000001</v>
      </c>
      <c r="J26" s="27">
        <f t="shared" si="21"/>
        <v>96.434551080000034</v>
      </c>
      <c r="K26" s="27">
        <f t="shared" si="21"/>
        <v>28.046072880000004</v>
      </c>
      <c r="L26" s="27">
        <f t="shared" si="21"/>
        <v>0</v>
      </c>
      <c r="M26" s="27">
        <f t="shared" si="21"/>
        <v>3.1565710799999986</v>
      </c>
      <c r="N26" s="27">
        <f t="shared" si="21"/>
        <v>3.1565710799999986</v>
      </c>
      <c r="O26" s="27">
        <f t="shared" si="21"/>
        <v>21.914458199999999</v>
      </c>
      <c r="P26" s="27">
        <f t="shared" si="21"/>
        <v>18.818489159999999</v>
      </c>
      <c r="Q26" s="27">
        <f t="shared" si="21"/>
        <v>6.252540119999999</v>
      </c>
      <c r="R26" s="27">
        <f t="shared" si="21"/>
        <v>6.252540119999999</v>
      </c>
      <c r="S26" s="27">
        <f t="shared" si="21"/>
        <v>6.252540119999999</v>
      </c>
      <c r="T26" s="27">
        <f t="shared" si="21"/>
        <v>3.1019770800000006</v>
      </c>
      <c r="U26" s="27">
        <f t="shared" si="21"/>
        <v>1.2442842000000001</v>
      </c>
      <c r="V26" s="27">
        <f t="shared" si="21"/>
        <v>15.139685160000001</v>
      </c>
      <c r="W26" s="27">
        <f t="shared" si="21"/>
        <v>15.593789520000001</v>
      </c>
      <c r="X26" s="27">
        <f t="shared" ref="X26:Z26" si="22">SUM(X27,X33)</f>
        <v>15.912567719999998</v>
      </c>
      <c r="Y26" s="27">
        <f t="shared" si="22"/>
        <v>16.23107916</v>
      </c>
      <c r="Z26" s="27">
        <f t="shared" si="22"/>
        <v>14.65000992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71.996460120000009</v>
      </c>
      <c r="D33" s="19">
        <f t="shared" ref="D33:W33" si="27">SUM(D34:D50)</f>
        <v>71.26844724</v>
      </c>
      <c r="E33" s="19">
        <f t="shared" si="27"/>
        <v>114.61257107999998</v>
      </c>
      <c r="F33" s="19">
        <f t="shared" si="27"/>
        <v>142.93264104000002</v>
      </c>
      <c r="G33" s="19">
        <f t="shared" si="27"/>
        <v>86.796710999999988</v>
      </c>
      <c r="H33" s="19">
        <f t="shared" si="27"/>
        <v>111.866535</v>
      </c>
      <c r="I33" s="19">
        <f t="shared" si="27"/>
        <v>111.99933504000001</v>
      </c>
      <c r="J33" s="19">
        <f t="shared" si="27"/>
        <v>96.434551080000034</v>
      </c>
      <c r="K33" s="19">
        <f t="shared" si="27"/>
        <v>28.046072880000004</v>
      </c>
      <c r="L33" s="19">
        <f t="shared" si="27"/>
        <v>0</v>
      </c>
      <c r="M33" s="19">
        <f t="shared" si="27"/>
        <v>3.1565710799999986</v>
      </c>
      <c r="N33" s="19">
        <f t="shared" si="27"/>
        <v>3.1565710799999986</v>
      </c>
      <c r="O33" s="19">
        <f t="shared" si="27"/>
        <v>21.914458199999999</v>
      </c>
      <c r="P33" s="19">
        <f t="shared" si="27"/>
        <v>18.818489159999999</v>
      </c>
      <c r="Q33" s="19">
        <f t="shared" si="27"/>
        <v>6.252540119999999</v>
      </c>
      <c r="R33" s="19">
        <f t="shared" si="27"/>
        <v>6.252540119999999</v>
      </c>
      <c r="S33" s="19">
        <f t="shared" si="27"/>
        <v>6.252540119999999</v>
      </c>
      <c r="T33" s="19">
        <f t="shared" si="27"/>
        <v>3.1019770800000006</v>
      </c>
      <c r="U33" s="19">
        <f t="shared" si="27"/>
        <v>1.2442842000000001</v>
      </c>
      <c r="V33" s="19">
        <f t="shared" si="27"/>
        <v>15.139685160000001</v>
      </c>
      <c r="W33" s="19">
        <f t="shared" si="27"/>
        <v>15.593789520000001</v>
      </c>
      <c r="X33" s="19">
        <f t="shared" ref="X33:Z33" si="28">SUM(X34:X50)</f>
        <v>15.912567719999998</v>
      </c>
      <c r="Y33" s="19">
        <f t="shared" si="28"/>
        <v>16.23107916</v>
      </c>
      <c r="Z33" s="19">
        <f t="shared" si="28"/>
        <v>14.65000992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41.036491080000005</v>
      </c>
      <c r="D43" s="8">
        <f>FC_IND_NFM_AM_E!D43+FC_IND_NFM_PA_E!D43+FC_IND_NFM_SA_E!D43+FC_IND_NFM_OM_E!D43</f>
        <v>3.1565710799999986</v>
      </c>
      <c r="E43" s="8">
        <f>FC_IND_NFM_AM_E!E43+FC_IND_NFM_PA_E!E43+FC_IND_NFM_SA_E!E43+FC_IND_NFM_OM_E!E43</f>
        <v>3.1565710799999986</v>
      </c>
      <c r="F43" s="8">
        <f>FC_IND_NFM_AM_E!F43+FC_IND_NFM_PA_E!F43+FC_IND_NFM_SA_E!F43+FC_IND_NFM_OM_E!F43</f>
        <v>3.1565710799999986</v>
      </c>
      <c r="G43" s="8">
        <f>FC_IND_NFM_AM_E!G43+FC_IND_NFM_PA_E!G43+FC_IND_NFM_SA_E!G43+FC_IND_NFM_OM_E!G43</f>
        <v>3.1565710799999986</v>
      </c>
      <c r="H43" s="8">
        <f>FC_IND_NFM_AM_E!H43+FC_IND_NFM_PA_E!H43+FC_IND_NFM_SA_E!H43+FC_IND_NFM_OM_E!H43</f>
        <v>12.626551079999999</v>
      </c>
      <c r="I43" s="8">
        <f>FC_IND_NFM_AM_E!I43+FC_IND_NFM_PA_E!I43+FC_IND_NFM_SA_E!I43+FC_IND_NFM_OM_E!I43</f>
        <v>15.78338892</v>
      </c>
      <c r="J43" s="8">
        <f>FC_IND_NFM_AM_E!J43+FC_IND_NFM_PA_E!J43+FC_IND_NFM_SA_E!J43+FC_IND_NFM_OM_E!J43</f>
        <v>12.626551079999999</v>
      </c>
      <c r="K43" s="8">
        <f>FC_IND_NFM_AM_E!K43+FC_IND_NFM_PA_E!K43+FC_IND_NFM_SA_E!K43+FC_IND_NFM_OM_E!K43</f>
        <v>9.4699800000000014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3.1565710799999986</v>
      </c>
      <c r="N43" s="8">
        <f>FC_IND_NFM_AM_E!N43+FC_IND_NFM_PA_E!N43+FC_IND_NFM_SA_E!N43+FC_IND_NFM_OM_E!N43</f>
        <v>3.1565710799999986</v>
      </c>
      <c r="O43" s="8">
        <f>FC_IND_NFM_AM_E!O43+FC_IND_NFM_PA_E!O43+FC_IND_NFM_SA_E!O43+FC_IND_NFM_OM_E!O43</f>
        <v>12.626551079999999</v>
      </c>
      <c r="P43" s="8">
        <f>FC_IND_NFM_AM_E!P43+FC_IND_NFM_PA_E!P43+FC_IND_NFM_SA_E!P43+FC_IND_NFM_OM_E!P43</f>
        <v>12.626551079999999</v>
      </c>
      <c r="Q43" s="8">
        <f>FC_IND_NFM_AM_E!Q43+FC_IND_NFM_PA_E!Q43+FC_IND_NFM_SA_E!Q43+FC_IND_NFM_OM_E!Q43</f>
        <v>3.1565710799999986</v>
      </c>
      <c r="R43" s="8">
        <f>FC_IND_NFM_AM_E!R43+FC_IND_NFM_PA_E!R43+FC_IND_NFM_SA_E!R43+FC_IND_NFM_OM_E!R43</f>
        <v>3.1565710799999986</v>
      </c>
      <c r="S43" s="8">
        <f>FC_IND_NFM_AM_E!S43+FC_IND_NFM_PA_E!S43+FC_IND_NFM_SA_E!S43+FC_IND_NFM_OM_E!S43</f>
        <v>3.1565710799999986</v>
      </c>
      <c r="T43" s="8">
        <f>FC_IND_NFM_AM_E!T43+FC_IND_NFM_PA_E!T43+FC_IND_NFM_SA_E!T43+FC_IND_NFM_OM_E!T43</f>
        <v>0.31557708000000012</v>
      </c>
      <c r="U43" s="8">
        <f>FC_IND_NFM_AM_E!U43+FC_IND_NFM_PA_E!U43+FC_IND_NFM_SA_E!U43+FC_IND_NFM_OM_E!U43</f>
        <v>0.31557708000000012</v>
      </c>
      <c r="V43" s="8">
        <f>FC_IND_NFM_AM_E!V43+FC_IND_NFM_PA_E!V43+FC_IND_NFM_SA_E!V43+FC_IND_NFM_OM_E!V43</f>
        <v>14.52054708</v>
      </c>
      <c r="W43" s="8">
        <f>FC_IND_NFM_AM_E!W43+FC_IND_NFM_PA_E!W43+FC_IND_NFM_SA_E!W43+FC_IND_NFM_OM_E!W43</f>
        <v>13.70106036</v>
      </c>
      <c r="X43" s="8">
        <f>FC_IND_NFM_AM_E!X43+FC_IND_NFM_PA_E!X43+FC_IND_NFM_SA_E!X43+FC_IND_NFM_OM_E!X43</f>
        <v>14.019838559999998</v>
      </c>
      <c r="Y43" s="8">
        <f>FC_IND_NFM_AM_E!Y43+FC_IND_NFM_PA_E!Y43+FC_IND_NFM_SA_E!Y43+FC_IND_NFM_OM_E!Y43</f>
        <v>14.33835</v>
      </c>
      <c r="Z43" s="8">
        <f>FC_IND_NFM_AM_E!Z43+FC_IND_NFM_PA_E!Z43+FC_IND_NFM_SA_E!Z43+FC_IND_NFM_OM_E!Z43</f>
        <v>13.38254892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30.959969040000004</v>
      </c>
      <c r="D44" s="8">
        <f>FC_IND_NFM_AM_E!D44+FC_IND_NFM_PA_E!D44+FC_IND_NFM_SA_E!D44+FC_IND_NFM_OM_E!D44</f>
        <v>68.111876160000008</v>
      </c>
      <c r="E44" s="8">
        <f>FC_IND_NFM_AM_E!E44+FC_IND_NFM_PA_E!E44+FC_IND_NFM_SA_E!E44+FC_IND_NFM_OM_E!E44</f>
        <v>111.45599999999999</v>
      </c>
      <c r="F44" s="8">
        <f>FC_IND_NFM_AM_E!F44+FC_IND_NFM_PA_E!F44+FC_IND_NFM_SA_E!F44+FC_IND_NFM_OM_E!F44</f>
        <v>80.496030959999999</v>
      </c>
      <c r="G44" s="8">
        <f>FC_IND_NFM_AM_E!G44+FC_IND_NFM_PA_E!G44+FC_IND_NFM_SA_E!G44+FC_IND_NFM_OM_E!G44</f>
        <v>77.400061919999999</v>
      </c>
      <c r="H44" s="8">
        <f>FC_IND_NFM_AM_E!H44+FC_IND_NFM_PA_E!H44+FC_IND_NFM_SA_E!H44+FC_IND_NFM_OM_E!H44</f>
        <v>77.400061919999999</v>
      </c>
      <c r="I44" s="8">
        <f>FC_IND_NFM_AM_E!I44+FC_IND_NFM_PA_E!I44+FC_IND_NFM_SA_E!I44+FC_IND_NFM_OM_E!I44</f>
        <v>65.015907119999994</v>
      </c>
      <c r="J44" s="8">
        <f>FC_IND_NFM_AM_E!J44+FC_IND_NFM_PA_E!J44+FC_IND_NFM_SA_E!J44+FC_IND_NFM_OM_E!J44</f>
        <v>55.728000000000016</v>
      </c>
      <c r="K44" s="8">
        <f>FC_IND_NFM_AM_E!K44+FC_IND_NFM_PA_E!K44+FC_IND_NFM_SA_E!K44+FC_IND_NFM_OM_E!K44</f>
        <v>18.576092880000004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9.2879071200000016</v>
      </c>
      <c r="P44" s="8">
        <f>FC_IND_NFM_AM_E!P44+FC_IND_NFM_PA_E!P44+FC_IND_NFM_SA_E!P44+FC_IND_NFM_OM_E!P44</f>
        <v>6.1919380799999999</v>
      </c>
      <c r="Q44" s="8">
        <f>FC_IND_NFM_AM_E!Q44+FC_IND_NFM_PA_E!Q44+FC_IND_NFM_SA_E!Q44+FC_IND_NFM_OM_E!Q44</f>
        <v>3.0959690400000008</v>
      </c>
      <c r="R44" s="8">
        <f>FC_IND_NFM_AM_E!R44+FC_IND_NFM_PA_E!R44+FC_IND_NFM_SA_E!R44+FC_IND_NFM_OM_E!R44</f>
        <v>3.0959690400000008</v>
      </c>
      <c r="S44" s="8">
        <f>FC_IND_NFM_AM_E!S44+FC_IND_NFM_PA_E!S44+FC_IND_NFM_SA_E!S44+FC_IND_NFM_OM_E!S44</f>
        <v>3.0959690400000008</v>
      </c>
      <c r="T44" s="8">
        <f>FC_IND_NFM_AM_E!T44+FC_IND_NFM_PA_E!T44+FC_IND_NFM_SA_E!T44+FC_IND_NFM_OM_E!T44</f>
        <v>2.7864000000000004</v>
      </c>
      <c r="U44" s="8">
        <f>FC_IND_NFM_AM_E!U44+FC_IND_NFM_PA_E!U44+FC_IND_NFM_SA_E!U44+FC_IND_NFM_OM_E!U44</f>
        <v>0.92870712</v>
      </c>
      <c r="V44" s="8">
        <f>FC_IND_NFM_AM_E!V44+FC_IND_NFM_PA_E!V44+FC_IND_NFM_SA_E!V44+FC_IND_NFM_OM_E!V44</f>
        <v>0.61913808000000026</v>
      </c>
      <c r="W44" s="8">
        <f>FC_IND_NFM_AM_E!W44+FC_IND_NFM_PA_E!W44+FC_IND_NFM_SA_E!W44+FC_IND_NFM_OM_E!W44</f>
        <v>0.62526816000000007</v>
      </c>
      <c r="X44" s="8">
        <f>FC_IND_NFM_AM_E!X44+FC_IND_NFM_PA_E!X44+FC_IND_NFM_SA_E!X44+FC_IND_NFM_OM_E!X44</f>
        <v>0.62526816000000007</v>
      </c>
      <c r="Y44" s="8">
        <f>FC_IND_NFM_AM_E!Y44+FC_IND_NFM_PA_E!Y44+FC_IND_NFM_SA_E!Y44+FC_IND_NFM_OM_E!Y44</f>
        <v>0.62526816000000007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59.280039000000016</v>
      </c>
      <c r="G48" s="8">
        <f>FC_IND_NFM_AM_E!G48+FC_IND_NFM_PA_E!G48+FC_IND_NFM_SA_E!G48+FC_IND_NFM_OM_E!G48</f>
        <v>6.2400779999999987</v>
      </c>
      <c r="H48" s="8">
        <f>FC_IND_NFM_AM_E!H48+FC_IND_NFM_PA_E!H48+FC_IND_NFM_SA_E!H48+FC_IND_NFM_OM_E!H48</f>
        <v>21.839922000000001</v>
      </c>
      <c r="I48" s="8">
        <f>FC_IND_NFM_AM_E!I48+FC_IND_NFM_PA_E!I48+FC_IND_NFM_SA_E!I48+FC_IND_NFM_OM_E!I48</f>
        <v>31.200038999999997</v>
      </c>
      <c r="J48" s="8">
        <f>FC_IND_NFM_AM_E!J48+FC_IND_NFM_PA_E!J48+FC_IND_NFM_SA_E!J48+FC_IND_NFM_OM_E!J48</f>
        <v>28.080000000000005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1.2674610000000002</v>
      </c>
      <c r="X48" s="8">
        <f>FC_IND_NFM_AM_E!X48+FC_IND_NFM_PA_E!X48+FC_IND_NFM_SA_E!X48+FC_IND_NFM_OM_E!X48</f>
        <v>1.2674610000000002</v>
      </c>
      <c r="Y48" s="8">
        <f>FC_IND_NFM_AM_E!Y48+FC_IND_NFM_PA_E!Y48+FC_IND_NFM_SA_E!Y48+FC_IND_NFM_OM_E!Y48</f>
        <v>1.2674610000000002</v>
      </c>
      <c r="Z48" s="8">
        <f>FC_IND_NFM_AM_E!Z48+FC_IND_NFM_PA_E!Z48+FC_IND_NFM_SA_E!Z48+FC_IND_NFM_OM_E!Z48</f>
        <v>1.2674610000000002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251.8931962799999</v>
      </c>
      <c r="D51" s="27">
        <f>FC_IND_NFM_AM_E!D51+FC_IND_NFM_PA_E!D51+FC_IND_NFM_SA_E!D51+FC_IND_NFM_OM_E!D51</f>
        <v>226.14208452000003</v>
      </c>
      <c r="E51" s="27">
        <f>FC_IND_NFM_AM_E!E51+FC_IND_NFM_PA_E!E51+FC_IND_NFM_SA_E!E51+FC_IND_NFM_OM_E!E51</f>
        <v>228.26327040000001</v>
      </c>
      <c r="F51" s="27">
        <f>FC_IND_NFM_AM_E!F51+FC_IND_NFM_PA_E!F51+FC_IND_NFM_SA_E!F51+FC_IND_NFM_OM_E!F51</f>
        <v>276.63551784000009</v>
      </c>
      <c r="G51" s="27">
        <f>FC_IND_NFM_AM_E!G51+FC_IND_NFM_PA_E!G51+FC_IND_NFM_SA_E!G51+FC_IND_NFM_OM_E!G51</f>
        <v>326.37644820000008</v>
      </c>
      <c r="H51" s="27">
        <f>FC_IND_NFM_AM_E!H51+FC_IND_NFM_PA_E!H51+FC_IND_NFM_SA_E!H51+FC_IND_NFM_OM_E!H51</f>
        <v>320.47416720000001</v>
      </c>
      <c r="I51" s="27">
        <f>FC_IND_NFM_AM_E!I51+FC_IND_NFM_PA_E!I51+FC_IND_NFM_SA_E!I51+FC_IND_NFM_OM_E!I51</f>
        <v>314.55290196000016</v>
      </c>
      <c r="J51" s="27">
        <f>FC_IND_NFM_AM_E!J51+FC_IND_NFM_PA_E!J51+FC_IND_NFM_SA_E!J51+FC_IND_NFM_OM_E!J51</f>
        <v>313.45302780000014</v>
      </c>
      <c r="K51" s="27">
        <f>FC_IND_NFM_AM_E!K51+FC_IND_NFM_PA_E!K51+FC_IND_NFM_SA_E!K51+FC_IND_NFM_OM_E!K51</f>
        <v>294.32479032000015</v>
      </c>
      <c r="L51" s="27">
        <f>FC_IND_NFM_AM_E!L51+FC_IND_NFM_PA_E!L51+FC_IND_NFM_SA_E!L51+FC_IND_NFM_OM_E!L51</f>
        <v>267.99263963999994</v>
      </c>
      <c r="M51" s="27">
        <f>FC_IND_NFM_AM_E!M51+FC_IND_NFM_PA_E!M51+FC_IND_NFM_SA_E!M51+FC_IND_NFM_OM_E!M51</f>
        <v>288.33708023999998</v>
      </c>
      <c r="N51" s="27">
        <f>FC_IND_NFM_AM_E!N51+FC_IND_NFM_PA_E!N51+FC_IND_NFM_SA_E!N51+FC_IND_NFM_OM_E!N51</f>
        <v>274.00054572000016</v>
      </c>
      <c r="O51" s="27">
        <f>FC_IND_NFM_AM_E!O51+FC_IND_NFM_PA_E!O51+FC_IND_NFM_SA_E!O51+FC_IND_NFM_OM_E!O51</f>
        <v>275.02347312000001</v>
      </c>
      <c r="P51" s="27">
        <f>FC_IND_NFM_AM_E!P51+FC_IND_NFM_PA_E!P51+FC_IND_NFM_SA_E!P51+FC_IND_NFM_OM_E!P51</f>
        <v>281.07237708000008</v>
      </c>
      <c r="Q51" s="27">
        <f>FC_IND_NFM_AM_E!Q51+FC_IND_NFM_PA_E!Q51+FC_IND_NFM_SA_E!Q51+FC_IND_NFM_OM_E!Q51</f>
        <v>265.92557904000012</v>
      </c>
      <c r="R51" s="27">
        <f>FC_IND_NFM_AM_E!R51+FC_IND_NFM_PA_E!R51+FC_IND_NFM_SA_E!R51+FC_IND_NFM_OM_E!R51</f>
        <v>276.62986296000014</v>
      </c>
      <c r="S51" s="27">
        <f>FC_IND_NFM_AM_E!S51+FC_IND_NFM_PA_E!S51+FC_IND_NFM_SA_E!S51+FC_IND_NFM_OM_E!S51</f>
        <v>283.83821927999992</v>
      </c>
      <c r="T51" s="27">
        <f>FC_IND_NFM_AM_E!T51+FC_IND_NFM_PA_E!T51+FC_IND_NFM_SA_E!T51+FC_IND_NFM_OM_E!T51</f>
        <v>275.83959347999996</v>
      </c>
      <c r="U51" s="27">
        <f>FC_IND_NFM_AM_E!U51+FC_IND_NFM_PA_E!U51+FC_IND_NFM_SA_E!U51+FC_IND_NFM_OM_E!U51</f>
        <v>280.68662589546875</v>
      </c>
      <c r="V51" s="27">
        <f>FC_IND_NFM_AM_E!V51+FC_IND_NFM_PA_E!V51+FC_IND_NFM_SA_E!V51+FC_IND_NFM_OM_E!V51</f>
        <v>274.46662616998481</v>
      </c>
      <c r="W51" s="27">
        <f>FC_IND_NFM_AM_E!W51+FC_IND_NFM_PA_E!W51+FC_IND_NFM_SA_E!W51+FC_IND_NFM_OM_E!W51</f>
        <v>255.74714611104594</v>
      </c>
      <c r="X51" s="27">
        <f>FC_IND_NFM_AM_E!X51+FC_IND_NFM_PA_E!X51+FC_IND_NFM_SA_E!X51+FC_IND_NFM_OM_E!X51</f>
        <v>274.41714778825684</v>
      </c>
      <c r="Y51" s="27">
        <f>FC_IND_NFM_AM_E!Y51+FC_IND_NFM_PA_E!Y51+FC_IND_NFM_SA_E!Y51+FC_IND_NFM_OM_E!Y51</f>
        <v>262.09081232483965</v>
      </c>
      <c r="Z51" s="27">
        <f>FC_IND_NFM_AM_E!Z51+FC_IND_NFM_PA_E!Z51+FC_IND_NFM_SA_E!Z51+FC_IND_NFM_OM_E!Z51</f>
        <v>239.65918422574327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11.439885599999998</v>
      </c>
      <c r="N52" s="27">
        <f t="shared" si="30"/>
        <v>11.439885599999998</v>
      </c>
      <c r="O52" s="27">
        <f t="shared" si="30"/>
        <v>11.439885599999998</v>
      </c>
      <c r="P52" s="27">
        <f t="shared" si="30"/>
        <v>11.439885599999998</v>
      </c>
      <c r="Q52" s="27">
        <f t="shared" si="30"/>
        <v>11.439885599999998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11.439885599999998</v>
      </c>
      <c r="N53" s="8">
        <f>FC_IND_NFM_AM_E!N53+FC_IND_NFM_PA_E!N53+FC_IND_NFM_SA_E!N53+FC_IND_NFM_OM_E!N53</f>
        <v>11.439885599999998</v>
      </c>
      <c r="O53" s="8">
        <f>FC_IND_NFM_AM_E!O53+FC_IND_NFM_PA_E!O53+FC_IND_NFM_SA_E!O53+FC_IND_NFM_OM_E!O53</f>
        <v>11.439885599999998</v>
      </c>
      <c r="P53" s="8">
        <f>FC_IND_NFM_AM_E!P53+FC_IND_NFM_PA_E!P53+FC_IND_NFM_SA_E!P53+FC_IND_NFM_OM_E!P53</f>
        <v>11.439885599999998</v>
      </c>
      <c r="Q53" s="8">
        <f>FC_IND_NFM_AM_E!Q53+FC_IND_NFM_PA_E!Q53+FC_IND_NFM_SA_E!Q53+FC_IND_NFM_OM_E!Q53</f>
        <v>11.439885599999998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0.15684480000000001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7.936217362427895E-4</v>
      </c>
      <c r="V61" s="49">
        <f t="shared" si="32"/>
        <v>5.3491941324261679E-3</v>
      </c>
      <c r="W61" s="49">
        <f t="shared" si="32"/>
        <v>2.1083355880390529E-2</v>
      </c>
      <c r="X61" s="49">
        <f t="shared" si="32"/>
        <v>0.12721462447727877</v>
      </c>
      <c r="Y61" s="49">
        <f t="shared" ref="Y61:Z61" si="33">SUM(Y62:Y72)</f>
        <v>0.26117980577109884</v>
      </c>
      <c r="Z61" s="49">
        <f t="shared" si="33"/>
        <v>0.21708311248517215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0.15684480000000001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7.936217362427895E-4</v>
      </c>
      <c r="V64" s="52">
        <f>FC_IND_NFM_AM_E!V64+FC_IND_NFM_PA_E!V64+FC_IND_NFM_SA_E!V64+FC_IND_NFM_OM_E!V64</f>
        <v>5.3491941324261679E-3</v>
      </c>
      <c r="W64" s="52">
        <f>FC_IND_NFM_AM_E!W64+FC_IND_NFM_PA_E!W64+FC_IND_NFM_SA_E!W64+FC_IND_NFM_OM_E!W64</f>
        <v>2.1083355880390529E-2</v>
      </c>
      <c r="X64" s="52">
        <f>FC_IND_NFM_AM_E!X64+FC_IND_NFM_PA_E!X64+FC_IND_NFM_SA_E!X64+FC_IND_NFM_OM_E!X64</f>
        <v>0.12721462447727877</v>
      </c>
      <c r="Y64" s="52">
        <f>FC_IND_NFM_AM_E!Y64+FC_IND_NFM_PA_E!Y64+FC_IND_NFM_SA_E!Y64+FC_IND_NFM_OM_E!Y64</f>
        <v>0.26117980577109884</v>
      </c>
      <c r="Z64" s="52">
        <f>FC_IND_NFM_AM_E!Z64+FC_IND_NFM_PA_E!Z64+FC_IND_NFM_SA_E!Z64+FC_IND_NFM_OM_E!Z64</f>
        <v>0.21708311248517215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424.30294343999992</v>
      </c>
      <c r="D2" s="21">
        <f t="shared" ref="D2:X2" si="0">SUM(D3,D17,D22,D25,D26,D51,D52)</f>
        <v>395.9737068</v>
      </c>
      <c r="E2" s="21">
        <f t="shared" si="0"/>
        <v>424.504029</v>
      </c>
      <c r="F2" s="21">
        <f t="shared" si="0"/>
        <v>491.93952960000013</v>
      </c>
      <c r="G2" s="21">
        <f t="shared" si="0"/>
        <v>494.55573168000006</v>
      </c>
      <c r="H2" s="21">
        <f t="shared" si="0"/>
        <v>500.83994267999998</v>
      </c>
      <c r="I2" s="21">
        <f t="shared" si="0"/>
        <v>498.16506180000016</v>
      </c>
      <c r="J2" s="21">
        <f t="shared" si="0"/>
        <v>487.72757232000015</v>
      </c>
      <c r="K2" s="21">
        <f t="shared" si="0"/>
        <v>466.75123296000015</v>
      </c>
      <c r="L2" s="21">
        <f t="shared" si="0"/>
        <v>366.47482739999992</v>
      </c>
      <c r="M2" s="21">
        <f t="shared" si="0"/>
        <v>321.61504284</v>
      </c>
      <c r="N2" s="21">
        <f t="shared" si="0"/>
        <v>288.59700240000018</v>
      </c>
      <c r="O2" s="21">
        <f t="shared" si="0"/>
        <v>320.92928508</v>
      </c>
      <c r="P2" s="21">
        <f t="shared" si="0"/>
        <v>311.33075184000012</v>
      </c>
      <c r="Q2" s="21">
        <f t="shared" si="0"/>
        <v>283.61800476000013</v>
      </c>
      <c r="R2" s="21">
        <f t="shared" si="0"/>
        <v>282.88240308000013</v>
      </c>
      <c r="S2" s="21">
        <f t="shared" si="0"/>
        <v>290.09075939999991</v>
      </c>
      <c r="T2" s="21">
        <f t="shared" si="0"/>
        <v>278.94157055999995</v>
      </c>
      <c r="U2" s="21">
        <f t="shared" si="0"/>
        <v>281.93091009546873</v>
      </c>
      <c r="V2" s="21">
        <f t="shared" si="0"/>
        <v>289.60631132998481</v>
      </c>
      <c r="W2" s="21">
        <f t="shared" si="0"/>
        <v>271.34093563104591</v>
      </c>
      <c r="X2" s="21">
        <f t="shared" si="0"/>
        <v>290.32971550825687</v>
      </c>
      <c r="Y2" s="21">
        <f t="shared" ref="Y2:Z2" si="1">SUM(Y3,Y17,Y22,Y25,Y26,Y51,Y52)</f>
        <v>278.32189148483963</v>
      </c>
      <c r="Z2" s="21">
        <f t="shared" si="1"/>
        <v>254.30919414574328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100.41328703999999</v>
      </c>
      <c r="D3" s="24">
        <f t="shared" ref="D3:W3" si="3">SUM(D4,D8,D11)</f>
        <v>98.56317503999999</v>
      </c>
      <c r="E3" s="24">
        <f t="shared" si="3"/>
        <v>81.628187520000012</v>
      </c>
      <c r="F3" s="24">
        <f t="shared" si="3"/>
        <v>72.371370720000016</v>
      </c>
      <c r="G3" s="24">
        <f t="shared" si="3"/>
        <v>81.382572479999993</v>
      </c>
      <c r="H3" s="24">
        <f t="shared" si="3"/>
        <v>68.499240479999983</v>
      </c>
      <c r="I3" s="24">
        <f t="shared" si="3"/>
        <v>71.612824799999999</v>
      </c>
      <c r="J3" s="24">
        <f t="shared" si="3"/>
        <v>77.839993439999972</v>
      </c>
      <c r="K3" s="24">
        <f t="shared" si="3"/>
        <v>144.38036976000001</v>
      </c>
      <c r="L3" s="24">
        <f t="shared" si="3"/>
        <v>98.482187760000002</v>
      </c>
      <c r="M3" s="24">
        <f t="shared" si="3"/>
        <v>18.681505919999999</v>
      </c>
      <c r="N3" s="24">
        <f t="shared" si="3"/>
        <v>0</v>
      </c>
      <c r="O3" s="24">
        <f t="shared" si="3"/>
        <v>12.551468159999999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38.517731999999995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2.4749049599999999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36.042827039999992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100.41328703999999</v>
      </c>
      <c r="D11" s="19">
        <f t="shared" si="10"/>
        <v>98.56317503999999</v>
      </c>
      <c r="E11" s="19">
        <f t="shared" si="10"/>
        <v>81.628187520000012</v>
      </c>
      <c r="F11" s="19">
        <f t="shared" si="10"/>
        <v>72.371370720000016</v>
      </c>
      <c r="G11" s="19">
        <f t="shared" si="10"/>
        <v>81.382572479999993</v>
      </c>
      <c r="H11" s="19">
        <f t="shared" si="10"/>
        <v>68.499240479999983</v>
      </c>
      <c r="I11" s="19">
        <f t="shared" si="10"/>
        <v>71.612824799999999</v>
      </c>
      <c r="J11" s="19">
        <f t="shared" si="10"/>
        <v>77.839993439999972</v>
      </c>
      <c r="K11" s="19">
        <f t="shared" si="10"/>
        <v>105.86263776000001</v>
      </c>
      <c r="L11" s="19">
        <f t="shared" si="10"/>
        <v>98.482187760000002</v>
      </c>
      <c r="M11" s="19">
        <f t="shared" si="10"/>
        <v>18.681505919999999</v>
      </c>
      <c r="N11" s="19">
        <f t="shared" si="10"/>
        <v>0</v>
      </c>
      <c r="O11" s="19">
        <f t="shared" si="10"/>
        <v>12.551468159999999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5.7169358400000005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100.41328703999999</v>
      </c>
      <c r="D13" s="8">
        <v>98.56317503999999</v>
      </c>
      <c r="E13" s="8">
        <v>75.911251680000007</v>
      </c>
      <c r="F13" s="8">
        <v>72.371370720000016</v>
      </c>
      <c r="G13" s="8">
        <v>81.382572479999993</v>
      </c>
      <c r="H13" s="8">
        <v>68.499240479999983</v>
      </c>
      <c r="I13" s="8">
        <v>71.612824799999999</v>
      </c>
      <c r="J13" s="8">
        <v>77.839993439999972</v>
      </c>
      <c r="K13" s="8">
        <v>105.86263776000001</v>
      </c>
      <c r="L13" s="8">
        <v>96.521884799999995</v>
      </c>
      <c r="M13" s="8">
        <v>18.681505919999999</v>
      </c>
      <c r="N13" s="8">
        <v>0</v>
      </c>
      <c r="O13" s="8">
        <v>12.551468159999999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1.9603029600000001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71.996460120000009</v>
      </c>
      <c r="D26" s="27">
        <f t="shared" si="16"/>
        <v>71.26844724</v>
      </c>
      <c r="E26" s="27">
        <f t="shared" si="16"/>
        <v>114.61257107999998</v>
      </c>
      <c r="F26" s="27">
        <f t="shared" si="16"/>
        <v>142.93264104000002</v>
      </c>
      <c r="G26" s="27">
        <f t="shared" si="16"/>
        <v>86.796710999999988</v>
      </c>
      <c r="H26" s="27">
        <f t="shared" si="16"/>
        <v>111.866535</v>
      </c>
      <c r="I26" s="27">
        <f t="shared" si="16"/>
        <v>111.99933504000001</v>
      </c>
      <c r="J26" s="27">
        <f t="shared" si="16"/>
        <v>96.434551080000034</v>
      </c>
      <c r="K26" s="27">
        <f t="shared" si="16"/>
        <v>28.046072880000004</v>
      </c>
      <c r="L26" s="27">
        <f t="shared" si="16"/>
        <v>0</v>
      </c>
      <c r="M26" s="27">
        <f t="shared" si="16"/>
        <v>3.1565710799999986</v>
      </c>
      <c r="N26" s="27">
        <f t="shared" si="16"/>
        <v>3.1565710799999986</v>
      </c>
      <c r="O26" s="27">
        <f t="shared" si="16"/>
        <v>21.914458199999999</v>
      </c>
      <c r="P26" s="27">
        <f t="shared" si="16"/>
        <v>18.818489159999999</v>
      </c>
      <c r="Q26" s="27">
        <f t="shared" si="16"/>
        <v>6.252540119999999</v>
      </c>
      <c r="R26" s="27">
        <f t="shared" si="16"/>
        <v>6.252540119999999</v>
      </c>
      <c r="S26" s="27">
        <f t="shared" si="16"/>
        <v>6.252540119999999</v>
      </c>
      <c r="T26" s="27">
        <f t="shared" si="16"/>
        <v>3.1019770800000006</v>
      </c>
      <c r="U26" s="27">
        <f t="shared" si="16"/>
        <v>1.2442842000000001</v>
      </c>
      <c r="V26" s="27">
        <f t="shared" si="16"/>
        <v>15.139685160000001</v>
      </c>
      <c r="W26" s="27">
        <f t="shared" si="16"/>
        <v>15.593789520000001</v>
      </c>
      <c r="X26" s="27">
        <f t="shared" si="16"/>
        <v>15.912567719999998</v>
      </c>
      <c r="Y26" s="27">
        <f t="shared" ref="Y26:Z26" si="17">SUM(Y27,Y33)</f>
        <v>16.23107916</v>
      </c>
      <c r="Z26" s="27">
        <f t="shared" si="17"/>
        <v>14.65000992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71.996460120000009</v>
      </c>
      <c r="D33" s="19">
        <f t="shared" si="20"/>
        <v>71.26844724</v>
      </c>
      <c r="E33" s="19">
        <f t="shared" si="20"/>
        <v>114.61257107999998</v>
      </c>
      <c r="F33" s="19">
        <f t="shared" si="20"/>
        <v>142.93264104000002</v>
      </c>
      <c r="G33" s="19">
        <f t="shared" si="20"/>
        <v>86.796710999999988</v>
      </c>
      <c r="H33" s="19">
        <f t="shared" si="20"/>
        <v>111.866535</v>
      </c>
      <c r="I33" s="19">
        <f t="shared" si="20"/>
        <v>111.99933504000001</v>
      </c>
      <c r="J33" s="19">
        <f t="shared" si="20"/>
        <v>96.434551080000034</v>
      </c>
      <c r="K33" s="19">
        <f t="shared" si="20"/>
        <v>28.046072880000004</v>
      </c>
      <c r="L33" s="19">
        <f t="shared" si="20"/>
        <v>0</v>
      </c>
      <c r="M33" s="19">
        <f t="shared" si="20"/>
        <v>3.1565710799999986</v>
      </c>
      <c r="N33" s="19">
        <f t="shared" si="20"/>
        <v>3.1565710799999986</v>
      </c>
      <c r="O33" s="19">
        <f t="shared" si="20"/>
        <v>21.914458199999999</v>
      </c>
      <c r="P33" s="19">
        <f t="shared" si="20"/>
        <v>18.818489159999999</v>
      </c>
      <c r="Q33" s="19">
        <f t="shared" si="20"/>
        <v>6.252540119999999</v>
      </c>
      <c r="R33" s="19">
        <f t="shared" si="20"/>
        <v>6.252540119999999</v>
      </c>
      <c r="S33" s="19">
        <f t="shared" si="20"/>
        <v>6.252540119999999</v>
      </c>
      <c r="T33" s="19">
        <f t="shared" si="20"/>
        <v>3.1019770800000006</v>
      </c>
      <c r="U33" s="19">
        <f t="shared" si="20"/>
        <v>1.2442842000000001</v>
      </c>
      <c r="V33" s="19">
        <f t="shared" si="20"/>
        <v>15.139685160000001</v>
      </c>
      <c r="W33" s="19">
        <f t="shared" si="20"/>
        <v>15.593789520000001</v>
      </c>
      <c r="X33" s="19">
        <f t="shared" si="20"/>
        <v>15.912567719999998</v>
      </c>
      <c r="Y33" s="19">
        <f t="shared" ref="Y33:Z33" si="21">SUM(Y34:Y50)</f>
        <v>16.23107916</v>
      </c>
      <c r="Z33" s="19">
        <f t="shared" si="21"/>
        <v>14.65000992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41.036491080000005</v>
      </c>
      <c r="D43" s="8">
        <v>3.1565710799999986</v>
      </c>
      <c r="E43" s="8">
        <v>3.1565710799999986</v>
      </c>
      <c r="F43" s="8">
        <v>3.1565710799999986</v>
      </c>
      <c r="G43" s="8">
        <v>3.1565710799999986</v>
      </c>
      <c r="H43" s="8">
        <v>12.626551079999999</v>
      </c>
      <c r="I43" s="8">
        <v>15.78338892</v>
      </c>
      <c r="J43" s="8">
        <v>12.626551079999999</v>
      </c>
      <c r="K43" s="8">
        <v>9.4699800000000014</v>
      </c>
      <c r="L43" s="8">
        <v>0</v>
      </c>
      <c r="M43" s="8">
        <v>3.1565710799999986</v>
      </c>
      <c r="N43" s="8">
        <v>3.1565710799999986</v>
      </c>
      <c r="O43" s="8">
        <v>12.626551079999999</v>
      </c>
      <c r="P43" s="8">
        <v>12.626551079999999</v>
      </c>
      <c r="Q43" s="8">
        <v>3.1565710799999986</v>
      </c>
      <c r="R43" s="8">
        <v>3.1565710799999986</v>
      </c>
      <c r="S43" s="8">
        <v>3.1565710799999986</v>
      </c>
      <c r="T43" s="8">
        <v>0.31557708000000012</v>
      </c>
      <c r="U43" s="8">
        <v>0.31557708000000012</v>
      </c>
      <c r="V43" s="8">
        <v>14.52054708</v>
      </c>
      <c r="W43" s="8">
        <v>13.70106036</v>
      </c>
      <c r="X43" s="8">
        <v>14.019838559999998</v>
      </c>
      <c r="Y43" s="8">
        <v>14.33835</v>
      </c>
      <c r="Z43" s="8">
        <v>13.38254892</v>
      </c>
    </row>
    <row r="44" spans="1:26" ht="11.25" customHeight="1" x14ac:dyDescent="0.2">
      <c r="A44" s="28" t="s">
        <v>74</v>
      </c>
      <c r="B44" s="7" t="s">
        <v>75</v>
      </c>
      <c r="C44" s="8">
        <v>30.959969040000004</v>
      </c>
      <c r="D44" s="8">
        <v>68.111876160000008</v>
      </c>
      <c r="E44" s="8">
        <v>111.45599999999999</v>
      </c>
      <c r="F44" s="8">
        <v>80.496030959999999</v>
      </c>
      <c r="G44" s="8">
        <v>77.400061919999999</v>
      </c>
      <c r="H44" s="8">
        <v>77.400061919999999</v>
      </c>
      <c r="I44" s="8">
        <v>65.015907119999994</v>
      </c>
      <c r="J44" s="8">
        <v>55.728000000000016</v>
      </c>
      <c r="K44" s="8">
        <v>18.576092880000004</v>
      </c>
      <c r="L44" s="8">
        <v>0</v>
      </c>
      <c r="M44" s="8">
        <v>0</v>
      </c>
      <c r="N44" s="8">
        <v>0</v>
      </c>
      <c r="O44" s="8">
        <v>9.2879071200000016</v>
      </c>
      <c r="P44" s="8">
        <v>6.1919380799999999</v>
      </c>
      <c r="Q44" s="8">
        <v>3.0959690400000008</v>
      </c>
      <c r="R44" s="8">
        <v>3.0959690400000008</v>
      </c>
      <c r="S44" s="8">
        <v>3.0959690400000008</v>
      </c>
      <c r="T44" s="8">
        <v>2.7864000000000004</v>
      </c>
      <c r="U44" s="8">
        <v>0.92870712</v>
      </c>
      <c r="V44" s="8">
        <v>0.61913808000000026</v>
      </c>
      <c r="W44" s="8">
        <v>0.62526816000000007</v>
      </c>
      <c r="X44" s="8">
        <v>0.62526816000000007</v>
      </c>
      <c r="Y44" s="8">
        <v>0.62526816000000007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59.280039000000016</v>
      </c>
      <c r="G48" s="8">
        <v>6.2400779999999987</v>
      </c>
      <c r="H48" s="8">
        <v>21.839922000000001</v>
      </c>
      <c r="I48" s="8">
        <v>31.200038999999997</v>
      </c>
      <c r="J48" s="8">
        <v>28.080000000000005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1.2674610000000002</v>
      </c>
      <c r="X48" s="8">
        <v>1.2674610000000002</v>
      </c>
      <c r="Y48" s="8">
        <v>1.2674610000000002</v>
      </c>
      <c r="Z48" s="8">
        <v>1.2674610000000002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251.8931962799999</v>
      </c>
      <c r="D51" s="27">
        <v>226.14208452000003</v>
      </c>
      <c r="E51" s="27">
        <v>228.26327040000001</v>
      </c>
      <c r="F51" s="27">
        <v>276.63551784000009</v>
      </c>
      <c r="G51" s="27">
        <v>326.37644820000008</v>
      </c>
      <c r="H51" s="27">
        <v>320.47416720000001</v>
      </c>
      <c r="I51" s="27">
        <v>314.55290196000016</v>
      </c>
      <c r="J51" s="27">
        <v>313.45302780000014</v>
      </c>
      <c r="K51" s="27">
        <v>294.32479032000015</v>
      </c>
      <c r="L51" s="27">
        <v>267.99263963999994</v>
      </c>
      <c r="M51" s="27">
        <v>288.33708023999998</v>
      </c>
      <c r="N51" s="27">
        <v>274.00054572000016</v>
      </c>
      <c r="O51" s="27">
        <v>275.02347312000001</v>
      </c>
      <c r="P51" s="27">
        <v>281.07237708000008</v>
      </c>
      <c r="Q51" s="27">
        <v>265.92557904000012</v>
      </c>
      <c r="R51" s="27">
        <v>276.62986296000014</v>
      </c>
      <c r="S51" s="27">
        <v>283.83821927999992</v>
      </c>
      <c r="T51" s="27">
        <v>275.83959347999996</v>
      </c>
      <c r="U51" s="27">
        <v>280.68662589546875</v>
      </c>
      <c r="V51" s="27">
        <v>274.46662616998481</v>
      </c>
      <c r="W51" s="27">
        <v>255.74714611104594</v>
      </c>
      <c r="X51" s="27">
        <v>274.41714778825684</v>
      </c>
      <c r="Y51" s="27">
        <v>262.09081232483965</v>
      </c>
      <c r="Z51" s="27">
        <v>239.65918422574327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11.439885599999998</v>
      </c>
      <c r="N52" s="27">
        <f t="shared" si="22"/>
        <v>11.439885599999998</v>
      </c>
      <c r="O52" s="27">
        <f t="shared" si="22"/>
        <v>11.439885599999998</v>
      </c>
      <c r="P52" s="27">
        <f t="shared" si="22"/>
        <v>11.439885599999998</v>
      </c>
      <c r="Q52" s="27">
        <f t="shared" si="22"/>
        <v>11.439885599999998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11.439885599999998</v>
      </c>
      <c r="N53" s="8">
        <v>11.439885599999998</v>
      </c>
      <c r="O53" s="8">
        <v>11.439885599999998</v>
      </c>
      <c r="P53" s="8">
        <v>11.439885599999998</v>
      </c>
      <c r="Q53" s="8">
        <v>11.439885599999998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0.15684480000000001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7.936217362427895E-4</v>
      </c>
      <c r="V61" s="49">
        <f t="shared" si="24"/>
        <v>5.3491941324261679E-3</v>
      </c>
      <c r="W61" s="49">
        <f t="shared" si="24"/>
        <v>2.1083355880390529E-2</v>
      </c>
      <c r="X61" s="49">
        <f t="shared" si="24"/>
        <v>0.12721462447727877</v>
      </c>
      <c r="Y61" s="49">
        <f t="shared" ref="Y61:Z61" si="25">SUM(Y62:Y72)</f>
        <v>0.26117980577109884</v>
      </c>
      <c r="Z61" s="49">
        <f t="shared" si="25"/>
        <v>0.21708311248517215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0.15684480000000001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7.936217362427895E-4</v>
      </c>
      <c r="V64" s="52">
        <v>5.3491941324261679E-3</v>
      </c>
      <c r="W64" s="52">
        <v>2.1083355880390529E-2</v>
      </c>
      <c r="X64" s="52">
        <v>0.12721462447727877</v>
      </c>
      <c r="Y64" s="52">
        <v>0.26117980577109884</v>
      </c>
      <c r="Z64" s="52">
        <v>0.21708311248517215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4515.0420519599993</v>
      </c>
      <c r="D2" s="21">
        <f t="shared" ref="D2:X2" si="0">SUM(D3,D17,D22,D25,D26,D51,D52)</f>
        <v>4558.2361853999982</v>
      </c>
      <c r="E2" s="21">
        <f t="shared" si="0"/>
        <v>4537.4594756400011</v>
      </c>
      <c r="F2" s="21">
        <f t="shared" si="0"/>
        <v>4579.8614305199999</v>
      </c>
      <c r="G2" s="21">
        <f t="shared" si="0"/>
        <v>3345.5414702400012</v>
      </c>
      <c r="H2" s="21">
        <f t="shared" si="0"/>
        <v>3632.3904262800015</v>
      </c>
      <c r="I2" s="21">
        <f t="shared" si="0"/>
        <v>3632.7325730399994</v>
      </c>
      <c r="J2" s="21">
        <f t="shared" si="0"/>
        <v>3655.8227199599992</v>
      </c>
      <c r="K2" s="21">
        <f t="shared" si="0"/>
        <v>3274.0255058399994</v>
      </c>
      <c r="L2" s="21">
        <f t="shared" si="0"/>
        <v>5940.3213516000014</v>
      </c>
      <c r="M2" s="21">
        <f t="shared" si="0"/>
        <v>6721.2274701599981</v>
      </c>
      <c r="N2" s="21">
        <f t="shared" si="0"/>
        <v>6337.2978165600007</v>
      </c>
      <c r="O2" s="21">
        <f t="shared" si="0"/>
        <v>6604.6259247600001</v>
      </c>
      <c r="P2" s="21">
        <f t="shared" si="0"/>
        <v>7244.3869322400014</v>
      </c>
      <c r="Q2" s="21">
        <f t="shared" si="0"/>
        <v>7502.7484461600015</v>
      </c>
      <c r="R2" s="21">
        <f t="shared" si="0"/>
        <v>7460.4376263600034</v>
      </c>
      <c r="S2" s="21">
        <f t="shared" si="0"/>
        <v>7434.46073772</v>
      </c>
      <c r="T2" s="21">
        <f t="shared" si="0"/>
        <v>6901.443352440001</v>
      </c>
      <c r="U2" s="21">
        <f t="shared" si="0"/>
        <v>7000.7098743425604</v>
      </c>
      <c r="V2" s="21">
        <f t="shared" si="0"/>
        <v>6306.4517157127293</v>
      </c>
      <c r="W2" s="21">
        <f t="shared" si="0"/>
        <v>6573.6663710527464</v>
      </c>
      <c r="X2" s="21">
        <f t="shared" si="0"/>
        <v>6981.7775138935103</v>
      </c>
      <c r="Y2" s="21">
        <f t="shared" ref="Y2:Z2" si="1">SUM(Y3,Y17,Y22,Y25,Y26,Y51,Y52)</f>
        <v>5949.1251513235038</v>
      </c>
      <c r="Z2" s="21">
        <f t="shared" si="1"/>
        <v>5585.0046820920043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6.2757340800000003</v>
      </c>
      <c r="D3" s="24">
        <f t="shared" ref="D3:W3" si="3">SUM(D4,D8,D11)</f>
        <v>6.3589891199999995</v>
      </c>
      <c r="E3" s="24">
        <f t="shared" si="3"/>
        <v>0</v>
      </c>
      <c r="F3" s="24">
        <f t="shared" si="3"/>
        <v>0</v>
      </c>
      <c r="G3" s="24">
        <f t="shared" si="3"/>
        <v>27.441783600000008</v>
      </c>
      <c r="H3" s="24">
        <f t="shared" si="3"/>
        <v>14.87434872</v>
      </c>
      <c r="I3" s="24">
        <f t="shared" si="3"/>
        <v>11.760764399999998</v>
      </c>
      <c r="J3" s="24">
        <f t="shared" si="3"/>
        <v>0</v>
      </c>
      <c r="K3" s="24">
        <f t="shared" si="3"/>
        <v>0</v>
      </c>
      <c r="L3" s="24">
        <f t="shared" si="3"/>
        <v>7.8405095999999999</v>
      </c>
      <c r="M3" s="24">
        <f t="shared" si="3"/>
        <v>0</v>
      </c>
      <c r="N3" s="24">
        <f t="shared" si="3"/>
        <v>0</v>
      </c>
      <c r="O3" s="24">
        <f t="shared" si="3"/>
        <v>3.1378670399999988</v>
      </c>
      <c r="P3" s="24">
        <f t="shared" si="3"/>
        <v>39.447793439999998</v>
      </c>
      <c r="Q3" s="24">
        <f t="shared" si="3"/>
        <v>39.039390719999993</v>
      </c>
      <c r="R3" s="24">
        <f t="shared" si="3"/>
        <v>39.03939072</v>
      </c>
      <c r="S3" s="24">
        <f t="shared" si="3"/>
        <v>39.039390719999986</v>
      </c>
      <c r="T3" s="24">
        <f t="shared" si="3"/>
        <v>39.266029440000004</v>
      </c>
      <c r="U3" s="24">
        <f t="shared" si="3"/>
        <v>36.569710319999999</v>
      </c>
      <c r="V3" s="24">
        <f t="shared" si="3"/>
        <v>56.998241520000008</v>
      </c>
      <c r="W3" s="24">
        <f t="shared" si="3"/>
        <v>42.872559839999994</v>
      </c>
      <c r="X3" s="24">
        <f t="shared" ref="X3:Z3" si="4">SUM(X4,X8,X11)</f>
        <v>41.749931520000004</v>
      </c>
      <c r="Y3" s="24">
        <f t="shared" si="4"/>
        <v>40.671628799999986</v>
      </c>
      <c r="Z3" s="24">
        <f t="shared" si="4"/>
        <v>40.667388960000004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6.2757340800000003</v>
      </c>
      <c r="D11" s="19">
        <f t="shared" ref="D11:W11" si="12">SUM(D12:D16)</f>
        <v>6.3589891199999995</v>
      </c>
      <c r="E11" s="19">
        <f t="shared" si="12"/>
        <v>0</v>
      </c>
      <c r="F11" s="19">
        <f t="shared" si="12"/>
        <v>0</v>
      </c>
      <c r="G11" s="19">
        <f t="shared" si="12"/>
        <v>27.441783600000008</v>
      </c>
      <c r="H11" s="19">
        <f t="shared" si="12"/>
        <v>14.87434872</v>
      </c>
      <c r="I11" s="19">
        <f t="shared" si="12"/>
        <v>11.760764399999998</v>
      </c>
      <c r="J11" s="19">
        <f t="shared" si="12"/>
        <v>0</v>
      </c>
      <c r="K11" s="19">
        <f t="shared" si="12"/>
        <v>0</v>
      </c>
      <c r="L11" s="19">
        <f t="shared" si="12"/>
        <v>7.8405095999999999</v>
      </c>
      <c r="M11" s="19">
        <f t="shared" si="12"/>
        <v>0</v>
      </c>
      <c r="N11" s="19">
        <f t="shared" si="12"/>
        <v>0</v>
      </c>
      <c r="O11" s="19">
        <f t="shared" si="12"/>
        <v>3.1378670399999988</v>
      </c>
      <c r="P11" s="19">
        <f t="shared" si="12"/>
        <v>39.447793439999998</v>
      </c>
      <c r="Q11" s="19">
        <f t="shared" si="12"/>
        <v>39.039390719999993</v>
      </c>
      <c r="R11" s="19">
        <f t="shared" si="12"/>
        <v>39.03939072</v>
      </c>
      <c r="S11" s="19">
        <f t="shared" si="12"/>
        <v>39.039390719999986</v>
      </c>
      <c r="T11" s="19">
        <f t="shared" si="12"/>
        <v>39.266029440000004</v>
      </c>
      <c r="U11" s="19">
        <f t="shared" si="12"/>
        <v>36.569710319999999</v>
      </c>
      <c r="V11" s="19">
        <f t="shared" si="12"/>
        <v>56.998241520000008</v>
      </c>
      <c r="W11" s="19">
        <f t="shared" si="12"/>
        <v>42.872559839999994</v>
      </c>
      <c r="X11" s="19">
        <f t="shared" ref="X11:Z11" si="13">SUM(X12:X16)</f>
        <v>41.749931520000004</v>
      </c>
      <c r="Y11" s="19">
        <f t="shared" si="13"/>
        <v>40.671628799999986</v>
      </c>
      <c r="Z11" s="19">
        <f t="shared" si="13"/>
        <v>40.667388960000004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6.2757340800000003</v>
      </c>
      <c r="D13" s="8">
        <f>FC_IND_CPC_BC_E!D13+FC_IND_CPC_OC_E!D13+FC_IND_CPC_PH_E!D13</f>
        <v>6.3589891199999995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3.1135843200000002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3.1378670399999988</v>
      </c>
      <c r="P13" s="8">
        <f>FC_IND_CPC_BC_E!P13+FC_IND_CPC_OC_E!P13+FC_IND_CPC_PH_E!P13</f>
        <v>31.379055839999999</v>
      </c>
      <c r="Q13" s="8">
        <f>FC_IND_CPC_BC_E!Q13+FC_IND_CPC_OC_E!Q13+FC_IND_CPC_PH_E!Q13</f>
        <v>31.693960319999992</v>
      </c>
      <c r="R13" s="8">
        <f>FC_IND_CPC_BC_E!R13+FC_IND_CPC_OC_E!R13+FC_IND_CPC_PH_E!R13</f>
        <v>31.693960319999999</v>
      </c>
      <c r="S13" s="8">
        <f>FC_IND_CPC_BC_E!S13+FC_IND_CPC_OC_E!S13+FC_IND_CPC_PH_E!S13</f>
        <v>31.693960319999988</v>
      </c>
      <c r="T13" s="8">
        <f>FC_IND_CPC_BC_E!T13+FC_IND_CPC_OC_E!T13+FC_IND_CPC_PH_E!T13</f>
        <v>31.920599040000003</v>
      </c>
      <c r="U13" s="8">
        <f>FC_IND_CPC_BC_E!U13+FC_IND_CPC_OC_E!U13+FC_IND_CPC_PH_E!U13</f>
        <v>29.407915679999995</v>
      </c>
      <c r="V13" s="8">
        <f>FC_IND_CPC_BC_E!V13+FC_IND_CPC_OC_E!V13+FC_IND_CPC_PH_E!V13</f>
        <v>51.305532960000008</v>
      </c>
      <c r="W13" s="8">
        <f>FC_IND_CPC_BC_E!W13+FC_IND_CPC_OC_E!W13+FC_IND_CPC_PH_E!W13</f>
        <v>40.668930719999992</v>
      </c>
      <c r="X13" s="8">
        <f>FC_IND_CPC_BC_E!X13+FC_IND_CPC_OC_E!X13+FC_IND_CPC_PH_E!X13</f>
        <v>40.648116960000003</v>
      </c>
      <c r="Y13" s="8">
        <f>FC_IND_CPC_BC_E!Y13+FC_IND_CPC_OC_E!Y13+FC_IND_CPC_PH_E!Y13</f>
        <v>40.671628799999986</v>
      </c>
      <c r="Z13" s="8">
        <f>FC_IND_CPC_BC_E!Z13+FC_IND_CPC_OC_E!Z13+FC_IND_CPC_PH_E!Z13</f>
        <v>40.667388960000004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27.441783600000008</v>
      </c>
      <c r="H16" s="8">
        <f>FC_IND_CPC_BC_E!H16+FC_IND_CPC_OC_E!H16+FC_IND_CPC_PH_E!H16</f>
        <v>11.760764399999999</v>
      </c>
      <c r="I16" s="8">
        <f>FC_IND_CPC_BC_E!I16+FC_IND_CPC_OC_E!I16+FC_IND_CPC_PH_E!I16</f>
        <v>11.760764399999998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7.8405095999999999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8.0687375999999986</v>
      </c>
      <c r="Q16" s="8">
        <f>FC_IND_CPC_BC_E!Q16+FC_IND_CPC_OC_E!Q16+FC_IND_CPC_PH_E!Q16</f>
        <v>7.3454303999999997</v>
      </c>
      <c r="R16" s="8">
        <f>FC_IND_CPC_BC_E!R16+FC_IND_CPC_OC_E!R16+FC_IND_CPC_PH_E!R16</f>
        <v>7.3454304000000006</v>
      </c>
      <c r="S16" s="8">
        <f>FC_IND_CPC_BC_E!S16+FC_IND_CPC_OC_E!S16+FC_IND_CPC_PH_E!S16</f>
        <v>7.3454303999999988</v>
      </c>
      <c r="T16" s="8">
        <f>FC_IND_CPC_BC_E!T16+FC_IND_CPC_OC_E!T16+FC_IND_CPC_PH_E!T16</f>
        <v>7.3454303999999997</v>
      </c>
      <c r="U16" s="8">
        <f>FC_IND_CPC_BC_E!U16+FC_IND_CPC_OC_E!U16+FC_IND_CPC_PH_E!U16</f>
        <v>7.1617946400000001</v>
      </c>
      <c r="V16" s="8">
        <f>FC_IND_CPC_BC_E!V16+FC_IND_CPC_OC_E!V16+FC_IND_CPC_PH_E!V16</f>
        <v>5.6927085600000016</v>
      </c>
      <c r="W16" s="8">
        <f>FC_IND_CPC_BC_E!W16+FC_IND_CPC_OC_E!W16+FC_IND_CPC_PH_E!W16</f>
        <v>2.2036291199999996</v>
      </c>
      <c r="X16" s="8">
        <f>FC_IND_CPC_BC_E!X16+FC_IND_CPC_OC_E!X16+FC_IND_CPC_PH_E!X16</f>
        <v>1.1018145600000004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733.24690956000018</v>
      </c>
      <c r="D26" s="27">
        <f t="shared" ref="D26:W26" si="21">SUM(D27,D33)</f>
        <v>620.16596315999982</v>
      </c>
      <c r="E26" s="27">
        <f t="shared" si="21"/>
        <v>498.09285863999997</v>
      </c>
      <c r="F26" s="27">
        <f t="shared" si="21"/>
        <v>393.67292291999996</v>
      </c>
      <c r="G26" s="27">
        <f t="shared" si="21"/>
        <v>406.48154688000017</v>
      </c>
      <c r="H26" s="27">
        <f t="shared" si="21"/>
        <v>518.54408892000015</v>
      </c>
      <c r="I26" s="27">
        <f t="shared" si="21"/>
        <v>428.39600508000001</v>
      </c>
      <c r="J26" s="27">
        <f t="shared" si="21"/>
        <v>363.14180712000007</v>
      </c>
      <c r="K26" s="27">
        <f t="shared" si="21"/>
        <v>263.64549276000008</v>
      </c>
      <c r="L26" s="27">
        <f t="shared" si="21"/>
        <v>3363.1208809200002</v>
      </c>
      <c r="M26" s="27">
        <f t="shared" si="21"/>
        <v>3717.3803680799992</v>
      </c>
      <c r="N26" s="27">
        <f t="shared" si="21"/>
        <v>3418.2079844400009</v>
      </c>
      <c r="O26" s="27">
        <f t="shared" si="21"/>
        <v>3642.8318380799997</v>
      </c>
      <c r="P26" s="27">
        <f t="shared" si="21"/>
        <v>4108.4147232000005</v>
      </c>
      <c r="Q26" s="27">
        <f t="shared" si="21"/>
        <v>4404.4239333599999</v>
      </c>
      <c r="R26" s="27">
        <f t="shared" si="21"/>
        <v>4346.1681696000023</v>
      </c>
      <c r="S26" s="27">
        <f t="shared" si="21"/>
        <v>4420.1769883200013</v>
      </c>
      <c r="T26" s="27">
        <f t="shared" si="21"/>
        <v>3546.0895154400005</v>
      </c>
      <c r="U26" s="27">
        <f t="shared" si="21"/>
        <v>3727.9211436000005</v>
      </c>
      <c r="V26" s="27">
        <f t="shared" si="21"/>
        <v>3141.7916331599999</v>
      </c>
      <c r="W26" s="27">
        <f t="shared" si="21"/>
        <v>3351.4427282400006</v>
      </c>
      <c r="X26" s="27">
        <f t="shared" ref="X26:Z26" si="22">SUM(X27,X33)</f>
        <v>3625.9537539599996</v>
      </c>
      <c r="Y26" s="27">
        <f t="shared" si="22"/>
        <v>3216.5076445199998</v>
      </c>
      <c r="Z26" s="27">
        <f t="shared" si="22"/>
        <v>2864.3560606800002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733.24690956000018</v>
      </c>
      <c r="D33" s="19">
        <f t="shared" ref="D33:W33" si="27">SUM(D34:D50)</f>
        <v>620.16596315999982</v>
      </c>
      <c r="E33" s="19">
        <f t="shared" si="27"/>
        <v>498.09285863999997</v>
      </c>
      <c r="F33" s="19">
        <f t="shared" si="27"/>
        <v>393.67292291999996</v>
      </c>
      <c r="G33" s="19">
        <f t="shared" si="27"/>
        <v>406.48154688000017</v>
      </c>
      <c r="H33" s="19">
        <f t="shared" si="27"/>
        <v>518.54408892000015</v>
      </c>
      <c r="I33" s="19">
        <f t="shared" si="27"/>
        <v>428.39600508000001</v>
      </c>
      <c r="J33" s="19">
        <f t="shared" si="27"/>
        <v>363.14180712000007</v>
      </c>
      <c r="K33" s="19">
        <f t="shared" si="27"/>
        <v>263.64549276000008</v>
      </c>
      <c r="L33" s="19">
        <f t="shared" si="27"/>
        <v>3363.1208809200002</v>
      </c>
      <c r="M33" s="19">
        <f t="shared" si="27"/>
        <v>3717.3803680799992</v>
      </c>
      <c r="N33" s="19">
        <f t="shared" si="27"/>
        <v>3418.2079844400009</v>
      </c>
      <c r="O33" s="19">
        <f t="shared" si="27"/>
        <v>3642.8318380799997</v>
      </c>
      <c r="P33" s="19">
        <f t="shared" si="27"/>
        <v>4108.4147232000005</v>
      </c>
      <c r="Q33" s="19">
        <f t="shared" si="27"/>
        <v>4404.4239333599999</v>
      </c>
      <c r="R33" s="19">
        <f t="shared" si="27"/>
        <v>4346.1681696000023</v>
      </c>
      <c r="S33" s="19">
        <f t="shared" si="27"/>
        <v>4420.1769883200013</v>
      </c>
      <c r="T33" s="19">
        <f t="shared" si="27"/>
        <v>3546.0895154400005</v>
      </c>
      <c r="U33" s="19">
        <f t="shared" si="27"/>
        <v>3727.9211436000005</v>
      </c>
      <c r="V33" s="19">
        <f t="shared" si="27"/>
        <v>3141.7916331599999</v>
      </c>
      <c r="W33" s="19">
        <f t="shared" si="27"/>
        <v>3351.4427282400006</v>
      </c>
      <c r="X33" s="19">
        <f t="shared" ref="X33:Z33" si="28">SUM(X34:X50)</f>
        <v>3625.9537539599996</v>
      </c>
      <c r="Y33" s="19">
        <f t="shared" si="28"/>
        <v>3216.5076445199998</v>
      </c>
      <c r="Z33" s="19">
        <f t="shared" si="28"/>
        <v>2864.3560606800002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252.52627572</v>
      </c>
      <c r="D36" s="8">
        <f>FC_IND_CPC_BC_E!D36+FC_IND_CPC_OC_E!D36+FC_IND_CPC_PH_E!D36</f>
        <v>0</v>
      </c>
      <c r="E36" s="8">
        <f>FC_IND_CPC_BC_E!E36+FC_IND_CPC_OC_E!E36+FC_IND_CPC_PH_E!E36</f>
        <v>63.857174759999999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330.89647572000013</v>
      </c>
      <c r="M36" s="8">
        <f>FC_IND_CPC_BC_E!M36+FC_IND_CPC_OC_E!M36+FC_IND_CPC_PH_E!M36</f>
        <v>298.96777475999994</v>
      </c>
      <c r="N36" s="8">
        <f>FC_IND_CPC_BC_E!N36+FC_IND_CPC_OC_E!N36+FC_IND_CPC_PH_E!N36</f>
        <v>374.43532428000009</v>
      </c>
      <c r="O36" s="8">
        <f>FC_IND_CPC_BC_E!O36+FC_IND_CPC_OC_E!O36+FC_IND_CPC_PH_E!O36</f>
        <v>386.04569903999987</v>
      </c>
      <c r="P36" s="8">
        <f>FC_IND_CPC_BC_E!P36+FC_IND_CPC_OC_E!P36+FC_IND_CPC_PH_E!P36</f>
        <v>415.0717495200002</v>
      </c>
      <c r="Q36" s="8">
        <f>FC_IND_CPC_BC_E!Q36+FC_IND_CPC_OC_E!Q36+FC_IND_CPC_PH_E!Q36</f>
        <v>493.44194952000009</v>
      </c>
      <c r="R36" s="8">
        <f>FC_IND_CPC_BC_E!R36+FC_IND_CPC_OC_E!R36+FC_IND_CPC_PH_E!R36</f>
        <v>490.53929904000017</v>
      </c>
      <c r="S36" s="8">
        <f>FC_IND_CPC_BC_E!S36+FC_IND_CPC_OC_E!S36+FC_IND_CPC_PH_E!S36</f>
        <v>409.26667572000014</v>
      </c>
      <c r="T36" s="8">
        <f>FC_IND_CPC_BC_E!T36+FC_IND_CPC_OC_E!T36+FC_IND_CPC_PH_E!T36</f>
        <v>420.29642951999989</v>
      </c>
      <c r="U36" s="8">
        <f>FC_IND_CPC_BC_E!U36+FC_IND_CPC_OC_E!U36+FC_IND_CPC_PH_E!U36</f>
        <v>633.34729475999984</v>
      </c>
      <c r="V36" s="8">
        <f>FC_IND_CPC_BC_E!V36+FC_IND_CPC_OC_E!V36+FC_IND_CPC_PH_E!V36</f>
        <v>666.43701048000003</v>
      </c>
      <c r="W36" s="8">
        <f>FC_IND_CPC_BC_E!W36+FC_IND_CPC_OC_E!W36+FC_IND_CPC_PH_E!W36</f>
        <v>627.07086396000011</v>
      </c>
      <c r="X36" s="8">
        <f>FC_IND_CPC_BC_E!X36+FC_IND_CPC_OC_E!X36+FC_IND_CPC_PH_E!X36</f>
        <v>612.44607599999983</v>
      </c>
      <c r="Y36" s="8">
        <f>FC_IND_CPC_BC_E!Y36+FC_IND_CPC_OC_E!Y36+FC_IND_CPC_PH_E!Y36</f>
        <v>630.05529204000015</v>
      </c>
      <c r="Z36" s="8">
        <f>FC_IND_CPC_BC_E!Z36+FC_IND_CPC_OC_E!Z36+FC_IND_CPC_PH_E!Z36</f>
        <v>734.51754396000001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6.18342876</v>
      </c>
      <c r="D41" s="8">
        <f>FC_IND_CPC_BC_E!D41+FC_IND_CPC_OC_E!D41+FC_IND_CPC_PH_E!D41</f>
        <v>3.09158496</v>
      </c>
      <c r="E41" s="8">
        <f>FC_IND_CPC_BC_E!E41+FC_IND_CPC_OC_E!E41+FC_IND_CPC_PH_E!E41</f>
        <v>3.09158496</v>
      </c>
      <c r="F41" s="8">
        <f>FC_IND_CPC_BC_E!F41+FC_IND_CPC_OC_E!F41+FC_IND_CPC_PH_E!F41</f>
        <v>3.0915849600000005</v>
      </c>
      <c r="G41" s="8">
        <f>FC_IND_CPC_BC_E!G41+FC_IND_CPC_OC_E!G41+FC_IND_CPC_PH_E!G41</f>
        <v>3.09158496</v>
      </c>
      <c r="H41" s="8">
        <f>FC_IND_CPC_BC_E!H41+FC_IND_CPC_OC_E!H41+FC_IND_CPC_PH_E!H41</f>
        <v>3.09158496</v>
      </c>
      <c r="I41" s="8">
        <f>FC_IND_CPC_BC_E!I41+FC_IND_CPC_OC_E!I41+FC_IND_CPC_PH_E!I41</f>
        <v>3.0915849600000005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2876.8783413599999</v>
      </c>
      <c r="M42" s="8">
        <f>FC_IND_CPC_BC_E!M42+FC_IND_CPC_OC_E!M42+FC_IND_CPC_PH_E!M42</f>
        <v>3244.5513172799992</v>
      </c>
      <c r="N42" s="8">
        <f>FC_IND_CPC_BC_E!N42+FC_IND_CPC_OC_E!N42+FC_IND_CPC_PH_E!N42</f>
        <v>2857.5272293200005</v>
      </c>
      <c r="O42" s="8">
        <f>FC_IND_CPC_BC_E!O42+FC_IND_CPC_OC_E!O42+FC_IND_CPC_PH_E!O42</f>
        <v>3057.4896879599996</v>
      </c>
      <c r="P42" s="8">
        <f>FC_IND_CPC_BC_E!P42+FC_IND_CPC_OC_E!P42+FC_IND_CPC_PH_E!P42</f>
        <v>3518.6930827200003</v>
      </c>
      <c r="Q42" s="8">
        <f>FC_IND_CPC_BC_E!Q42+FC_IND_CPC_OC_E!Q42+FC_IND_CPC_PH_E!Q42</f>
        <v>3773.4839999999999</v>
      </c>
      <c r="R42" s="8">
        <f>FC_IND_CPC_BC_E!R42+FC_IND_CPC_OC_E!R42+FC_IND_CPC_PH_E!R42</f>
        <v>3702.5295706800016</v>
      </c>
      <c r="S42" s="8">
        <f>FC_IND_CPC_BC_E!S42+FC_IND_CPC_OC_E!S42+FC_IND_CPC_PH_E!S42</f>
        <v>3876.6903706800013</v>
      </c>
      <c r="T42" s="8">
        <f>FC_IND_CPC_BC_E!T42+FC_IND_CPC_OC_E!T42+FC_IND_CPC_PH_E!T42</f>
        <v>2988.7927520400003</v>
      </c>
      <c r="U42" s="8">
        <f>FC_IND_CPC_BC_E!U42+FC_IND_CPC_OC_E!U42+FC_IND_CPC_PH_E!U42</f>
        <v>2959.4434906800007</v>
      </c>
      <c r="V42" s="8">
        <f>FC_IND_CPC_BC_E!V42+FC_IND_CPC_OC_E!V42+FC_IND_CPC_PH_E!V42</f>
        <v>2313.1134986399998</v>
      </c>
      <c r="W42" s="8">
        <f>FC_IND_CPC_BC_E!W42+FC_IND_CPC_OC_E!W42+FC_IND_CPC_PH_E!W42</f>
        <v>2571.6425400000007</v>
      </c>
      <c r="X42" s="8">
        <f>FC_IND_CPC_BC_E!X42+FC_IND_CPC_OC_E!X42+FC_IND_CPC_PH_E!X42</f>
        <v>2862.9256863599999</v>
      </c>
      <c r="Y42" s="8">
        <f>FC_IND_CPC_BC_E!Y42+FC_IND_CPC_OC_E!Y42+FC_IND_CPC_PH_E!Y42</f>
        <v>2425.1854456799997</v>
      </c>
      <c r="Z42" s="8">
        <f>FC_IND_CPC_BC_E!Z42+FC_IND_CPC_OC_E!Z42+FC_IND_CPC_PH_E!Z42</f>
        <v>1995.5998886399998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44.193328919999985</v>
      </c>
      <c r="D43" s="8">
        <f>FC_IND_CPC_BC_E!D43+FC_IND_CPC_OC_E!D43+FC_IND_CPC_PH_E!D43</f>
        <v>50.506471080000019</v>
      </c>
      <c r="E43" s="8">
        <f>FC_IND_CPC_BC_E!E43+FC_IND_CPC_OC_E!E43+FC_IND_CPC_PH_E!E43</f>
        <v>37.879919999999984</v>
      </c>
      <c r="F43" s="8">
        <f>FC_IND_CPC_BC_E!F43+FC_IND_CPC_OC_E!F43+FC_IND_CPC_PH_E!F43</f>
        <v>25.25336892</v>
      </c>
      <c r="G43" s="8">
        <f>FC_IND_CPC_BC_E!G43+FC_IND_CPC_OC_E!G43+FC_IND_CPC_PH_E!G43</f>
        <v>47.349899999999991</v>
      </c>
      <c r="H43" s="8">
        <f>FC_IND_CPC_BC_E!H43+FC_IND_CPC_OC_E!H43+FC_IND_CPC_PH_E!H43</f>
        <v>78.916411080000003</v>
      </c>
      <c r="I43" s="8">
        <f>FC_IND_CPC_BC_E!I43+FC_IND_CPC_OC_E!I43+FC_IND_CPC_PH_E!I43</f>
        <v>59.976451080000011</v>
      </c>
      <c r="J43" s="8">
        <f>FC_IND_CPC_BC_E!J43+FC_IND_CPC_OC_E!J43+FC_IND_CPC_PH_E!J43</f>
        <v>47.349900000000005</v>
      </c>
      <c r="K43" s="8">
        <f>FC_IND_CPC_BC_E!K43+FC_IND_CPC_OC_E!K43+FC_IND_CPC_PH_E!K43</f>
        <v>25.253368920000003</v>
      </c>
      <c r="L43" s="8">
        <f>FC_IND_CPC_BC_E!L43+FC_IND_CPC_OC_E!L43+FC_IND_CPC_PH_E!L43</f>
        <v>28.409939999999999</v>
      </c>
      <c r="M43" s="8">
        <f>FC_IND_CPC_BC_E!M43+FC_IND_CPC_OC_E!M43+FC_IND_CPC_PH_E!M43</f>
        <v>25.253368920000003</v>
      </c>
      <c r="N43" s="8">
        <f>FC_IND_CPC_BC_E!N43+FC_IND_CPC_OC_E!N43+FC_IND_CPC_PH_E!N43</f>
        <v>25.253368920000003</v>
      </c>
      <c r="O43" s="8">
        <f>FC_IND_CPC_BC_E!O43+FC_IND_CPC_OC_E!O43+FC_IND_CPC_PH_E!O43</f>
        <v>59.976451080000018</v>
      </c>
      <c r="P43" s="8">
        <f>FC_IND_CPC_BC_E!P43+FC_IND_CPC_OC_E!P43+FC_IND_CPC_PH_E!P43</f>
        <v>66.289859999999976</v>
      </c>
      <c r="Q43" s="8">
        <f>FC_IND_CPC_BC_E!Q43+FC_IND_CPC_OC_E!Q43+FC_IND_CPC_PH_E!Q43</f>
        <v>66.28985999999999</v>
      </c>
      <c r="R43" s="8">
        <f>FC_IND_CPC_BC_E!R43+FC_IND_CPC_OC_E!R43+FC_IND_CPC_PH_E!R43</f>
        <v>72.603268919999991</v>
      </c>
      <c r="S43" s="8">
        <f>FC_IND_CPC_BC_E!S43+FC_IND_CPC_OC_E!S43+FC_IND_CPC_PH_E!S43</f>
        <v>56.819879999999998</v>
      </c>
      <c r="T43" s="8">
        <f>FC_IND_CPC_BC_E!T43+FC_IND_CPC_OC_E!T43+FC_IND_CPC_PH_E!T43</f>
        <v>56.504302919999994</v>
      </c>
      <c r="U43" s="8">
        <f>FC_IND_CPC_BC_E!U43+FC_IND_CPC_OC_E!U43+FC_IND_CPC_PH_E!U43</f>
        <v>55.872882000000004</v>
      </c>
      <c r="V43" s="8">
        <f>FC_IND_CPC_BC_E!V43+FC_IND_CPC_OC_E!V43+FC_IND_CPC_PH_E!V43</f>
        <v>97.225216920000008</v>
      </c>
      <c r="W43" s="8">
        <f>FC_IND_CPC_BC_E!W43+FC_IND_CPC_OC_E!W43+FC_IND_CPC_PH_E!W43</f>
        <v>91.128150360000006</v>
      </c>
      <c r="X43" s="8">
        <f>FC_IND_CPC_BC_E!X43+FC_IND_CPC_OC_E!X43+FC_IND_CPC_PH_E!X43</f>
        <v>93.358530720000005</v>
      </c>
      <c r="Y43" s="8">
        <f>FC_IND_CPC_BC_E!Y43+FC_IND_CPC_OC_E!Y43+FC_IND_CPC_PH_E!Y43</f>
        <v>96.226200720000008</v>
      </c>
      <c r="Z43" s="8">
        <f>FC_IND_CPC_BC_E!Z43+FC_IND_CPC_OC_E!Z43+FC_IND_CPC_PH_E!Z43</f>
        <v>88.897770000000023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430.34387616000009</v>
      </c>
      <c r="D44" s="8">
        <f>FC_IND_CPC_BC_E!D44+FC_IND_CPC_OC_E!D44+FC_IND_CPC_PH_E!D44</f>
        <v>566.56790711999986</v>
      </c>
      <c r="E44" s="8">
        <f>FC_IND_CPC_BC_E!E44+FC_IND_CPC_OC_E!E44+FC_IND_CPC_PH_E!E44</f>
        <v>383.90406192</v>
      </c>
      <c r="F44" s="8">
        <f>FC_IND_CPC_BC_E!F44+FC_IND_CPC_OC_E!F44+FC_IND_CPC_PH_E!F44</f>
        <v>365.32796903999997</v>
      </c>
      <c r="G44" s="8">
        <f>FC_IND_CPC_BC_E!G44+FC_IND_CPC_OC_E!G44+FC_IND_CPC_PH_E!G44</f>
        <v>356.0400619200002</v>
      </c>
      <c r="H44" s="8">
        <f>FC_IND_CPC_BC_E!H44+FC_IND_CPC_OC_E!H44+FC_IND_CPC_PH_E!H44</f>
        <v>436.53609288000013</v>
      </c>
      <c r="I44" s="8">
        <f>FC_IND_CPC_BC_E!I44+FC_IND_CPC_OC_E!I44+FC_IND_CPC_PH_E!I44</f>
        <v>365.32796904000003</v>
      </c>
      <c r="J44" s="8">
        <f>FC_IND_CPC_BC_E!J44+FC_IND_CPC_OC_E!J44+FC_IND_CPC_PH_E!J44</f>
        <v>315.79190712000008</v>
      </c>
      <c r="K44" s="8">
        <f>FC_IND_CPC_BC_E!K44+FC_IND_CPC_OC_E!K44+FC_IND_CPC_PH_E!K44</f>
        <v>238.39212384000007</v>
      </c>
      <c r="L44" s="8">
        <f>FC_IND_CPC_BC_E!L44+FC_IND_CPC_OC_E!L44+FC_IND_CPC_PH_E!L44</f>
        <v>126.93612384000001</v>
      </c>
      <c r="M44" s="8">
        <f>FC_IND_CPC_BC_E!M44+FC_IND_CPC_OC_E!M44+FC_IND_CPC_PH_E!M44</f>
        <v>148.60790712000005</v>
      </c>
      <c r="N44" s="8">
        <f>FC_IND_CPC_BC_E!N44+FC_IND_CPC_OC_E!N44+FC_IND_CPC_PH_E!N44</f>
        <v>160.99206192000003</v>
      </c>
      <c r="O44" s="8">
        <f>FC_IND_CPC_BC_E!O44+FC_IND_CPC_OC_E!O44+FC_IND_CPC_PH_E!O44</f>
        <v>139.32000000000002</v>
      </c>
      <c r="P44" s="8">
        <f>FC_IND_CPC_BC_E!P44+FC_IND_CPC_OC_E!P44+FC_IND_CPC_PH_E!P44</f>
        <v>108.36003096000002</v>
      </c>
      <c r="Q44" s="8">
        <f>FC_IND_CPC_BC_E!Q44+FC_IND_CPC_OC_E!Q44+FC_IND_CPC_PH_E!Q44</f>
        <v>71.208123840000042</v>
      </c>
      <c r="R44" s="8">
        <f>FC_IND_CPC_BC_E!R44+FC_IND_CPC_OC_E!R44+FC_IND_CPC_PH_E!R44</f>
        <v>80.496030960000013</v>
      </c>
      <c r="S44" s="8">
        <f>FC_IND_CPC_BC_E!S44+FC_IND_CPC_OC_E!S44+FC_IND_CPC_PH_E!S44</f>
        <v>77.400061919999999</v>
      </c>
      <c r="T44" s="8">
        <f>FC_IND_CPC_BC_E!T44+FC_IND_CPC_OC_E!T44+FC_IND_CPC_PH_E!T44</f>
        <v>80.496030959999999</v>
      </c>
      <c r="U44" s="8">
        <f>FC_IND_CPC_BC_E!U44+FC_IND_CPC_OC_E!U44+FC_IND_CPC_PH_E!U44</f>
        <v>79.257476159999982</v>
      </c>
      <c r="V44" s="8">
        <f>FC_IND_CPC_BC_E!V44+FC_IND_CPC_OC_E!V44+FC_IND_CPC_PH_E!V44</f>
        <v>65.01590711999998</v>
      </c>
      <c r="W44" s="8">
        <f>FC_IND_CPC_BC_E!W44+FC_IND_CPC_OC_E!W44+FC_IND_CPC_PH_E!W44</f>
        <v>61.601173920000029</v>
      </c>
      <c r="X44" s="8">
        <f>FC_IND_CPC_BC_E!X44+FC_IND_CPC_OC_E!X44+FC_IND_CPC_PH_E!X44</f>
        <v>57.22346087999999</v>
      </c>
      <c r="Y44" s="8">
        <f>FC_IND_CPC_BC_E!Y44+FC_IND_CPC_OC_E!Y44+FC_IND_CPC_PH_E!Y44</f>
        <v>65.040706080000021</v>
      </c>
      <c r="Z44" s="8">
        <f>FC_IND_CPC_BC_E!Z44+FC_IND_CPC_OC_E!Z44+FC_IND_CPC_PH_E!Z44</f>
        <v>45.340858080000018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9.3601169999999971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3775.5194083199995</v>
      </c>
      <c r="D51" s="27">
        <f>FC_IND_CPC_BC_E!D51+FC_IND_CPC_OC_E!D51+FC_IND_CPC_PH_E!D51</f>
        <v>3931.7112331199987</v>
      </c>
      <c r="E51" s="27">
        <f>FC_IND_CPC_BC_E!E51+FC_IND_CPC_OC_E!E51+FC_IND_CPC_PH_E!E51</f>
        <v>4039.366617000001</v>
      </c>
      <c r="F51" s="27">
        <f>FC_IND_CPC_BC_E!F51+FC_IND_CPC_OC_E!F51+FC_IND_CPC_PH_E!F51</f>
        <v>4186.1885075999999</v>
      </c>
      <c r="G51" s="27">
        <f>FC_IND_CPC_BC_E!G51+FC_IND_CPC_OC_E!G51+FC_IND_CPC_PH_E!G51</f>
        <v>2911.6181397600012</v>
      </c>
      <c r="H51" s="27">
        <f>FC_IND_CPC_BC_E!H51+FC_IND_CPC_OC_E!H51+FC_IND_CPC_PH_E!H51</f>
        <v>3098.9719886400017</v>
      </c>
      <c r="I51" s="27">
        <f>FC_IND_CPC_BC_E!I51+FC_IND_CPC_OC_E!I51+FC_IND_CPC_PH_E!I51</f>
        <v>3192.5758035599993</v>
      </c>
      <c r="J51" s="27">
        <f>FC_IND_CPC_BC_E!J51+FC_IND_CPC_OC_E!J51+FC_IND_CPC_PH_E!J51</f>
        <v>3292.6809128399991</v>
      </c>
      <c r="K51" s="27">
        <f>FC_IND_CPC_BC_E!K51+FC_IND_CPC_OC_E!K51+FC_IND_CPC_PH_E!K51</f>
        <v>3010.3800130799991</v>
      </c>
      <c r="L51" s="27">
        <f>FC_IND_CPC_BC_E!L51+FC_IND_CPC_OC_E!L51+FC_IND_CPC_PH_E!L51</f>
        <v>2569.3599610800011</v>
      </c>
      <c r="M51" s="27">
        <f>FC_IND_CPC_BC_E!M51+FC_IND_CPC_OC_E!M51+FC_IND_CPC_PH_E!M51</f>
        <v>2918.046930479999</v>
      </c>
      <c r="N51" s="27">
        <f>FC_IND_CPC_BC_E!N51+FC_IND_CPC_OC_E!N51+FC_IND_CPC_PH_E!N51</f>
        <v>2790.3898321199999</v>
      </c>
      <c r="O51" s="27">
        <f>FC_IND_CPC_BC_E!O51+FC_IND_CPC_OC_E!O51+FC_IND_CPC_PH_E!O51</f>
        <v>2829.9562196400007</v>
      </c>
      <c r="P51" s="27">
        <f>FC_IND_CPC_BC_E!P51+FC_IND_CPC_OC_E!P51+FC_IND_CPC_PH_E!P51</f>
        <v>2967.8244156000014</v>
      </c>
      <c r="Q51" s="27">
        <f>FC_IND_CPC_BC_E!Q51+FC_IND_CPC_OC_E!Q51+FC_IND_CPC_PH_E!Q51</f>
        <v>2973.4849504800018</v>
      </c>
      <c r="R51" s="27">
        <f>FC_IND_CPC_BC_E!R51+FC_IND_CPC_OC_E!R51+FC_IND_CPC_PH_E!R51</f>
        <v>3032.330237640002</v>
      </c>
      <c r="S51" s="27">
        <f>FC_IND_CPC_BC_E!S51+FC_IND_CPC_OC_E!S51+FC_IND_CPC_PH_E!S51</f>
        <v>2960.9442442799996</v>
      </c>
      <c r="T51" s="27">
        <f>FC_IND_CPC_BC_E!T51+FC_IND_CPC_OC_E!T51+FC_IND_CPC_PH_E!T51</f>
        <v>3301.7876931600008</v>
      </c>
      <c r="U51" s="27">
        <f>FC_IND_CPC_BC_E!U51+FC_IND_CPC_OC_E!U51+FC_IND_CPC_PH_E!U51</f>
        <v>3221.9189060225599</v>
      </c>
      <c r="V51" s="27">
        <f>FC_IND_CPC_BC_E!V51+FC_IND_CPC_OC_E!V51+FC_IND_CPC_PH_E!V51</f>
        <v>3101.9418982327288</v>
      </c>
      <c r="W51" s="27">
        <f>FC_IND_CPC_BC_E!W51+FC_IND_CPC_OC_E!W51+FC_IND_CPC_PH_E!W51</f>
        <v>3173.6311401727448</v>
      </c>
      <c r="X51" s="27">
        <f>FC_IND_CPC_BC_E!X51+FC_IND_CPC_OC_E!X51+FC_IND_CPC_PH_E!X51</f>
        <v>3308.3538856135106</v>
      </c>
      <c r="Y51" s="27">
        <f>FC_IND_CPC_BC_E!Y51+FC_IND_CPC_OC_E!Y51+FC_IND_CPC_PH_E!Y51</f>
        <v>2689.0856492035041</v>
      </c>
      <c r="Z51" s="27">
        <f>FC_IND_CPC_BC_E!Z51+FC_IND_CPC_OC_E!Z51+FC_IND_CPC_PH_E!Z51</f>
        <v>2665.681118052004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85.800171599999999</v>
      </c>
      <c r="N52" s="27">
        <f t="shared" si="30"/>
        <v>128.69999999999996</v>
      </c>
      <c r="O52" s="27">
        <f t="shared" si="30"/>
        <v>128.69999999999999</v>
      </c>
      <c r="P52" s="27">
        <f t="shared" si="30"/>
        <v>128.69999999999999</v>
      </c>
      <c r="Q52" s="27">
        <f t="shared" si="30"/>
        <v>85.800171599999999</v>
      </c>
      <c r="R52" s="27">
        <f t="shared" si="30"/>
        <v>42.89982839999999</v>
      </c>
      <c r="S52" s="27">
        <f t="shared" si="30"/>
        <v>14.300114399999996</v>
      </c>
      <c r="T52" s="27">
        <f t="shared" si="30"/>
        <v>14.300114399999996</v>
      </c>
      <c r="U52" s="27">
        <f t="shared" si="30"/>
        <v>14.300114399999998</v>
      </c>
      <c r="V52" s="27">
        <f t="shared" si="30"/>
        <v>5.7199428000000001</v>
      </c>
      <c r="W52" s="27">
        <f t="shared" si="30"/>
        <v>5.719942800000001</v>
      </c>
      <c r="X52" s="27">
        <f t="shared" ref="X52:Z52" si="31">SUM(X53:X54)</f>
        <v>5.719942800000001</v>
      </c>
      <c r="Y52" s="27">
        <f t="shared" si="31"/>
        <v>2.8602288000000007</v>
      </c>
      <c r="Z52" s="27">
        <f t="shared" si="31"/>
        <v>14.300114399999996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85.800171599999999</v>
      </c>
      <c r="N53" s="8">
        <f>FC_IND_CPC_BC_E!N53+FC_IND_CPC_OC_E!N53+FC_IND_CPC_PH_E!N53</f>
        <v>128.69999999999996</v>
      </c>
      <c r="O53" s="8">
        <f>FC_IND_CPC_BC_E!O53+FC_IND_CPC_OC_E!O53+FC_IND_CPC_PH_E!O53</f>
        <v>128.69999999999999</v>
      </c>
      <c r="P53" s="8">
        <f>FC_IND_CPC_BC_E!P53+FC_IND_CPC_OC_E!P53+FC_IND_CPC_PH_E!P53</f>
        <v>128.69999999999999</v>
      </c>
      <c r="Q53" s="8">
        <f>FC_IND_CPC_BC_E!Q53+FC_IND_CPC_OC_E!Q53+FC_IND_CPC_PH_E!Q53</f>
        <v>85.800171599999999</v>
      </c>
      <c r="R53" s="8">
        <f>FC_IND_CPC_BC_E!R53+FC_IND_CPC_OC_E!R53+FC_IND_CPC_PH_E!R53</f>
        <v>42.89982839999999</v>
      </c>
      <c r="S53" s="8">
        <f>FC_IND_CPC_BC_E!S53+FC_IND_CPC_OC_E!S53+FC_IND_CPC_PH_E!S53</f>
        <v>14.300114399999996</v>
      </c>
      <c r="T53" s="8">
        <f>FC_IND_CPC_BC_E!T53+FC_IND_CPC_OC_E!T53+FC_IND_CPC_PH_E!T53</f>
        <v>14.300114399999996</v>
      </c>
      <c r="U53" s="8">
        <f>FC_IND_CPC_BC_E!U53+FC_IND_CPC_OC_E!U53+FC_IND_CPC_PH_E!U53</f>
        <v>14.300114399999998</v>
      </c>
      <c r="V53" s="8">
        <f>FC_IND_CPC_BC_E!V53+FC_IND_CPC_OC_E!V53+FC_IND_CPC_PH_E!V53</f>
        <v>5.7199428000000001</v>
      </c>
      <c r="W53" s="8">
        <f>FC_IND_CPC_BC_E!W53+FC_IND_CPC_OC_E!W53+FC_IND_CPC_PH_E!W53</f>
        <v>5.719942800000001</v>
      </c>
      <c r="X53" s="8">
        <f>FC_IND_CPC_BC_E!X53+FC_IND_CPC_OC_E!X53+FC_IND_CPC_PH_E!X53</f>
        <v>5.719942800000001</v>
      </c>
      <c r="Y53" s="8">
        <f>FC_IND_CPC_BC_E!Y53+FC_IND_CPC_OC_E!Y53+FC_IND_CPC_PH_E!Y53</f>
        <v>2.8602288000000007</v>
      </c>
      <c r="Z53" s="8">
        <f>FC_IND_CPC_BC_E!Z53+FC_IND_CPC_OC_E!Z53+FC_IND_CPC_PH_E!Z53</f>
        <v>14.300114399999996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40.404087359999998</v>
      </c>
      <c r="I61" s="49">
        <f t="shared" si="32"/>
        <v>10.537778159999998</v>
      </c>
      <c r="J61" s="49">
        <f t="shared" si="32"/>
        <v>20.651240159999997</v>
      </c>
      <c r="K61" s="49">
        <f t="shared" si="32"/>
        <v>35.289894239999995</v>
      </c>
      <c r="L61" s="49">
        <f t="shared" si="32"/>
        <v>69.862101120000005</v>
      </c>
      <c r="M61" s="49">
        <f t="shared" si="32"/>
        <v>67.369949279999986</v>
      </c>
      <c r="N61" s="49">
        <f t="shared" si="32"/>
        <v>34.995201119999997</v>
      </c>
      <c r="O61" s="49">
        <f t="shared" si="32"/>
        <v>33.382125359999996</v>
      </c>
      <c r="P61" s="49">
        <f t="shared" si="32"/>
        <v>44.617913280000003</v>
      </c>
      <c r="Q61" s="49">
        <f t="shared" si="32"/>
        <v>44.272106639999997</v>
      </c>
      <c r="R61" s="49">
        <f t="shared" si="32"/>
        <v>29.90841408</v>
      </c>
      <c r="S61" s="49">
        <f t="shared" si="32"/>
        <v>25.909879680000003</v>
      </c>
      <c r="T61" s="49">
        <f t="shared" si="32"/>
        <v>24.9938784</v>
      </c>
      <c r="U61" s="49">
        <f t="shared" si="32"/>
        <v>27.018988149593781</v>
      </c>
      <c r="V61" s="49">
        <f t="shared" si="32"/>
        <v>26.15867663467105</v>
      </c>
      <c r="W61" s="49">
        <f t="shared" si="32"/>
        <v>27.936120385456991</v>
      </c>
      <c r="X61" s="49">
        <f t="shared" si="32"/>
        <v>27.628847869631141</v>
      </c>
      <c r="Y61" s="49">
        <f t="shared" ref="Y61:Z61" si="33">SUM(Y62:Y72)</f>
        <v>25.226688364077187</v>
      </c>
      <c r="Z61" s="49">
        <f t="shared" si="33"/>
        <v>27.523787192595154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18.704044800000002</v>
      </c>
      <c r="M62" s="52">
        <f>FC_IND_CPC_BC_E!M62+FC_IND_CPC_OC_E!M62+FC_IND_CPC_PH_E!M62</f>
        <v>27.451065599999996</v>
      </c>
      <c r="N62" s="52">
        <f>FC_IND_CPC_BC_E!N62+FC_IND_CPC_OC_E!N62+FC_IND_CPC_PH_E!N62</f>
        <v>27.473644799999999</v>
      </c>
      <c r="O62" s="52">
        <f>FC_IND_CPC_BC_E!O62+FC_IND_CPC_OC_E!O62+FC_IND_CPC_PH_E!O62</f>
        <v>26.006399999999996</v>
      </c>
      <c r="P62" s="52">
        <f>FC_IND_CPC_BC_E!P62+FC_IND_CPC_OC_E!P62+FC_IND_CPC_PH_E!P62</f>
        <v>25.9838208</v>
      </c>
      <c r="Q62" s="52">
        <f>FC_IND_CPC_BC_E!Q62+FC_IND_CPC_OC_E!Q62+FC_IND_CPC_PH_E!Q62</f>
        <v>28.940889599999995</v>
      </c>
      <c r="R62" s="52">
        <f>FC_IND_CPC_BC_E!R62+FC_IND_CPC_OC_E!R62+FC_IND_CPC_PH_E!R62</f>
        <v>18.0879552</v>
      </c>
      <c r="S62" s="52">
        <f>FC_IND_CPC_BC_E!S62+FC_IND_CPC_OC_E!S62+FC_IND_CPC_PH_E!S62</f>
        <v>14.089420800000003</v>
      </c>
      <c r="T62" s="52">
        <f>FC_IND_CPC_BC_E!T62+FC_IND_CPC_OC_E!T62+FC_IND_CPC_PH_E!T62</f>
        <v>13.473734400000003</v>
      </c>
      <c r="U62" s="52">
        <f>FC_IND_CPC_BC_E!U62+FC_IND_CPC_OC_E!U62+FC_IND_CPC_PH_E!U62</f>
        <v>15.4897344</v>
      </c>
      <c r="V62" s="52">
        <f>FC_IND_CPC_BC_E!V62+FC_IND_CPC_OC_E!V62+FC_IND_CPC_PH_E!V62</f>
        <v>13.977734399999997</v>
      </c>
      <c r="W62" s="52">
        <f>FC_IND_CPC_BC_E!W62+FC_IND_CPC_OC_E!W62+FC_IND_CPC_PH_E!W62</f>
        <v>12.824179200000001</v>
      </c>
      <c r="X62" s="52">
        <f>FC_IND_CPC_BC_E!X62+FC_IND_CPC_OC_E!X62+FC_IND_CPC_PH_E!X62</f>
        <v>11.244844799999997</v>
      </c>
      <c r="Y62" s="52">
        <f>FC_IND_CPC_BC_E!Y62+FC_IND_CPC_OC_E!Y62+FC_IND_CPC_PH_E!Y62</f>
        <v>7.9966656000000009</v>
      </c>
      <c r="Z62" s="52">
        <f>FC_IND_CPC_BC_E!Z62+FC_IND_CPC_OC_E!Z62+FC_IND_CPC_PH_E!Z62</f>
        <v>18.748799999999999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40.404087359999998</v>
      </c>
      <c r="I64" s="52">
        <f>FC_IND_CPC_BC_E!I64+FC_IND_CPC_OC_E!I64+FC_IND_CPC_PH_E!I64</f>
        <v>10.537778159999998</v>
      </c>
      <c r="J64" s="52">
        <f>FC_IND_CPC_BC_E!J64+FC_IND_CPC_OC_E!J64+FC_IND_CPC_PH_E!J64</f>
        <v>1.0920873600000003</v>
      </c>
      <c r="K64" s="52">
        <f>FC_IND_CPC_BC_E!K64+FC_IND_CPC_OC_E!K64+FC_IND_CPC_PH_E!K64</f>
        <v>4.4772436800000008</v>
      </c>
      <c r="L64" s="52">
        <f>FC_IND_CPC_BC_E!L64+FC_IND_CPC_OC_E!L64+FC_IND_CPC_PH_E!L64</f>
        <v>19.055312640000004</v>
      </c>
      <c r="M64" s="52">
        <f>FC_IND_CPC_BC_E!M64+FC_IND_CPC_OC_E!M64+FC_IND_CPC_PH_E!M64</f>
        <v>5.4600436799999983</v>
      </c>
      <c r="N64" s="52">
        <f>FC_IND_CPC_BC_E!N64+FC_IND_CPC_OC_E!N64+FC_IND_CPC_PH_E!N64</f>
        <v>5.4600436799999992</v>
      </c>
      <c r="O64" s="52">
        <f>FC_IND_CPC_BC_E!O64+FC_IND_CPC_OC_E!O64+FC_IND_CPC_PH_E!O64</f>
        <v>6.1753255200000003</v>
      </c>
      <c r="P64" s="52">
        <f>FC_IND_CPC_BC_E!P64+FC_IND_CPC_OC_E!P64+FC_IND_CPC_PH_E!P64</f>
        <v>17.43369264</v>
      </c>
      <c r="Q64" s="52">
        <f>FC_IND_CPC_BC_E!Q64+FC_IND_CPC_OC_E!Q64+FC_IND_CPC_PH_E!Q64</f>
        <v>14.43084552</v>
      </c>
      <c r="R64" s="52">
        <f>FC_IND_CPC_BC_E!R64+FC_IND_CPC_OC_E!R64+FC_IND_CPC_PH_E!R64</f>
        <v>10.92008736</v>
      </c>
      <c r="S64" s="52">
        <f>FC_IND_CPC_BC_E!S64+FC_IND_CPC_OC_E!S64+FC_IND_CPC_PH_E!S64</f>
        <v>10.920087360000002</v>
      </c>
      <c r="T64" s="52">
        <f>FC_IND_CPC_BC_E!T64+FC_IND_CPC_OC_E!T64+FC_IND_CPC_PH_E!T64</f>
        <v>10.92008736</v>
      </c>
      <c r="U64" s="52">
        <f>FC_IND_CPC_BC_E!U64+FC_IND_CPC_OC_E!U64+FC_IND_CPC_PH_E!U64</f>
        <v>10.929197109593783</v>
      </c>
      <c r="V64" s="52">
        <f>FC_IND_CPC_BC_E!V64+FC_IND_CPC_OC_E!V64+FC_IND_CPC_PH_E!V64</f>
        <v>10.980542394671053</v>
      </c>
      <c r="W64" s="52">
        <f>FC_IND_CPC_BC_E!W64+FC_IND_CPC_OC_E!W64+FC_IND_CPC_PH_E!W64</f>
        <v>13.911541345456989</v>
      </c>
      <c r="X64" s="52">
        <f>FC_IND_CPC_BC_E!X64+FC_IND_CPC_OC_E!X64+FC_IND_CPC_PH_E!X64</f>
        <v>15.183603229631144</v>
      </c>
      <c r="Y64" s="52">
        <f>FC_IND_CPC_BC_E!Y64+FC_IND_CPC_OC_E!Y64+FC_IND_CPC_PH_E!Y64</f>
        <v>16.329651244077187</v>
      </c>
      <c r="Z64" s="52">
        <f>FC_IND_CPC_BC_E!Z64+FC_IND_CPC_OC_E!Z64+FC_IND_CPC_PH_E!Z64</f>
        <v>7.8746156725951542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19.559152799999996</v>
      </c>
      <c r="K72" s="55">
        <f>FC_IND_CPC_BC_E!K72+FC_IND_CPC_OC_E!K72+FC_IND_CPC_PH_E!K72</f>
        <v>30.812650559999998</v>
      </c>
      <c r="L72" s="55">
        <f>FC_IND_CPC_BC_E!L72+FC_IND_CPC_OC_E!L72+FC_IND_CPC_PH_E!L72</f>
        <v>32.102743679999996</v>
      </c>
      <c r="M72" s="55">
        <f>FC_IND_CPC_BC_E!M72+FC_IND_CPC_OC_E!M72+FC_IND_CPC_PH_E!M72</f>
        <v>34.458839999999995</v>
      </c>
      <c r="N72" s="55">
        <f>FC_IND_CPC_BC_E!N72+FC_IND_CPC_OC_E!N72+FC_IND_CPC_PH_E!N72</f>
        <v>2.0615126399999992</v>
      </c>
      <c r="O72" s="55">
        <f>FC_IND_CPC_BC_E!O72+FC_IND_CPC_OC_E!O72+FC_IND_CPC_PH_E!O72</f>
        <v>1.20039984</v>
      </c>
      <c r="P72" s="55">
        <f>FC_IND_CPC_BC_E!P72+FC_IND_CPC_OC_E!P72+FC_IND_CPC_PH_E!P72</f>
        <v>1.20039984</v>
      </c>
      <c r="Q72" s="55">
        <f>FC_IND_CPC_BC_E!Q72+FC_IND_CPC_OC_E!Q72+FC_IND_CPC_PH_E!Q72</f>
        <v>0.90037151999999976</v>
      </c>
      <c r="R72" s="55">
        <f>FC_IND_CPC_BC_E!R72+FC_IND_CPC_OC_E!R72+FC_IND_CPC_PH_E!R72</f>
        <v>0.90037151999999976</v>
      </c>
      <c r="S72" s="55">
        <f>FC_IND_CPC_BC_E!S72+FC_IND_CPC_OC_E!S72+FC_IND_CPC_PH_E!S72</f>
        <v>0.90037151999999987</v>
      </c>
      <c r="T72" s="55">
        <f>FC_IND_CPC_BC_E!T72+FC_IND_CPC_OC_E!T72+FC_IND_CPC_PH_E!T72</f>
        <v>0.60005663999999981</v>
      </c>
      <c r="U72" s="55">
        <f>FC_IND_CPC_BC_E!U72+FC_IND_CPC_OC_E!U72+FC_IND_CPC_PH_E!U72</f>
        <v>0.60005663999999981</v>
      </c>
      <c r="V72" s="55">
        <f>FC_IND_CPC_BC_E!V72+FC_IND_CPC_OC_E!V72+FC_IND_CPC_PH_E!V72</f>
        <v>1.20039984</v>
      </c>
      <c r="W72" s="55">
        <f>FC_IND_CPC_BC_E!W72+FC_IND_CPC_OC_E!W72+FC_IND_CPC_PH_E!W72</f>
        <v>1.20039984</v>
      </c>
      <c r="X72" s="55">
        <f>FC_IND_CPC_BC_E!X72+FC_IND_CPC_OC_E!X72+FC_IND_CPC_PH_E!X72</f>
        <v>1.20039984</v>
      </c>
      <c r="Y72" s="55">
        <f>FC_IND_CPC_BC_E!Y72+FC_IND_CPC_OC_E!Y72+FC_IND_CPC_PH_E!Y72</f>
        <v>0.90037151999999998</v>
      </c>
      <c r="Z72" s="55">
        <f>FC_IND_CPC_BC_E!Z72+FC_IND_CPC_OC_E!Z72+FC_IND_CPC_PH_E!Z72</f>
        <v>0.90037151999999987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2271.6062031334209</v>
      </c>
      <c r="D2" s="21">
        <f t="shared" ref="D2:X2" si="0">SUM(D3,D17,D22,D25,D26,D51,D52)</f>
        <v>2295.3179081189919</v>
      </c>
      <c r="E2" s="21">
        <f t="shared" si="0"/>
        <v>2395.6429846994242</v>
      </c>
      <c r="F2" s="21">
        <f t="shared" si="0"/>
        <v>2577.9454057518269</v>
      </c>
      <c r="G2" s="21">
        <f t="shared" si="0"/>
        <v>1882.883191108187</v>
      </c>
      <c r="H2" s="21">
        <f t="shared" si="0"/>
        <v>2026.1569107609273</v>
      </c>
      <c r="I2" s="21">
        <f t="shared" si="0"/>
        <v>2485.5049197127128</v>
      </c>
      <c r="J2" s="21">
        <f t="shared" si="0"/>
        <v>2811.2075481699771</v>
      </c>
      <c r="K2" s="21">
        <f t="shared" si="0"/>
        <v>2738.5880903809284</v>
      </c>
      <c r="L2" s="21">
        <f t="shared" si="0"/>
        <v>4320.1437371255506</v>
      </c>
      <c r="M2" s="21">
        <f t="shared" si="0"/>
        <v>4972.8448279796567</v>
      </c>
      <c r="N2" s="21">
        <f t="shared" si="0"/>
        <v>4771.3856910439481</v>
      </c>
      <c r="O2" s="21">
        <f t="shared" si="0"/>
        <v>5120.8458659162106</v>
      </c>
      <c r="P2" s="21">
        <f t="shared" si="0"/>
        <v>5555.5387301092396</v>
      </c>
      <c r="Q2" s="21">
        <f t="shared" si="0"/>
        <v>5488.1540511473686</v>
      </c>
      <c r="R2" s="21">
        <f t="shared" si="0"/>
        <v>5797.7620450722652</v>
      </c>
      <c r="S2" s="21">
        <f t="shared" si="0"/>
        <v>6316.2983405418381</v>
      </c>
      <c r="T2" s="21">
        <f t="shared" si="0"/>
        <v>5774.91640445555</v>
      </c>
      <c r="U2" s="21">
        <f t="shared" si="0"/>
        <v>5099.224866751053</v>
      </c>
      <c r="V2" s="21">
        <f t="shared" si="0"/>
        <v>4659.9260432741539</v>
      </c>
      <c r="W2" s="21">
        <f t="shared" si="0"/>
        <v>5456.0800220064148</v>
      </c>
      <c r="X2" s="21">
        <f t="shared" si="0"/>
        <v>5785.8832995692273</v>
      </c>
      <c r="Y2" s="21">
        <f t="shared" ref="Y2:Z2" si="1">SUM(Y3,Y17,Y22,Y25,Y26,Y51,Y52)</f>
        <v>4692.1879163494432</v>
      </c>
      <c r="Z2" s="21">
        <f t="shared" si="1"/>
        <v>4102.7154042345346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3.1924053744018832</v>
      </c>
      <c r="D3" s="24">
        <f t="shared" si="2"/>
        <v>3.2404077221935665</v>
      </c>
      <c r="E3" s="24">
        <f t="shared" si="2"/>
        <v>0</v>
      </c>
      <c r="F3" s="24">
        <f t="shared" si="2"/>
        <v>0</v>
      </c>
      <c r="G3" s="24">
        <f t="shared" si="2"/>
        <v>15.625142636327032</v>
      </c>
      <c r="H3" s="24">
        <f t="shared" si="2"/>
        <v>8.4085772254364706</v>
      </c>
      <c r="I3" s="24">
        <f t="shared" si="2"/>
        <v>8.1253841979575476</v>
      </c>
      <c r="J3" s="24">
        <f t="shared" si="2"/>
        <v>0</v>
      </c>
      <c r="K3" s="24">
        <f t="shared" si="2"/>
        <v>0</v>
      </c>
      <c r="L3" s="24">
        <f t="shared" si="2"/>
        <v>5.7780541249907245</v>
      </c>
      <c r="M3" s="24">
        <f t="shared" si="2"/>
        <v>0</v>
      </c>
      <c r="N3" s="24">
        <f t="shared" si="2"/>
        <v>0</v>
      </c>
      <c r="O3" s="24">
        <f t="shared" si="2"/>
        <v>2.460233221469263</v>
      </c>
      <c r="P3" s="24">
        <f t="shared" si="2"/>
        <v>30.611302271591079</v>
      </c>
      <c r="Q3" s="24">
        <f t="shared" si="2"/>
        <v>28.925605908122773</v>
      </c>
      <c r="R3" s="24">
        <f t="shared" si="2"/>
        <v>30.677355581891678</v>
      </c>
      <c r="S3" s="24">
        <f t="shared" si="2"/>
        <v>33.455799897963246</v>
      </c>
      <c r="T3" s="24">
        <f t="shared" si="2"/>
        <v>33.135003951965047</v>
      </c>
      <c r="U3" s="24">
        <f t="shared" si="2"/>
        <v>26.953287902266709</v>
      </c>
      <c r="V3" s="24">
        <f t="shared" si="2"/>
        <v>42.593000659702525</v>
      </c>
      <c r="W3" s="24">
        <f t="shared" si="2"/>
        <v>35.883689974909878</v>
      </c>
      <c r="X3" s="24">
        <f t="shared" si="2"/>
        <v>34.883722087728259</v>
      </c>
      <c r="Y3" s="24">
        <f t="shared" ref="Y3:Z3" si="3">SUM(Y4,Y8,Y11)</f>
        <v>32.373614706920662</v>
      </c>
      <c r="Z3" s="24">
        <f t="shared" si="3"/>
        <v>30.189092644223955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3.1924053744018832</v>
      </c>
      <c r="D11" s="19">
        <f t="shared" si="8"/>
        <v>3.2404077221935665</v>
      </c>
      <c r="E11" s="19">
        <f t="shared" si="8"/>
        <v>0</v>
      </c>
      <c r="F11" s="19">
        <f t="shared" si="8"/>
        <v>0</v>
      </c>
      <c r="G11" s="19">
        <f t="shared" si="8"/>
        <v>15.625142636327032</v>
      </c>
      <c r="H11" s="19">
        <f t="shared" si="8"/>
        <v>8.4085772254364706</v>
      </c>
      <c r="I11" s="19">
        <f t="shared" si="8"/>
        <v>8.1253841979575476</v>
      </c>
      <c r="J11" s="19">
        <f t="shared" si="8"/>
        <v>0</v>
      </c>
      <c r="K11" s="19">
        <f t="shared" si="8"/>
        <v>0</v>
      </c>
      <c r="L11" s="19">
        <f t="shared" si="8"/>
        <v>5.7780541249907245</v>
      </c>
      <c r="M11" s="19">
        <f t="shared" si="8"/>
        <v>0</v>
      </c>
      <c r="N11" s="19">
        <f t="shared" si="8"/>
        <v>0</v>
      </c>
      <c r="O11" s="19">
        <f t="shared" si="8"/>
        <v>2.460233221469263</v>
      </c>
      <c r="P11" s="19">
        <f t="shared" si="8"/>
        <v>30.611302271591079</v>
      </c>
      <c r="Q11" s="19">
        <f t="shared" si="8"/>
        <v>28.925605908122773</v>
      </c>
      <c r="R11" s="19">
        <f t="shared" si="8"/>
        <v>30.677355581891678</v>
      </c>
      <c r="S11" s="19">
        <f t="shared" si="8"/>
        <v>33.455799897963246</v>
      </c>
      <c r="T11" s="19">
        <f t="shared" si="8"/>
        <v>33.135003951965047</v>
      </c>
      <c r="U11" s="19">
        <f t="shared" si="8"/>
        <v>26.953287902266709</v>
      </c>
      <c r="V11" s="19">
        <f t="shared" si="8"/>
        <v>42.593000659702525</v>
      </c>
      <c r="W11" s="19">
        <f t="shared" si="8"/>
        <v>35.883689974909878</v>
      </c>
      <c r="X11" s="19">
        <f t="shared" si="8"/>
        <v>34.883722087728259</v>
      </c>
      <c r="Y11" s="19">
        <f t="shared" ref="Y11:Z11" si="9">SUM(Y12:Y16)</f>
        <v>32.373614706920662</v>
      </c>
      <c r="Z11" s="19">
        <f t="shared" si="9"/>
        <v>30.189092644223955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3.1924053744018832</v>
      </c>
      <c r="D13" s="8">
        <v>3.2404077221935665</v>
      </c>
      <c r="E13" s="8">
        <v>0</v>
      </c>
      <c r="F13" s="8">
        <v>0</v>
      </c>
      <c r="G13" s="8">
        <v>0</v>
      </c>
      <c r="H13" s="8">
        <v>1.7601318010936147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2.460233221469263</v>
      </c>
      <c r="P13" s="8">
        <v>24.349999823852638</v>
      </c>
      <c r="Q13" s="8">
        <v>23.483127911992185</v>
      </c>
      <c r="R13" s="8">
        <v>24.905278299768643</v>
      </c>
      <c r="S13" s="8">
        <v>27.160946287429844</v>
      </c>
      <c r="T13" s="8">
        <v>26.936494227298468</v>
      </c>
      <c r="U13" s="8">
        <v>21.67476884538317</v>
      </c>
      <c r="V13" s="8">
        <v>38.33901785276813</v>
      </c>
      <c r="W13" s="8">
        <v>34.039285431377415</v>
      </c>
      <c r="X13" s="8">
        <v>33.963112364456251</v>
      </c>
      <c r="Y13" s="8">
        <v>32.373614706920662</v>
      </c>
      <c r="Z13" s="8">
        <v>30.189092644223955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15.625142636327032</v>
      </c>
      <c r="H16" s="8">
        <v>6.6484454243428566</v>
      </c>
      <c r="I16" s="8">
        <v>8.1253841979575476</v>
      </c>
      <c r="J16" s="8">
        <v>0</v>
      </c>
      <c r="K16" s="8">
        <v>0</v>
      </c>
      <c r="L16" s="8">
        <v>5.7780541249907245</v>
      </c>
      <c r="M16" s="8">
        <v>0</v>
      </c>
      <c r="N16" s="8">
        <v>0</v>
      </c>
      <c r="O16" s="8">
        <v>0</v>
      </c>
      <c r="P16" s="8">
        <v>6.2613024477384389</v>
      </c>
      <c r="Q16" s="8">
        <v>5.4424779961305871</v>
      </c>
      <c r="R16" s="8">
        <v>5.7720772821230355</v>
      </c>
      <c r="S16" s="8">
        <v>6.2948536105334014</v>
      </c>
      <c r="T16" s="8">
        <v>6.1985097246665779</v>
      </c>
      <c r="U16" s="8">
        <v>5.2785190568835372</v>
      </c>
      <c r="V16" s="8">
        <v>4.2539828069343963</v>
      </c>
      <c r="W16" s="8">
        <v>1.844404543532465</v>
      </c>
      <c r="X16" s="8">
        <v>0.92060972327201107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372.85642416194571</v>
      </c>
      <c r="D26" s="27">
        <f t="shared" si="14"/>
        <v>315.89213509263533</v>
      </c>
      <c r="E26" s="27">
        <f t="shared" si="14"/>
        <v>266.00956191459653</v>
      </c>
      <c r="F26" s="27">
        <f t="shared" si="14"/>
        <v>224.15453071304586</v>
      </c>
      <c r="G26" s="27">
        <f t="shared" si="14"/>
        <v>231.31496713161363</v>
      </c>
      <c r="H26" s="27">
        <f t="shared" si="14"/>
        <v>292.9072616911439</v>
      </c>
      <c r="I26" s="27">
        <f t="shared" si="14"/>
        <v>295.8187231525539</v>
      </c>
      <c r="J26" s="27">
        <f t="shared" si="14"/>
        <v>282.09852325724916</v>
      </c>
      <c r="K26" s="27">
        <f t="shared" si="14"/>
        <v>222.57668285731441</v>
      </c>
      <c r="L26" s="27">
        <f t="shared" si="14"/>
        <v>2449.7909160849426</v>
      </c>
      <c r="M26" s="27">
        <f t="shared" si="14"/>
        <v>2753.4577365387468</v>
      </c>
      <c r="N26" s="27">
        <f t="shared" si="14"/>
        <v>2577.4322285138687</v>
      </c>
      <c r="O26" s="27">
        <f t="shared" si="14"/>
        <v>2829.8846502993197</v>
      </c>
      <c r="P26" s="27">
        <f t="shared" si="14"/>
        <v>3156.6190685249821</v>
      </c>
      <c r="Q26" s="27">
        <f t="shared" si="14"/>
        <v>3225.7071491891165</v>
      </c>
      <c r="R26" s="27">
        <f t="shared" si="14"/>
        <v>3383.7290876805168</v>
      </c>
      <c r="S26" s="27">
        <f t="shared" si="14"/>
        <v>3764.3307079731171</v>
      </c>
      <c r="T26" s="27">
        <f t="shared" si="14"/>
        <v>2974.7389185900038</v>
      </c>
      <c r="U26" s="27">
        <f t="shared" si="14"/>
        <v>2721.2042180887283</v>
      </c>
      <c r="V26" s="27">
        <f t="shared" si="14"/>
        <v>2328.5481920508805</v>
      </c>
      <c r="W26" s="27">
        <f t="shared" si="14"/>
        <v>2789.709902949975</v>
      </c>
      <c r="X26" s="27">
        <f t="shared" si="14"/>
        <v>3011.9623109447598</v>
      </c>
      <c r="Y26" s="27">
        <f t="shared" ref="Y26:Z26" si="15">SUM(Y27,Y33)</f>
        <v>2542.5467302992001</v>
      </c>
      <c r="Z26" s="27">
        <f t="shared" si="15"/>
        <v>2110.0378433499309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372.85642416194571</v>
      </c>
      <c r="D33" s="19">
        <f t="shared" si="18"/>
        <v>315.89213509263533</v>
      </c>
      <c r="E33" s="19">
        <f t="shared" si="18"/>
        <v>266.00956191459653</v>
      </c>
      <c r="F33" s="19">
        <f t="shared" si="18"/>
        <v>224.15453071304586</v>
      </c>
      <c r="G33" s="19">
        <f t="shared" si="18"/>
        <v>231.31496713161363</v>
      </c>
      <c r="H33" s="19">
        <f t="shared" si="18"/>
        <v>292.9072616911439</v>
      </c>
      <c r="I33" s="19">
        <f t="shared" si="18"/>
        <v>295.8187231525539</v>
      </c>
      <c r="J33" s="19">
        <f t="shared" si="18"/>
        <v>282.09852325724916</v>
      </c>
      <c r="K33" s="19">
        <f t="shared" si="18"/>
        <v>222.57668285731441</v>
      </c>
      <c r="L33" s="19">
        <f t="shared" si="18"/>
        <v>2449.7909160849426</v>
      </c>
      <c r="M33" s="19">
        <f t="shared" si="18"/>
        <v>2753.4577365387468</v>
      </c>
      <c r="N33" s="19">
        <f t="shared" si="18"/>
        <v>2577.4322285138687</v>
      </c>
      <c r="O33" s="19">
        <f t="shared" si="18"/>
        <v>2829.8846502993197</v>
      </c>
      <c r="P33" s="19">
        <f t="shared" si="18"/>
        <v>3156.6190685249821</v>
      </c>
      <c r="Q33" s="19">
        <f t="shared" si="18"/>
        <v>3225.7071491891165</v>
      </c>
      <c r="R33" s="19">
        <f t="shared" si="18"/>
        <v>3383.7290876805168</v>
      </c>
      <c r="S33" s="19">
        <f t="shared" si="18"/>
        <v>3764.3307079731171</v>
      </c>
      <c r="T33" s="19">
        <f t="shared" si="18"/>
        <v>2974.7389185900038</v>
      </c>
      <c r="U33" s="19">
        <f t="shared" si="18"/>
        <v>2721.2042180887283</v>
      </c>
      <c r="V33" s="19">
        <f t="shared" si="18"/>
        <v>2328.5481920508805</v>
      </c>
      <c r="W33" s="19">
        <f t="shared" si="18"/>
        <v>2789.709902949975</v>
      </c>
      <c r="X33" s="19">
        <f t="shared" si="18"/>
        <v>3011.9623109447598</v>
      </c>
      <c r="Y33" s="19">
        <f t="shared" ref="Y33:Z33" si="19">SUM(Y34:Y50)</f>
        <v>2542.5467302992001</v>
      </c>
      <c r="Z33" s="19">
        <f t="shared" si="19"/>
        <v>2110.0378433499309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128.45767993187812</v>
      </c>
      <c r="D36" s="8">
        <v>0</v>
      </c>
      <c r="E36" s="8">
        <v>34.126383769164491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243.85376002585852</v>
      </c>
      <c r="M36" s="8">
        <v>223.94881556944279</v>
      </c>
      <c r="N36" s="8">
        <v>285.18311372196405</v>
      </c>
      <c r="O36" s="8">
        <v>302.67772396867804</v>
      </c>
      <c r="P36" s="8">
        <v>322.09372644075745</v>
      </c>
      <c r="Q36" s="8">
        <v>365.60784139080278</v>
      </c>
      <c r="R36" s="8">
        <v>385.46832381358382</v>
      </c>
      <c r="S36" s="8">
        <v>350.73149850103351</v>
      </c>
      <c r="T36" s="8">
        <v>354.67104904055185</v>
      </c>
      <c r="U36" s="8">
        <v>466.8014000770475</v>
      </c>
      <c r="V36" s="8">
        <v>498.00750461862339</v>
      </c>
      <c r="W36" s="8">
        <v>524.84891405167707</v>
      </c>
      <c r="X36" s="8">
        <v>511.72296411238995</v>
      </c>
      <c r="Y36" s="8">
        <v>501.50849302989684</v>
      </c>
      <c r="Z36" s="8">
        <v>545.26289369663732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3.0965008298170007</v>
      </c>
      <c r="D41" s="8">
        <v>1.5510223363620002</v>
      </c>
      <c r="E41" s="8">
        <v>1.6279914922061558</v>
      </c>
      <c r="F41" s="8">
        <v>1.7372626660664303</v>
      </c>
      <c r="G41" s="8">
        <v>1.7340519746005345</v>
      </c>
      <c r="H41" s="8">
        <v>1.7212626106192881</v>
      </c>
      <c r="I41" s="8">
        <v>2.1130792755190577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2091.5529260234575</v>
      </c>
      <c r="M42" s="8">
        <v>2399.3527156063533</v>
      </c>
      <c r="N42" s="8">
        <v>2150.4757141305786</v>
      </c>
      <c r="O42" s="8">
        <v>2371.1404151598649</v>
      </c>
      <c r="P42" s="8">
        <v>2699.2230060061752</v>
      </c>
      <c r="Q42" s="8">
        <v>2758.4442119248224</v>
      </c>
      <c r="R42" s="8">
        <v>2878.1883022613033</v>
      </c>
      <c r="S42" s="8">
        <v>3298.7450642032231</v>
      </c>
      <c r="T42" s="8">
        <v>2504.609640253781</v>
      </c>
      <c r="U42" s="8">
        <v>2154.9827162823149</v>
      </c>
      <c r="V42" s="8">
        <v>1709.6075647631685</v>
      </c>
      <c r="W42" s="8">
        <v>2137.2764096781252</v>
      </c>
      <c r="X42" s="8">
        <v>2374.6651558117392</v>
      </c>
      <c r="Y42" s="8">
        <v>1912.9394018853036</v>
      </c>
      <c r="Z42" s="8">
        <v>1465.388470580999</v>
      </c>
    </row>
    <row r="43" spans="1:26" ht="11.25" customHeight="1" x14ac:dyDescent="0.2">
      <c r="A43" s="28" t="s">
        <v>72</v>
      </c>
      <c r="B43" s="7" t="s">
        <v>73</v>
      </c>
      <c r="C43" s="8">
        <v>22.390465816755107</v>
      </c>
      <c r="D43" s="8">
        <v>25.629969092813905</v>
      </c>
      <c r="E43" s="8">
        <v>20.16126013202447</v>
      </c>
      <c r="F43" s="8">
        <v>14.328868108033131</v>
      </c>
      <c r="G43" s="8">
        <v>26.854414837744077</v>
      </c>
      <c r="H43" s="8">
        <v>44.408979274860847</v>
      </c>
      <c r="I43" s="8">
        <v>41.30452386909208</v>
      </c>
      <c r="J43" s="8">
        <v>36.679226456863987</v>
      </c>
      <c r="K43" s="8">
        <v>21.265669640104072</v>
      </c>
      <c r="L43" s="8">
        <v>20.838806156029758</v>
      </c>
      <c r="M43" s="8">
        <v>18.837971113476421</v>
      </c>
      <c r="N43" s="8">
        <v>19.156183412528023</v>
      </c>
      <c r="O43" s="8">
        <v>46.833172713230674</v>
      </c>
      <c r="P43" s="8">
        <v>51.215461436487267</v>
      </c>
      <c r="Q43" s="8">
        <v>48.894586816739299</v>
      </c>
      <c r="R43" s="8">
        <v>56.81826323962369</v>
      </c>
      <c r="S43" s="8">
        <v>48.524191447145562</v>
      </c>
      <c r="T43" s="8">
        <v>47.530905295348113</v>
      </c>
      <c r="U43" s="8">
        <v>41.004282882170436</v>
      </c>
      <c r="V43" s="8">
        <v>72.348771625879309</v>
      </c>
      <c r="W43" s="8">
        <v>76.025319981039956</v>
      </c>
      <c r="X43" s="8">
        <v>77.761722028204417</v>
      </c>
      <c r="Y43" s="8">
        <v>76.328035417906491</v>
      </c>
      <c r="Z43" s="8">
        <v>65.72807610740125</v>
      </c>
    </row>
    <row r="44" spans="1:26" ht="11.25" customHeight="1" x14ac:dyDescent="0.2">
      <c r="A44" s="28" t="s">
        <v>74</v>
      </c>
      <c r="B44" s="7" t="s">
        <v>75</v>
      </c>
      <c r="C44" s="8">
        <v>218.91177758349551</v>
      </c>
      <c r="D44" s="8">
        <v>288.71114366345944</v>
      </c>
      <c r="E44" s="8">
        <v>205.16500137788131</v>
      </c>
      <c r="F44" s="8">
        <v>208.08839993894631</v>
      </c>
      <c r="G44" s="8">
        <v>202.72650031926901</v>
      </c>
      <c r="H44" s="8">
        <v>246.77701980566374</v>
      </c>
      <c r="I44" s="8">
        <v>252.40112000794275</v>
      </c>
      <c r="J44" s="8">
        <v>245.41929680038518</v>
      </c>
      <c r="K44" s="8">
        <v>201.31101321721033</v>
      </c>
      <c r="L44" s="8">
        <v>93.545423879596513</v>
      </c>
      <c r="M44" s="8">
        <v>111.3182342494744</v>
      </c>
      <c r="N44" s="8">
        <v>122.61721724879786</v>
      </c>
      <c r="O44" s="8">
        <v>109.23333845754594</v>
      </c>
      <c r="P44" s="8">
        <v>84.086874641562417</v>
      </c>
      <c r="Q44" s="8">
        <v>52.760509056752085</v>
      </c>
      <c r="R44" s="8">
        <v>63.254198366005689</v>
      </c>
      <c r="S44" s="8">
        <v>66.329953821714909</v>
      </c>
      <c r="T44" s="8">
        <v>67.927324000322969</v>
      </c>
      <c r="U44" s="8">
        <v>58.415818847195062</v>
      </c>
      <c r="V44" s="8">
        <v>48.584351043209459</v>
      </c>
      <c r="W44" s="8">
        <v>51.559259239132615</v>
      </c>
      <c r="X44" s="8">
        <v>47.81246899242602</v>
      </c>
      <c r="Y44" s="8">
        <v>51.770799966093165</v>
      </c>
      <c r="Z44" s="8">
        <v>33.658402964893249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4.9289251433200798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1895.5573735970731</v>
      </c>
      <c r="D51" s="27">
        <v>1976.1853653041633</v>
      </c>
      <c r="E51" s="27">
        <v>2129.6334227848279</v>
      </c>
      <c r="F51" s="27">
        <v>2353.790875038781</v>
      </c>
      <c r="G51" s="27">
        <v>1635.9430813402464</v>
      </c>
      <c r="H51" s="27">
        <v>1724.841071844347</v>
      </c>
      <c r="I51" s="27">
        <v>2181.5608123622014</v>
      </c>
      <c r="J51" s="27">
        <v>2529.1090249127278</v>
      </c>
      <c r="K51" s="27">
        <v>2516.0114075236138</v>
      </c>
      <c r="L51" s="27">
        <v>1864.5747669156167</v>
      </c>
      <c r="M51" s="27">
        <v>2155.9376789962539</v>
      </c>
      <c r="N51" s="27">
        <v>2097.098313935584</v>
      </c>
      <c r="O51" s="27">
        <v>2188.6917262488591</v>
      </c>
      <c r="P51" s="27">
        <v>2269.5813624685834</v>
      </c>
      <c r="Q51" s="27">
        <v>2170.8007474186325</v>
      </c>
      <c r="R51" s="27">
        <v>2350.0071080536759</v>
      </c>
      <c r="S51" s="27">
        <v>2506.3436099642677</v>
      </c>
      <c r="T51" s="27">
        <v>2755.058979759232</v>
      </c>
      <c r="U51" s="27">
        <v>2340.6544235068518</v>
      </c>
      <c r="V51" s="27">
        <v>2284.5572769980531</v>
      </c>
      <c r="W51" s="27">
        <v>2625.7326195527962</v>
      </c>
      <c r="X51" s="27">
        <v>2734.2928371143798</v>
      </c>
      <c r="Y51" s="27">
        <v>2115.0114781527277</v>
      </c>
      <c r="Z51" s="27">
        <v>1951.987754701039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63.449412444656154</v>
      </c>
      <c r="N52" s="27">
        <f t="shared" si="20"/>
        <v>96.855148594495404</v>
      </c>
      <c r="O52" s="27">
        <f t="shared" si="20"/>
        <v>99.809256146563001</v>
      </c>
      <c r="P52" s="27">
        <f t="shared" si="20"/>
        <v>98.726996844083175</v>
      </c>
      <c r="Q52" s="27">
        <f t="shared" si="20"/>
        <v>62.720548631497195</v>
      </c>
      <c r="R52" s="27">
        <f t="shared" si="20"/>
        <v>33.348493756180908</v>
      </c>
      <c r="S52" s="27">
        <f t="shared" si="20"/>
        <v>12.168222706490489</v>
      </c>
      <c r="T52" s="27">
        <f t="shared" si="20"/>
        <v>11.983502154348292</v>
      </c>
      <c r="U52" s="27">
        <f t="shared" si="20"/>
        <v>10.412937253206021</v>
      </c>
      <c r="V52" s="27">
        <f t="shared" si="20"/>
        <v>4.227573565517698</v>
      </c>
      <c r="W52" s="27">
        <f t="shared" si="20"/>
        <v>4.7538095287334308</v>
      </c>
      <c r="X52" s="27">
        <f t="shared" si="20"/>
        <v>4.7444294223598806</v>
      </c>
      <c r="Y52" s="27">
        <f t="shared" ref="Y52:Z52" si="21">SUM(Y53:Y54)</f>
        <v>2.2560931905943291</v>
      </c>
      <c r="Z52" s="27">
        <f t="shared" si="21"/>
        <v>10.500713539340939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63.449412444656154</v>
      </c>
      <c r="N53" s="8">
        <v>96.855148594495404</v>
      </c>
      <c r="O53" s="8">
        <v>99.809256146563001</v>
      </c>
      <c r="P53" s="8">
        <v>98.726996844083175</v>
      </c>
      <c r="Q53" s="8">
        <v>62.720548631497195</v>
      </c>
      <c r="R53" s="8">
        <v>33.348493756180908</v>
      </c>
      <c r="S53" s="8">
        <v>12.168222706490489</v>
      </c>
      <c r="T53" s="8">
        <v>11.983502154348292</v>
      </c>
      <c r="U53" s="8">
        <v>10.412937253206021</v>
      </c>
      <c r="V53" s="8">
        <v>4.227573565517698</v>
      </c>
      <c r="W53" s="8">
        <v>4.7538095287334308</v>
      </c>
      <c r="X53" s="8">
        <v>4.7444294223598806</v>
      </c>
      <c r="Y53" s="8">
        <v>2.2560931905943291</v>
      </c>
      <c r="Z53" s="8">
        <v>10.500713539340939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22.488305671810572</v>
      </c>
      <c r="I61" s="49">
        <f t="shared" si="22"/>
        <v>7.200707296468182</v>
      </c>
      <c r="J61" s="49">
        <f t="shared" si="22"/>
        <v>15.990175971779028</v>
      </c>
      <c r="K61" s="49">
        <f t="shared" si="22"/>
        <v>29.689083144230921</v>
      </c>
      <c r="L61" s="49">
        <f t="shared" si="22"/>
        <v>50.974106728121349</v>
      </c>
      <c r="M61" s="49">
        <f t="shared" si="22"/>
        <v>50.039033624152239</v>
      </c>
      <c r="N61" s="49">
        <f t="shared" si="22"/>
        <v>26.342948930916119</v>
      </c>
      <c r="O61" s="49">
        <f t="shared" si="22"/>
        <v>25.88179743305599</v>
      </c>
      <c r="P61" s="49">
        <f t="shared" si="22"/>
        <v>34.191914149797952</v>
      </c>
      <c r="Q61" s="49">
        <f t="shared" si="22"/>
        <v>32.355381367198106</v>
      </c>
      <c r="R61" s="49">
        <f t="shared" si="22"/>
        <v>23.228313125462265</v>
      </c>
      <c r="S61" s="49">
        <f t="shared" si="22"/>
        <v>22.001358289656288</v>
      </c>
      <c r="T61" s="49">
        <f t="shared" si="22"/>
        <v>20.907634958912809</v>
      </c>
      <c r="U61" s="49">
        <f t="shared" si="22"/>
        <v>19.659382861259072</v>
      </c>
      <c r="V61" s="49">
        <f t="shared" si="22"/>
        <v>19.311204018944093</v>
      </c>
      <c r="W61" s="49">
        <f t="shared" si="22"/>
        <v>23.169392850628633</v>
      </c>
      <c r="X61" s="49">
        <f t="shared" si="22"/>
        <v>22.875903371495891</v>
      </c>
      <c r="Y61" s="49">
        <f t="shared" ref="Y61:Z61" si="23">SUM(Y62:Y72)</f>
        <v>19.865350868415735</v>
      </c>
      <c r="Z61" s="49">
        <f t="shared" si="23"/>
        <v>20.199445390125732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13.598246080652899</v>
      </c>
      <c r="M62" s="52">
        <v>20.300122375276374</v>
      </c>
      <c r="N62" s="52">
        <v>20.675710563608288</v>
      </c>
      <c r="O62" s="52">
        <v>20.168449409867723</v>
      </c>
      <c r="P62" s="52">
        <v>19.932436628739882</v>
      </c>
      <c r="Q62" s="52">
        <v>21.156000503798424</v>
      </c>
      <c r="R62" s="52">
        <v>14.060803587020409</v>
      </c>
      <c r="S62" s="52">
        <v>11.988939759800767</v>
      </c>
      <c r="T62" s="52">
        <v>11.290995351024378</v>
      </c>
      <c r="U62" s="52">
        <v>11.279184757852486</v>
      </c>
      <c r="V62" s="52">
        <v>10.330855136395309</v>
      </c>
      <c r="W62" s="52">
        <v>10.658097014387113</v>
      </c>
      <c r="X62" s="52">
        <v>9.3270814734354488</v>
      </c>
      <c r="Y62" s="52">
        <v>6.3076152535838794</v>
      </c>
      <c r="Z62" s="52">
        <v>13.767426784109883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22.488305671810572</v>
      </c>
      <c r="I64" s="52">
        <v>7.200707296468182</v>
      </c>
      <c r="J64" s="52">
        <v>0.83883257178018877</v>
      </c>
      <c r="K64" s="52">
        <v>3.741984774080962</v>
      </c>
      <c r="L64" s="52">
        <v>13.828368022555145</v>
      </c>
      <c r="M64" s="52">
        <v>4.0340385809836938</v>
      </c>
      <c r="N64" s="52">
        <v>4.1034583281301984</v>
      </c>
      <c r="O64" s="52">
        <v>4.7760045822322983</v>
      </c>
      <c r="P64" s="52">
        <v>13.332050133009794</v>
      </c>
      <c r="Q64" s="52">
        <v>10.535277885177077</v>
      </c>
      <c r="R64" s="52">
        <v>8.4628918704248743</v>
      </c>
      <c r="S64" s="52">
        <v>9.2435010310850672</v>
      </c>
      <c r="T64" s="52">
        <v>9.1118774242355194</v>
      </c>
      <c r="U64" s="52">
        <v>7.9398253978804103</v>
      </c>
      <c r="V64" s="52">
        <v>8.0870883002107377</v>
      </c>
      <c r="W64" s="52">
        <v>11.509840395955887</v>
      </c>
      <c r="X64" s="52">
        <v>12.548965131240269</v>
      </c>
      <c r="Y64" s="52">
        <v>12.843547703913428</v>
      </c>
      <c r="Z64" s="52">
        <v>5.7663136306098695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15.151343399998838</v>
      </c>
      <c r="K72" s="55">
        <v>25.947098370149959</v>
      </c>
      <c r="L72" s="55">
        <v>23.547492624913303</v>
      </c>
      <c r="M72" s="55">
        <v>25.704872667892168</v>
      </c>
      <c r="N72" s="55">
        <v>1.5637800391776338</v>
      </c>
      <c r="O72" s="55">
        <v>0.93734344095596756</v>
      </c>
      <c r="P72" s="55">
        <v>0.92742738804827018</v>
      </c>
      <c r="Q72" s="55">
        <v>0.66410297822260478</v>
      </c>
      <c r="R72" s="55">
        <v>0.70461766801698034</v>
      </c>
      <c r="S72" s="55">
        <v>0.76891749877045579</v>
      </c>
      <c r="T72" s="55">
        <v>0.50476218365291159</v>
      </c>
      <c r="U72" s="55">
        <v>0.44037270552617458</v>
      </c>
      <c r="V72" s="55">
        <v>0.89326058233804617</v>
      </c>
      <c r="W72" s="55">
        <v>1.001455440285633</v>
      </c>
      <c r="X72" s="55">
        <v>0.99985676682017377</v>
      </c>
      <c r="Y72" s="55">
        <v>0.7141879109184297</v>
      </c>
      <c r="Z72" s="55">
        <v>0.66570497540598061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2035.0644212710793</v>
      </c>
      <c r="D2" s="21">
        <f t="shared" ref="D2:X2" si="0">SUM(D3,D17,D22,D25,D26,D51,D52)</f>
        <v>2027.2222188855455</v>
      </c>
      <c r="E2" s="21">
        <f t="shared" si="0"/>
        <v>1895.2955460801593</v>
      </c>
      <c r="F2" s="21">
        <f t="shared" si="0"/>
        <v>1745.5793733301907</v>
      </c>
      <c r="G2" s="21">
        <f t="shared" si="0"/>
        <v>1264.5801858823224</v>
      </c>
      <c r="H2" s="21">
        <f t="shared" si="0"/>
        <v>1358.1138167453812</v>
      </c>
      <c r="I2" s="21">
        <f t="shared" si="0"/>
        <v>957.50532609680715</v>
      </c>
      <c r="J2" s="21">
        <f t="shared" si="0"/>
        <v>601.13883474514</v>
      </c>
      <c r="K2" s="21">
        <f t="shared" si="0"/>
        <v>334.26990940264443</v>
      </c>
      <c r="L2" s="21">
        <f t="shared" si="0"/>
        <v>1364.9357685323444</v>
      </c>
      <c r="M2" s="21">
        <f t="shared" si="0"/>
        <v>1471.6420767646434</v>
      </c>
      <c r="N2" s="21">
        <f t="shared" si="0"/>
        <v>1317.4723532462247</v>
      </c>
      <c r="O2" s="21">
        <f t="shared" si="0"/>
        <v>1210.4432203697299</v>
      </c>
      <c r="P2" s="21">
        <f t="shared" si="0"/>
        <v>1389.8633577381947</v>
      </c>
      <c r="Q2" s="21">
        <f t="shared" si="0"/>
        <v>1726.4826852519298</v>
      </c>
      <c r="R2" s="21">
        <f t="shared" si="0"/>
        <v>1355.9385044488677</v>
      </c>
      <c r="S2" s="21">
        <f t="shared" si="0"/>
        <v>790.97633837299713</v>
      </c>
      <c r="T2" s="21">
        <f t="shared" si="0"/>
        <v>824.0087994990115</v>
      </c>
      <c r="U2" s="21">
        <f t="shared" si="0"/>
        <v>1590.2758011226715</v>
      </c>
      <c r="V2" s="21">
        <f t="shared" si="0"/>
        <v>1329.0873006224333</v>
      </c>
      <c r="W2" s="21">
        <f t="shared" si="0"/>
        <v>829.14874481497304</v>
      </c>
      <c r="X2" s="21">
        <f t="shared" si="0"/>
        <v>921.47007753888897</v>
      </c>
      <c r="Y2" s="21">
        <f t="shared" ref="Y2:Z2" si="1">SUM(Y3,Y17,Y22,Y25,Y26,Y51,Y52)</f>
        <v>1007.5770263459736</v>
      </c>
      <c r="Z2" s="21">
        <f t="shared" si="1"/>
        <v>1224.5862287681323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2.8260102396057492</v>
      </c>
      <c r="D3" s="24">
        <f t="shared" ref="D3:W3" si="3">SUM(D4,D8,D11)</f>
        <v>2.8271171226832736</v>
      </c>
      <c r="E3" s="24">
        <f t="shared" si="3"/>
        <v>0</v>
      </c>
      <c r="F3" s="24">
        <f t="shared" si="3"/>
        <v>0</v>
      </c>
      <c r="G3" s="24">
        <f t="shared" si="3"/>
        <v>10.369458131285535</v>
      </c>
      <c r="H3" s="24">
        <f t="shared" si="3"/>
        <v>5.5653311456644934</v>
      </c>
      <c r="I3" s="24">
        <f t="shared" si="3"/>
        <v>3.0916574135579293</v>
      </c>
      <c r="J3" s="24">
        <f t="shared" si="3"/>
        <v>0</v>
      </c>
      <c r="K3" s="24">
        <f t="shared" si="3"/>
        <v>0</v>
      </c>
      <c r="L3" s="24">
        <f t="shared" si="3"/>
        <v>1.7601412029515575</v>
      </c>
      <c r="M3" s="24">
        <f t="shared" si="3"/>
        <v>0</v>
      </c>
      <c r="N3" s="24">
        <f t="shared" si="3"/>
        <v>0</v>
      </c>
      <c r="O3" s="24">
        <f t="shared" si="3"/>
        <v>0.56103668760047531</v>
      </c>
      <c r="P3" s="24">
        <f t="shared" si="3"/>
        <v>7.3765576442106102</v>
      </c>
      <c r="Q3" s="24">
        <f t="shared" si="3"/>
        <v>8.7631947376374413</v>
      </c>
      <c r="R3" s="24">
        <f t="shared" si="3"/>
        <v>6.9174241787024657</v>
      </c>
      <c r="S3" s="24">
        <f t="shared" si="3"/>
        <v>4.0345509909186346</v>
      </c>
      <c r="T3" s="24">
        <f t="shared" si="3"/>
        <v>4.5838546312209383</v>
      </c>
      <c r="U3" s="24">
        <f t="shared" si="3"/>
        <v>8.1528293570139194</v>
      </c>
      <c r="V3" s="24">
        <f t="shared" si="3"/>
        <v>11.822823923728468</v>
      </c>
      <c r="W3" s="24">
        <f t="shared" si="3"/>
        <v>5.2999638734967709</v>
      </c>
      <c r="X3" s="24">
        <f t="shared" ref="X3:Z3" si="4">SUM(X4,X8,X11)</f>
        <v>5.3934041174254457</v>
      </c>
      <c r="Y3" s="24">
        <f t="shared" si="4"/>
        <v>6.7555790003150857</v>
      </c>
      <c r="Z3" s="24">
        <f t="shared" si="4"/>
        <v>8.7822696751116247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2.8260102396057492</v>
      </c>
      <c r="D11" s="19">
        <f t="shared" si="10"/>
        <v>2.8271171226832736</v>
      </c>
      <c r="E11" s="19">
        <f t="shared" si="10"/>
        <v>0</v>
      </c>
      <c r="F11" s="19">
        <f t="shared" si="10"/>
        <v>0</v>
      </c>
      <c r="G11" s="19">
        <f t="shared" si="10"/>
        <v>10.369458131285535</v>
      </c>
      <c r="H11" s="19">
        <f t="shared" si="10"/>
        <v>5.5653311456644934</v>
      </c>
      <c r="I11" s="19">
        <f t="shared" si="10"/>
        <v>3.0916574135579293</v>
      </c>
      <c r="J11" s="19">
        <f t="shared" si="10"/>
        <v>0</v>
      </c>
      <c r="K11" s="19">
        <f t="shared" si="10"/>
        <v>0</v>
      </c>
      <c r="L11" s="19">
        <f t="shared" si="10"/>
        <v>1.7601412029515575</v>
      </c>
      <c r="M11" s="19">
        <f t="shared" si="10"/>
        <v>0</v>
      </c>
      <c r="N11" s="19">
        <f t="shared" si="10"/>
        <v>0</v>
      </c>
      <c r="O11" s="19">
        <f t="shared" si="10"/>
        <v>0.56103668760047531</v>
      </c>
      <c r="P11" s="19">
        <f t="shared" si="10"/>
        <v>7.3765576442106102</v>
      </c>
      <c r="Q11" s="19">
        <f t="shared" si="10"/>
        <v>8.7631947376374413</v>
      </c>
      <c r="R11" s="19">
        <f t="shared" si="10"/>
        <v>6.9174241787024657</v>
      </c>
      <c r="S11" s="19">
        <f t="shared" si="10"/>
        <v>4.0345509909186346</v>
      </c>
      <c r="T11" s="19">
        <f t="shared" si="10"/>
        <v>4.5838546312209383</v>
      </c>
      <c r="U11" s="19">
        <f t="shared" si="10"/>
        <v>8.1528293570139194</v>
      </c>
      <c r="V11" s="19">
        <f t="shared" si="10"/>
        <v>11.822823923728468</v>
      </c>
      <c r="W11" s="19">
        <f t="shared" si="10"/>
        <v>5.2999638734967709</v>
      </c>
      <c r="X11" s="19">
        <f t="shared" si="10"/>
        <v>5.3934041174254457</v>
      </c>
      <c r="Y11" s="19">
        <f t="shared" ref="Y11:Z11" si="11">SUM(Y12:Y16)</f>
        <v>6.7555790003150857</v>
      </c>
      <c r="Z11" s="19">
        <f t="shared" si="11"/>
        <v>8.7822696751116247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2.8260102396057492</v>
      </c>
      <c r="D13" s="8">
        <v>2.8271171226832736</v>
      </c>
      <c r="E13" s="8">
        <v>0</v>
      </c>
      <c r="F13" s="8">
        <v>0</v>
      </c>
      <c r="G13" s="8">
        <v>0</v>
      </c>
      <c r="H13" s="8">
        <v>1.1649671603738359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0.56103668760047531</v>
      </c>
      <c r="P13" s="8">
        <v>5.8677404751859701</v>
      </c>
      <c r="Q13" s="8">
        <v>7.1143617041345539</v>
      </c>
      <c r="R13" s="8">
        <v>5.6158808678355454</v>
      </c>
      <c r="S13" s="8">
        <v>3.2754327528396394</v>
      </c>
      <c r="T13" s="8">
        <v>3.726360618265014</v>
      </c>
      <c r="U13" s="8">
        <v>6.5561831413624923</v>
      </c>
      <c r="V13" s="8">
        <v>10.642017478491631</v>
      </c>
      <c r="W13" s="8">
        <v>5.0275482591697518</v>
      </c>
      <c r="X13" s="8">
        <v>5.2510678076833184</v>
      </c>
      <c r="Y13" s="8">
        <v>6.7555790003150857</v>
      </c>
      <c r="Z13" s="8">
        <v>8.7822696751116247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10.369458131285535</v>
      </c>
      <c r="H16" s="8">
        <v>4.4003639852906575</v>
      </c>
      <c r="I16" s="8">
        <v>3.0916574135579293</v>
      </c>
      <c r="J16" s="8">
        <v>0</v>
      </c>
      <c r="K16" s="8">
        <v>0</v>
      </c>
      <c r="L16" s="8">
        <v>1.7601412029515575</v>
      </c>
      <c r="M16" s="8">
        <v>0</v>
      </c>
      <c r="N16" s="8">
        <v>0</v>
      </c>
      <c r="O16" s="8">
        <v>0</v>
      </c>
      <c r="P16" s="8">
        <v>1.5088171690246401</v>
      </c>
      <c r="Q16" s="8">
        <v>1.6488330335028878</v>
      </c>
      <c r="R16" s="8">
        <v>1.3015433108669205</v>
      </c>
      <c r="S16" s="8">
        <v>0.75911823807899492</v>
      </c>
      <c r="T16" s="8">
        <v>0.85749401295592431</v>
      </c>
      <c r="U16" s="8">
        <v>1.5966462156514272</v>
      </c>
      <c r="V16" s="8">
        <v>1.1808064452368361</v>
      </c>
      <c r="W16" s="8">
        <v>0.27241561432701894</v>
      </c>
      <c r="X16" s="8">
        <v>0.14233630974212691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330.25573752426067</v>
      </c>
      <c r="D26" s="27">
        <f t="shared" si="16"/>
        <v>275.76103809135606</v>
      </c>
      <c r="E26" s="27">
        <f t="shared" si="16"/>
        <v>208.07764420624298</v>
      </c>
      <c r="F26" s="27">
        <f t="shared" si="16"/>
        <v>149.98671458373011</v>
      </c>
      <c r="G26" s="27">
        <f t="shared" si="16"/>
        <v>153.640071066649</v>
      </c>
      <c r="H26" s="27">
        <f t="shared" si="16"/>
        <v>194.06354989629017</v>
      </c>
      <c r="I26" s="27">
        <f t="shared" si="16"/>
        <v>112.66652081394315</v>
      </c>
      <c r="J26" s="27">
        <f t="shared" si="16"/>
        <v>59.598944251098274</v>
      </c>
      <c r="K26" s="27">
        <f t="shared" si="16"/>
        <v>26.819600799880465</v>
      </c>
      <c r="L26" s="27">
        <f t="shared" si="16"/>
        <v>781.1808078514664</v>
      </c>
      <c r="M26" s="27">
        <f t="shared" si="16"/>
        <v>823.12358918472455</v>
      </c>
      <c r="N26" s="27">
        <f t="shared" si="16"/>
        <v>717.95933869195301</v>
      </c>
      <c r="O26" s="27">
        <f t="shared" si="16"/>
        <v>674.71878149170971</v>
      </c>
      <c r="P26" s="27">
        <f t="shared" si="16"/>
        <v>796.47617399972808</v>
      </c>
      <c r="Q26" s="27">
        <f t="shared" si="16"/>
        <v>1023.3326897034236</v>
      </c>
      <c r="R26" s="27">
        <f t="shared" si="16"/>
        <v>798.15079574487186</v>
      </c>
      <c r="S26" s="27">
        <f t="shared" si="16"/>
        <v>475.92663073623311</v>
      </c>
      <c r="T26" s="27">
        <f t="shared" si="16"/>
        <v>428.57734989558151</v>
      </c>
      <c r="U26" s="27">
        <f t="shared" si="16"/>
        <v>855.08144144598714</v>
      </c>
      <c r="V26" s="27">
        <f t="shared" si="16"/>
        <v>668.65010245875817</v>
      </c>
      <c r="W26" s="27">
        <f t="shared" si="16"/>
        <v>427.10554883155214</v>
      </c>
      <c r="X26" s="27">
        <f t="shared" si="16"/>
        <v>483.47483150910637</v>
      </c>
      <c r="Y26" s="27">
        <f t="shared" ref="Y26:Z26" si="17">SUM(Y27,Y33)</f>
        <v>549.76705368537569</v>
      </c>
      <c r="Z26" s="27">
        <f t="shared" si="17"/>
        <v>633.14419567337018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330.25573752426067</v>
      </c>
      <c r="D33" s="19">
        <f t="shared" si="20"/>
        <v>275.76103809135606</v>
      </c>
      <c r="E33" s="19">
        <f t="shared" si="20"/>
        <v>208.07764420624298</v>
      </c>
      <c r="F33" s="19">
        <f t="shared" si="20"/>
        <v>149.98671458373011</v>
      </c>
      <c r="G33" s="19">
        <f t="shared" si="20"/>
        <v>153.640071066649</v>
      </c>
      <c r="H33" s="19">
        <f t="shared" si="20"/>
        <v>194.06354989629017</v>
      </c>
      <c r="I33" s="19">
        <f t="shared" si="20"/>
        <v>112.66652081394315</v>
      </c>
      <c r="J33" s="19">
        <f t="shared" si="20"/>
        <v>59.598944251098274</v>
      </c>
      <c r="K33" s="19">
        <f t="shared" si="20"/>
        <v>26.819600799880465</v>
      </c>
      <c r="L33" s="19">
        <f t="shared" si="20"/>
        <v>781.1808078514664</v>
      </c>
      <c r="M33" s="19">
        <f t="shared" si="20"/>
        <v>823.12358918472455</v>
      </c>
      <c r="N33" s="19">
        <f t="shared" si="20"/>
        <v>717.95933869195301</v>
      </c>
      <c r="O33" s="19">
        <f t="shared" si="20"/>
        <v>674.71878149170971</v>
      </c>
      <c r="P33" s="19">
        <f t="shared" si="20"/>
        <v>796.47617399972808</v>
      </c>
      <c r="Q33" s="19">
        <f t="shared" si="20"/>
        <v>1023.3326897034236</v>
      </c>
      <c r="R33" s="19">
        <f t="shared" si="20"/>
        <v>798.15079574487186</v>
      </c>
      <c r="S33" s="19">
        <f t="shared" si="20"/>
        <v>475.92663073623311</v>
      </c>
      <c r="T33" s="19">
        <f t="shared" si="20"/>
        <v>428.57734989558151</v>
      </c>
      <c r="U33" s="19">
        <f t="shared" si="20"/>
        <v>855.08144144598714</v>
      </c>
      <c r="V33" s="19">
        <f t="shared" si="20"/>
        <v>668.65010245875817</v>
      </c>
      <c r="W33" s="19">
        <f t="shared" si="20"/>
        <v>427.10554883155214</v>
      </c>
      <c r="X33" s="19">
        <f t="shared" si="20"/>
        <v>483.47483150910637</v>
      </c>
      <c r="Y33" s="19">
        <f t="shared" ref="Y33:Z33" si="21">SUM(Y34:Y50)</f>
        <v>549.76705368537569</v>
      </c>
      <c r="Z33" s="19">
        <f t="shared" si="21"/>
        <v>633.14419567337018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113.71448054634985</v>
      </c>
      <c r="D36" s="8">
        <v>0</v>
      </c>
      <c r="E36" s="8">
        <v>26.662356561588162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74.284013481245111</v>
      </c>
      <c r="M36" s="8">
        <v>63.91487444810442</v>
      </c>
      <c r="N36" s="8">
        <v>76.051986794288112</v>
      </c>
      <c r="O36" s="8">
        <v>69.02325608156157</v>
      </c>
      <c r="P36" s="8">
        <v>77.61652604155465</v>
      </c>
      <c r="Q36" s="8">
        <v>110.7632013618481</v>
      </c>
      <c r="R36" s="8">
        <v>86.919092362900912</v>
      </c>
      <c r="S36" s="8">
        <v>42.295928333486607</v>
      </c>
      <c r="T36" s="8">
        <v>49.064745338837</v>
      </c>
      <c r="U36" s="8">
        <v>141.19806727264981</v>
      </c>
      <c r="V36" s="8">
        <v>138.2352721951311</v>
      </c>
      <c r="W36" s="8">
        <v>77.519348914865461</v>
      </c>
      <c r="X36" s="8">
        <v>79.117954634658446</v>
      </c>
      <c r="Y36" s="8">
        <v>104.65251639842889</v>
      </c>
      <c r="Z36" s="8">
        <v>158.62171919869863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2.8319146634451866</v>
      </c>
      <c r="D41" s="8">
        <v>1.3980211477887203</v>
      </c>
      <c r="E41" s="8">
        <v>1.3140343775715349</v>
      </c>
      <c r="F41" s="8">
        <v>1.2000929141858998</v>
      </c>
      <c r="G41" s="8">
        <v>1.1930603543001905</v>
      </c>
      <c r="H41" s="8">
        <v>1.1815171198850984</v>
      </c>
      <c r="I41" s="8">
        <v>0.83368585324720434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671.99309404946177</v>
      </c>
      <c r="M42" s="8">
        <v>722.01559556852806</v>
      </c>
      <c r="N42" s="8">
        <v>604.05440677842046</v>
      </c>
      <c r="O42" s="8">
        <v>570.00830539554829</v>
      </c>
      <c r="P42" s="8">
        <v>686.13545116787668</v>
      </c>
      <c r="Q42" s="8">
        <v>881.6304154800489</v>
      </c>
      <c r="R42" s="8">
        <v>684.03807432915892</v>
      </c>
      <c r="S42" s="8">
        <v>419.72755249054183</v>
      </c>
      <c r="T42" s="8">
        <v>363.48933480381299</v>
      </c>
      <c r="U42" s="8">
        <v>683.70844134266804</v>
      </c>
      <c r="V42" s="8">
        <v>496.69259785522928</v>
      </c>
      <c r="W42" s="8">
        <v>330.65492690417551</v>
      </c>
      <c r="X42" s="8">
        <v>384.84605640887497</v>
      </c>
      <c r="Y42" s="8">
        <v>418.26028983862585</v>
      </c>
      <c r="Z42" s="8">
        <v>445.46589336502308</v>
      </c>
    </row>
    <row r="43" spans="1:26" ht="11.25" customHeight="1" x14ac:dyDescent="0.2">
      <c r="A43" s="28" t="s">
        <v>72</v>
      </c>
      <c r="B43" s="7" t="s">
        <v>73</v>
      </c>
      <c r="C43" s="8">
        <v>19.922259388895124</v>
      </c>
      <c r="D43" s="8">
        <v>22.474894294636261</v>
      </c>
      <c r="E43" s="8">
        <v>15.830982058370212</v>
      </c>
      <c r="F43" s="8">
        <v>9.6292679036093247</v>
      </c>
      <c r="G43" s="8">
        <v>17.909745607621801</v>
      </c>
      <c r="H43" s="8">
        <v>29.549307448734204</v>
      </c>
      <c r="I43" s="8">
        <v>15.795801529214405</v>
      </c>
      <c r="J43" s="8">
        <v>7.7836092742281764</v>
      </c>
      <c r="K43" s="8">
        <v>2.5746877376103074</v>
      </c>
      <c r="L43" s="8">
        <v>6.4074018513660373</v>
      </c>
      <c r="M43" s="8">
        <v>5.4229535266773601</v>
      </c>
      <c r="N43" s="8">
        <v>5.1536633656637463</v>
      </c>
      <c r="O43" s="8">
        <v>10.777422907167724</v>
      </c>
      <c r="P43" s="8">
        <v>12.46136470259944</v>
      </c>
      <c r="Q43" s="8">
        <v>14.954943893242163</v>
      </c>
      <c r="R43" s="8">
        <v>12.930466114487242</v>
      </c>
      <c r="S43" s="8">
        <v>5.9041906365282646</v>
      </c>
      <c r="T43" s="8">
        <v>6.6262894732034834</v>
      </c>
      <c r="U43" s="8">
        <v>12.505318476445485</v>
      </c>
      <c r="V43" s="8">
        <v>20.236349307047586</v>
      </c>
      <c r="W43" s="8">
        <v>11.316052518110363</v>
      </c>
      <c r="X43" s="8">
        <v>12.118490986525044</v>
      </c>
      <c r="Y43" s="8">
        <v>16.050951855701015</v>
      </c>
      <c r="Z43" s="8">
        <v>19.265060881575707</v>
      </c>
    </row>
    <row r="44" spans="1:26" ht="11.25" customHeight="1" x14ac:dyDescent="0.2">
      <c r="A44" s="28" t="s">
        <v>74</v>
      </c>
      <c r="B44" s="7" t="s">
        <v>75</v>
      </c>
      <c r="C44" s="8">
        <v>193.78708292557047</v>
      </c>
      <c r="D44" s="8">
        <v>251.88812264893107</v>
      </c>
      <c r="E44" s="8">
        <v>160.29188611652665</v>
      </c>
      <c r="F44" s="8">
        <v>139.15735376593489</v>
      </c>
      <c r="G44" s="8">
        <v>134.537265104727</v>
      </c>
      <c r="H44" s="8">
        <v>163.33272532767086</v>
      </c>
      <c r="I44" s="8">
        <v>96.037033431481547</v>
      </c>
      <c r="J44" s="8">
        <v>51.815334976870098</v>
      </c>
      <c r="K44" s="8">
        <v>24.244913062270157</v>
      </c>
      <c r="L44" s="8">
        <v>28.496298469393544</v>
      </c>
      <c r="M44" s="8">
        <v>31.77016564141471</v>
      </c>
      <c r="N44" s="8">
        <v>32.699281753580642</v>
      </c>
      <c r="O44" s="8">
        <v>24.909797107432013</v>
      </c>
      <c r="P44" s="8">
        <v>20.262832087697294</v>
      </c>
      <c r="Q44" s="8">
        <v>15.984128968284363</v>
      </c>
      <c r="R44" s="8">
        <v>14.263162938324829</v>
      </c>
      <c r="S44" s="8">
        <v>7.9989592756764152</v>
      </c>
      <c r="T44" s="8">
        <v>9.3969802797280284</v>
      </c>
      <c r="U44" s="8">
        <v>17.669614354223818</v>
      </c>
      <c r="V44" s="8">
        <v>13.485883101350176</v>
      </c>
      <c r="W44" s="8">
        <v>7.6152204944007726</v>
      </c>
      <c r="X44" s="8">
        <v>7.3923294790478709</v>
      </c>
      <c r="Y44" s="8">
        <v>10.803295592619934</v>
      </c>
      <c r="Z44" s="8">
        <v>9.7915222280728358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3.9783850921864166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1701.9826735072129</v>
      </c>
      <c r="D51" s="27">
        <v>1748.6340636715063</v>
      </c>
      <c r="E51" s="27">
        <v>1687.2179018739164</v>
      </c>
      <c r="F51" s="27">
        <v>1595.5926587464605</v>
      </c>
      <c r="G51" s="27">
        <v>1100.5706566843878</v>
      </c>
      <c r="H51" s="27">
        <v>1158.4849357034266</v>
      </c>
      <c r="I51" s="27">
        <v>841.7471478693061</v>
      </c>
      <c r="J51" s="27">
        <v>541.53989049404174</v>
      </c>
      <c r="K51" s="27">
        <v>307.45030860276398</v>
      </c>
      <c r="L51" s="27">
        <v>581.99481947792651</v>
      </c>
      <c r="M51" s="27">
        <v>629.42522754494144</v>
      </c>
      <c r="N51" s="27">
        <v>572.30704382730755</v>
      </c>
      <c r="O51" s="27">
        <v>511.16984002296925</v>
      </c>
      <c r="P51" s="27">
        <v>560.91448088086236</v>
      </c>
      <c r="Q51" s="27">
        <v>674.34059392726522</v>
      </c>
      <c r="R51" s="27">
        <v>542.94459063207796</v>
      </c>
      <c r="S51" s="27">
        <v>309.46688958205249</v>
      </c>
      <c r="T51" s="27">
        <v>389.1084516116241</v>
      </c>
      <c r="U51" s="27">
        <v>723.73783185128059</v>
      </c>
      <c r="V51" s="27">
        <v>647.38613652027311</v>
      </c>
      <c r="W51" s="27">
        <v>396.00777714718663</v>
      </c>
      <c r="X51" s="27">
        <v>431.83294405379519</v>
      </c>
      <c r="Y51" s="27">
        <v>450.56110349600948</v>
      </c>
      <c r="Z51" s="27">
        <v>579.46763393884578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19.093260034977533</v>
      </c>
      <c r="N52" s="27">
        <f t="shared" si="22"/>
        <v>27.205970726964075</v>
      </c>
      <c r="O52" s="27">
        <f t="shared" si="22"/>
        <v>23.993562167450481</v>
      </c>
      <c r="P52" s="27">
        <f t="shared" si="22"/>
        <v>25.096145213393882</v>
      </c>
      <c r="Q52" s="27">
        <f t="shared" si="22"/>
        <v>20.046206883603446</v>
      </c>
      <c r="R52" s="27">
        <f t="shared" si="22"/>
        <v>7.9256938932152501</v>
      </c>
      <c r="S52" s="27">
        <f t="shared" si="22"/>
        <v>1.5482670637928531</v>
      </c>
      <c r="T52" s="27">
        <f t="shared" si="22"/>
        <v>1.7391433605848292</v>
      </c>
      <c r="U52" s="27">
        <f t="shared" si="22"/>
        <v>3.3036984683898534</v>
      </c>
      <c r="V52" s="27">
        <f t="shared" si="22"/>
        <v>1.2282377196733834</v>
      </c>
      <c r="W52" s="27">
        <f t="shared" si="22"/>
        <v>0.73545496273757571</v>
      </c>
      <c r="X52" s="27">
        <f t="shared" si="22"/>
        <v>0.76889785856199666</v>
      </c>
      <c r="Y52" s="27">
        <f t="shared" ref="Y52:Z52" si="23">SUM(Y53:Y54)</f>
        <v>0.49329016427333344</v>
      </c>
      <c r="Z52" s="27">
        <f t="shared" si="23"/>
        <v>3.1921294808045531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19.093260034977533</v>
      </c>
      <c r="N53" s="8">
        <v>27.205970726964075</v>
      </c>
      <c r="O53" s="8">
        <v>23.993562167450481</v>
      </c>
      <c r="P53" s="8">
        <v>25.096145213393882</v>
      </c>
      <c r="Q53" s="8">
        <v>20.046206883603446</v>
      </c>
      <c r="R53" s="8">
        <v>7.9256938932152501</v>
      </c>
      <c r="S53" s="8">
        <v>1.5482670637928531</v>
      </c>
      <c r="T53" s="8">
        <v>1.7391433605848292</v>
      </c>
      <c r="U53" s="8">
        <v>3.3036984683898534</v>
      </c>
      <c r="V53" s="8">
        <v>1.2282377196733834</v>
      </c>
      <c r="W53" s="8">
        <v>0.73545496273757571</v>
      </c>
      <c r="X53" s="8">
        <v>0.76889785856199666</v>
      </c>
      <c r="Y53" s="8">
        <v>0.49329016427333344</v>
      </c>
      <c r="Z53" s="8">
        <v>3.1921294808045531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15.104210918649487</v>
      </c>
      <c r="I61" s="49">
        <f t="shared" si="24"/>
        <v>2.7783662023524971</v>
      </c>
      <c r="J61" s="49">
        <f t="shared" si="24"/>
        <v>3.3948428392085921</v>
      </c>
      <c r="K61" s="49">
        <f t="shared" si="24"/>
        <v>3.5987411978653645</v>
      </c>
      <c r="L61" s="49">
        <f t="shared" si="24"/>
        <v>15.925508064157627</v>
      </c>
      <c r="M61" s="49">
        <f t="shared" si="24"/>
        <v>14.686221860186937</v>
      </c>
      <c r="N61" s="49">
        <f t="shared" si="24"/>
        <v>7.3482314810047065</v>
      </c>
      <c r="O61" s="49">
        <f t="shared" si="24"/>
        <v>6.1795201750085242</v>
      </c>
      <c r="P61" s="49">
        <f t="shared" si="24"/>
        <v>8.5873706045302338</v>
      </c>
      <c r="Q61" s="49">
        <f t="shared" si="24"/>
        <v>10.237517145388971</v>
      </c>
      <c r="R61" s="49">
        <f t="shared" si="24"/>
        <v>5.4573456277607031</v>
      </c>
      <c r="S61" s="49">
        <f t="shared" si="24"/>
        <v>2.7603405022907959</v>
      </c>
      <c r="T61" s="49">
        <f t="shared" si="24"/>
        <v>2.9959184866227067</v>
      </c>
      <c r="U61" s="49">
        <f t="shared" si="24"/>
        <v>6.1678541050419815</v>
      </c>
      <c r="V61" s="49">
        <f t="shared" si="24"/>
        <v>5.5429527752661656</v>
      </c>
      <c r="W61" s="49">
        <f t="shared" si="24"/>
        <v>3.5338524349506377</v>
      </c>
      <c r="X61" s="49">
        <f t="shared" si="24"/>
        <v>3.6492825123119581</v>
      </c>
      <c r="Y61" s="49">
        <f t="shared" ref="Y61:Z61" si="25">SUM(Y62:Y72)</f>
        <v>4.265395327780138</v>
      </c>
      <c r="Z61" s="49">
        <f t="shared" si="25"/>
        <v>6.0920923597973804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4.3689678342289424</v>
      </c>
      <c r="M62" s="52">
        <v>6.108732930995985</v>
      </c>
      <c r="N62" s="52">
        <v>5.8076703666807221</v>
      </c>
      <c r="O62" s="52">
        <v>4.8483774293052386</v>
      </c>
      <c r="P62" s="52">
        <v>5.0667734265392728</v>
      </c>
      <c r="Q62" s="52">
        <v>6.7617004663091764</v>
      </c>
      <c r="R62" s="52">
        <v>3.3417288930086024</v>
      </c>
      <c r="S62" s="52">
        <v>1.5254553608716557</v>
      </c>
      <c r="T62" s="52">
        <v>1.6386411373075047</v>
      </c>
      <c r="U62" s="52">
        <v>3.5785316383934411</v>
      </c>
      <c r="V62" s="52">
        <v>3.0014252285278449</v>
      </c>
      <c r="W62" s="52">
        <v>1.648898698021245</v>
      </c>
      <c r="X62" s="52">
        <v>1.5115775434995611</v>
      </c>
      <c r="Y62" s="52">
        <v>1.3791471813244152</v>
      </c>
      <c r="Z62" s="52">
        <v>4.1851831066266447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15.104210918649487</v>
      </c>
      <c r="I64" s="52">
        <v>2.7783662023524971</v>
      </c>
      <c r="J64" s="52">
        <v>0.17961317388456752</v>
      </c>
      <c r="K64" s="52">
        <v>0.45726119131963394</v>
      </c>
      <c r="L64" s="52">
        <v>4.3162863156591955</v>
      </c>
      <c r="M64" s="52">
        <v>1.1777361082825375</v>
      </c>
      <c r="N64" s="52">
        <v>1.119851219961868</v>
      </c>
      <c r="O64" s="52">
        <v>1.1154378065077331</v>
      </c>
      <c r="P64" s="52">
        <v>3.2949424519863801</v>
      </c>
      <c r="Q64" s="52">
        <v>3.2726935232204628</v>
      </c>
      <c r="R64" s="52">
        <v>1.955262750654805</v>
      </c>
      <c r="S64" s="52">
        <v>1.1413269519653659</v>
      </c>
      <c r="T64" s="52">
        <v>1.2869083899354647</v>
      </c>
      <c r="U64" s="52">
        <v>2.4550194001429353</v>
      </c>
      <c r="V64" s="52">
        <v>2.2916776493567395</v>
      </c>
      <c r="W64" s="52">
        <v>1.7358912619586095</v>
      </c>
      <c r="X64" s="52">
        <v>1.9818859501423687</v>
      </c>
      <c r="Y64" s="52">
        <v>2.7360622323114412</v>
      </c>
      <c r="Z64" s="52">
        <v>1.7117894864000185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3.2152296653240247</v>
      </c>
      <c r="K72" s="55">
        <v>3.1414800065457307</v>
      </c>
      <c r="L72" s="55">
        <v>7.2402539142694895</v>
      </c>
      <c r="M72" s="55">
        <v>7.3997528209084154</v>
      </c>
      <c r="N72" s="55">
        <v>0.42070989436211609</v>
      </c>
      <c r="O72" s="55">
        <v>0.21570493919555309</v>
      </c>
      <c r="P72" s="55">
        <v>0.22565472600458075</v>
      </c>
      <c r="Q72" s="55">
        <v>0.20312315585932997</v>
      </c>
      <c r="R72" s="55">
        <v>0.16035398409729579</v>
      </c>
      <c r="S72" s="55">
        <v>9.3558189453774254E-2</v>
      </c>
      <c r="T72" s="55">
        <v>7.0368959379737292E-2</v>
      </c>
      <c r="U72" s="55">
        <v>0.1343030665056045</v>
      </c>
      <c r="V72" s="55">
        <v>0.24984989738158173</v>
      </c>
      <c r="W72" s="55">
        <v>0.14906247497078332</v>
      </c>
      <c r="X72" s="55">
        <v>0.15581901867002851</v>
      </c>
      <c r="Y72" s="55">
        <v>0.1501859141442817</v>
      </c>
      <c r="Z72" s="55">
        <v>0.19511976677071716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208.37142755549968</v>
      </c>
      <c r="D2" s="21">
        <f t="shared" ref="D2:X2" si="0">SUM(D3,D17,D22,D25,D26,D51,D52)</f>
        <v>235.69605839546122</v>
      </c>
      <c r="E2" s="21">
        <f t="shared" si="0"/>
        <v>246.52094486041688</v>
      </c>
      <c r="F2" s="21">
        <f t="shared" si="0"/>
        <v>256.33665143798254</v>
      </c>
      <c r="G2" s="21">
        <f t="shared" si="0"/>
        <v>198.07809324949181</v>
      </c>
      <c r="H2" s="21">
        <f t="shared" si="0"/>
        <v>248.11969877369313</v>
      </c>
      <c r="I2" s="21">
        <f t="shared" si="0"/>
        <v>189.72232723047955</v>
      </c>
      <c r="J2" s="21">
        <f t="shared" si="0"/>
        <v>243.47633704488234</v>
      </c>
      <c r="K2" s="21">
        <f t="shared" si="0"/>
        <v>201.16750605642673</v>
      </c>
      <c r="L2" s="21">
        <f t="shared" si="0"/>
        <v>255.24184594210641</v>
      </c>
      <c r="M2" s="21">
        <f t="shared" si="0"/>
        <v>276.74056541569769</v>
      </c>
      <c r="N2" s="21">
        <f t="shared" si="0"/>
        <v>248.4397722698279</v>
      </c>
      <c r="O2" s="21">
        <f t="shared" si="0"/>
        <v>273.33683847405945</v>
      </c>
      <c r="P2" s="21">
        <f t="shared" si="0"/>
        <v>298.9848443925668</v>
      </c>
      <c r="Q2" s="21">
        <f t="shared" si="0"/>
        <v>288.11170976070298</v>
      </c>
      <c r="R2" s="21">
        <f t="shared" si="0"/>
        <v>306.73707683887102</v>
      </c>
      <c r="S2" s="21">
        <f t="shared" si="0"/>
        <v>327.18605880516554</v>
      </c>
      <c r="T2" s="21">
        <f t="shared" si="0"/>
        <v>302.51814848543995</v>
      </c>
      <c r="U2" s="21">
        <f t="shared" si="0"/>
        <v>311.20920646883627</v>
      </c>
      <c r="V2" s="21">
        <f t="shared" si="0"/>
        <v>317.43837181614094</v>
      </c>
      <c r="W2" s="21">
        <f t="shared" si="0"/>
        <v>288.43760423135814</v>
      </c>
      <c r="X2" s="21">
        <f t="shared" si="0"/>
        <v>274.4241367853939</v>
      </c>
      <c r="Y2" s="21">
        <f t="shared" ref="Y2:Z2" si="1">SUM(Y3,Y17,Y22,Y25,Y26,Y51,Y52)</f>
        <v>249.36020862808778</v>
      </c>
      <c r="Z2" s="21">
        <f t="shared" si="1"/>
        <v>257.70304908933707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0.25731846599236791</v>
      </c>
      <c r="D3" s="24">
        <f t="shared" ref="D3:W3" si="3">SUM(D4,D8,D11)</f>
        <v>0.2914642751231592</v>
      </c>
      <c r="E3" s="24">
        <f t="shared" si="3"/>
        <v>0</v>
      </c>
      <c r="F3" s="24">
        <f t="shared" si="3"/>
        <v>0</v>
      </c>
      <c r="G3" s="24">
        <f t="shared" si="3"/>
        <v>1.4471828323874387</v>
      </c>
      <c r="H3" s="24">
        <f t="shared" si="3"/>
        <v>0.90044034889903524</v>
      </c>
      <c r="I3" s="24">
        <f t="shared" si="3"/>
        <v>0.54372278848452105</v>
      </c>
      <c r="J3" s="24">
        <f t="shared" si="3"/>
        <v>0</v>
      </c>
      <c r="K3" s="24">
        <f t="shared" si="3"/>
        <v>0</v>
      </c>
      <c r="L3" s="24">
        <f t="shared" si="3"/>
        <v>0.30231427205771766</v>
      </c>
      <c r="M3" s="24">
        <f t="shared" si="3"/>
        <v>0</v>
      </c>
      <c r="N3" s="24">
        <f t="shared" si="3"/>
        <v>0</v>
      </c>
      <c r="O3" s="24">
        <f t="shared" si="3"/>
        <v>0.11659713093026061</v>
      </c>
      <c r="P3" s="24">
        <f t="shared" si="3"/>
        <v>1.4599335241983089</v>
      </c>
      <c r="Q3" s="24">
        <f t="shared" si="3"/>
        <v>1.3505900742397794</v>
      </c>
      <c r="R3" s="24">
        <f t="shared" si="3"/>
        <v>1.4446109594058549</v>
      </c>
      <c r="S3" s="24">
        <f t="shared" si="3"/>
        <v>1.5490398311181097</v>
      </c>
      <c r="T3" s="24">
        <f t="shared" si="3"/>
        <v>1.5471708568140199</v>
      </c>
      <c r="U3" s="24">
        <f t="shared" si="3"/>
        <v>1.4635930607193695</v>
      </c>
      <c r="V3" s="24">
        <f t="shared" si="3"/>
        <v>2.5824169365690155</v>
      </c>
      <c r="W3" s="24">
        <f t="shared" si="3"/>
        <v>1.6889059915933367</v>
      </c>
      <c r="X3" s="24">
        <f t="shared" ref="X3:Z3" si="4">SUM(X4,X8,X11)</f>
        <v>1.4728053148462941</v>
      </c>
      <c r="Y3" s="24">
        <f t="shared" si="4"/>
        <v>1.5424350927642358</v>
      </c>
      <c r="Z3" s="24">
        <f t="shared" si="4"/>
        <v>1.69602664066442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0.25731846599236791</v>
      </c>
      <c r="D11" s="19">
        <f t="shared" si="10"/>
        <v>0.2914642751231592</v>
      </c>
      <c r="E11" s="19">
        <f t="shared" si="10"/>
        <v>0</v>
      </c>
      <c r="F11" s="19">
        <f t="shared" si="10"/>
        <v>0</v>
      </c>
      <c r="G11" s="19">
        <f t="shared" si="10"/>
        <v>1.4471828323874387</v>
      </c>
      <c r="H11" s="19">
        <f t="shared" si="10"/>
        <v>0.90044034889903524</v>
      </c>
      <c r="I11" s="19">
        <f t="shared" si="10"/>
        <v>0.54372278848452105</v>
      </c>
      <c r="J11" s="19">
        <f t="shared" si="10"/>
        <v>0</v>
      </c>
      <c r="K11" s="19">
        <f t="shared" si="10"/>
        <v>0</v>
      </c>
      <c r="L11" s="19">
        <f t="shared" si="10"/>
        <v>0.30231427205771766</v>
      </c>
      <c r="M11" s="19">
        <f t="shared" si="10"/>
        <v>0</v>
      </c>
      <c r="N11" s="19">
        <f t="shared" si="10"/>
        <v>0</v>
      </c>
      <c r="O11" s="19">
        <f t="shared" si="10"/>
        <v>0.11659713093026061</v>
      </c>
      <c r="P11" s="19">
        <f t="shared" si="10"/>
        <v>1.4599335241983089</v>
      </c>
      <c r="Q11" s="19">
        <f t="shared" si="10"/>
        <v>1.3505900742397794</v>
      </c>
      <c r="R11" s="19">
        <f t="shared" si="10"/>
        <v>1.4446109594058549</v>
      </c>
      <c r="S11" s="19">
        <f t="shared" si="10"/>
        <v>1.5490398311181097</v>
      </c>
      <c r="T11" s="19">
        <f t="shared" si="10"/>
        <v>1.5471708568140199</v>
      </c>
      <c r="U11" s="19">
        <f t="shared" si="10"/>
        <v>1.4635930607193695</v>
      </c>
      <c r="V11" s="19">
        <f t="shared" si="10"/>
        <v>2.5824169365690155</v>
      </c>
      <c r="W11" s="19">
        <f t="shared" si="10"/>
        <v>1.6889059915933367</v>
      </c>
      <c r="X11" s="19">
        <f t="shared" si="10"/>
        <v>1.4728053148462941</v>
      </c>
      <c r="Y11" s="19">
        <f t="shared" ref="Y11:Z11" si="11">SUM(Y12:Y16)</f>
        <v>1.5424350927642358</v>
      </c>
      <c r="Z11" s="19">
        <f t="shared" si="11"/>
        <v>1.69602664066442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0.25731846599236791</v>
      </c>
      <c r="D13" s="8">
        <v>0.2914642751231592</v>
      </c>
      <c r="E13" s="8">
        <v>0</v>
      </c>
      <c r="F13" s="8">
        <v>0</v>
      </c>
      <c r="G13" s="8">
        <v>0</v>
      </c>
      <c r="H13" s="8">
        <v>0.18848535853254925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0.11659713093026061</v>
      </c>
      <c r="P13" s="8">
        <v>1.1613155409613889</v>
      </c>
      <c r="Q13" s="8">
        <v>1.0964707038732551</v>
      </c>
      <c r="R13" s="8">
        <v>1.1728011523958102</v>
      </c>
      <c r="S13" s="8">
        <v>1.2575812797305068</v>
      </c>
      <c r="T13" s="8">
        <v>1.2577441944365226</v>
      </c>
      <c r="U13" s="8">
        <v>1.1769636932543341</v>
      </c>
      <c r="V13" s="8">
        <v>2.3244976287402461</v>
      </c>
      <c r="W13" s="8">
        <v>1.602097029452821</v>
      </c>
      <c r="X13" s="8">
        <v>1.4339367878604317</v>
      </c>
      <c r="Y13" s="8">
        <v>1.5424350927642358</v>
      </c>
      <c r="Z13" s="8">
        <v>1.69602664066442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1.4471828323874387</v>
      </c>
      <c r="H16" s="8">
        <v>0.71195499036648602</v>
      </c>
      <c r="I16" s="8">
        <v>0.54372278848452105</v>
      </c>
      <c r="J16" s="8">
        <v>0</v>
      </c>
      <c r="K16" s="8">
        <v>0</v>
      </c>
      <c r="L16" s="8">
        <v>0.30231427205771766</v>
      </c>
      <c r="M16" s="8">
        <v>0</v>
      </c>
      <c r="N16" s="8">
        <v>0</v>
      </c>
      <c r="O16" s="8">
        <v>0</v>
      </c>
      <c r="P16" s="8">
        <v>0.29861798323692001</v>
      </c>
      <c r="Q16" s="8">
        <v>0.25411937036652432</v>
      </c>
      <c r="R16" s="8">
        <v>0.27180980701004481</v>
      </c>
      <c r="S16" s="8">
        <v>0.2914585513876029</v>
      </c>
      <c r="T16" s="8">
        <v>0.28942666237749726</v>
      </c>
      <c r="U16" s="8">
        <v>0.28662936746503537</v>
      </c>
      <c r="V16" s="8">
        <v>0.25791930782876915</v>
      </c>
      <c r="W16" s="8">
        <v>8.6808962140515644E-2</v>
      </c>
      <c r="X16" s="8">
        <v>3.886852698586251E-2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30.134747873793717</v>
      </c>
      <c r="D26" s="27">
        <f t="shared" si="16"/>
        <v>28.512789976008534</v>
      </c>
      <c r="E26" s="27">
        <f t="shared" si="16"/>
        <v>24.005652519160499</v>
      </c>
      <c r="F26" s="27">
        <f t="shared" si="16"/>
        <v>19.531677623224041</v>
      </c>
      <c r="G26" s="27">
        <f t="shared" si="16"/>
        <v>21.526508681737567</v>
      </c>
      <c r="H26" s="27">
        <f t="shared" si="16"/>
        <v>31.573277332566057</v>
      </c>
      <c r="I26" s="27">
        <f t="shared" si="16"/>
        <v>19.910761113503</v>
      </c>
      <c r="J26" s="27">
        <f t="shared" si="16"/>
        <v>21.444339611652634</v>
      </c>
      <c r="K26" s="27">
        <f t="shared" si="16"/>
        <v>14.249209102805203</v>
      </c>
      <c r="L26" s="27">
        <f t="shared" si="16"/>
        <v>132.14915698359124</v>
      </c>
      <c r="M26" s="27">
        <f t="shared" si="16"/>
        <v>140.79904235652748</v>
      </c>
      <c r="N26" s="27">
        <f t="shared" si="16"/>
        <v>122.81641723417917</v>
      </c>
      <c r="O26" s="27">
        <f t="shared" si="16"/>
        <v>138.22840628897069</v>
      </c>
      <c r="P26" s="27">
        <f t="shared" si="16"/>
        <v>155.31948067528973</v>
      </c>
      <c r="Q26" s="27">
        <f t="shared" si="16"/>
        <v>155.38409446745987</v>
      </c>
      <c r="R26" s="27">
        <f t="shared" si="16"/>
        <v>164.28828617461318</v>
      </c>
      <c r="S26" s="27">
        <f t="shared" si="16"/>
        <v>179.91964961065125</v>
      </c>
      <c r="T26" s="27">
        <f t="shared" si="16"/>
        <v>142.77324695441465</v>
      </c>
      <c r="U26" s="27">
        <f t="shared" si="16"/>
        <v>151.63548406528523</v>
      </c>
      <c r="V26" s="27">
        <f t="shared" si="16"/>
        <v>144.59333865036081</v>
      </c>
      <c r="W26" s="27">
        <f t="shared" si="16"/>
        <v>134.62727645847357</v>
      </c>
      <c r="X26" s="27">
        <f t="shared" si="16"/>
        <v>130.51661150613381</v>
      </c>
      <c r="Y26" s="27">
        <f t="shared" ref="Y26:Z26" si="17">SUM(Y27,Y33)</f>
        <v>124.19386053542426</v>
      </c>
      <c r="Z26" s="27">
        <f t="shared" si="17"/>
        <v>121.17402165669891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30.134747873793717</v>
      </c>
      <c r="D33" s="19">
        <f t="shared" si="20"/>
        <v>28.512789976008534</v>
      </c>
      <c r="E33" s="19">
        <f t="shared" si="20"/>
        <v>24.005652519160499</v>
      </c>
      <c r="F33" s="19">
        <f t="shared" si="20"/>
        <v>19.531677623224041</v>
      </c>
      <c r="G33" s="19">
        <f t="shared" si="20"/>
        <v>21.526508681737567</v>
      </c>
      <c r="H33" s="19">
        <f t="shared" si="20"/>
        <v>31.573277332566057</v>
      </c>
      <c r="I33" s="19">
        <f t="shared" si="20"/>
        <v>19.910761113503</v>
      </c>
      <c r="J33" s="19">
        <f t="shared" si="20"/>
        <v>21.444339611652634</v>
      </c>
      <c r="K33" s="19">
        <f t="shared" si="20"/>
        <v>14.249209102805203</v>
      </c>
      <c r="L33" s="19">
        <f t="shared" si="20"/>
        <v>132.14915698359124</v>
      </c>
      <c r="M33" s="19">
        <f t="shared" si="20"/>
        <v>140.79904235652748</v>
      </c>
      <c r="N33" s="19">
        <f t="shared" si="20"/>
        <v>122.81641723417917</v>
      </c>
      <c r="O33" s="19">
        <f t="shared" si="20"/>
        <v>138.22840628897069</v>
      </c>
      <c r="P33" s="19">
        <f t="shared" si="20"/>
        <v>155.31948067528973</v>
      </c>
      <c r="Q33" s="19">
        <f t="shared" si="20"/>
        <v>155.38409446745987</v>
      </c>
      <c r="R33" s="19">
        <f t="shared" si="20"/>
        <v>164.28828617461318</v>
      </c>
      <c r="S33" s="19">
        <f t="shared" si="20"/>
        <v>179.91964961065125</v>
      </c>
      <c r="T33" s="19">
        <f t="shared" si="20"/>
        <v>142.77324695441465</v>
      </c>
      <c r="U33" s="19">
        <f t="shared" si="20"/>
        <v>151.63548406528523</v>
      </c>
      <c r="V33" s="19">
        <f t="shared" si="20"/>
        <v>144.59333865036081</v>
      </c>
      <c r="W33" s="19">
        <f t="shared" si="20"/>
        <v>134.62727645847357</v>
      </c>
      <c r="X33" s="19">
        <f t="shared" si="20"/>
        <v>130.51661150613381</v>
      </c>
      <c r="Y33" s="19">
        <f t="shared" ref="Y33:Z33" si="21">SUM(Y34:Y50)</f>
        <v>124.19386053542426</v>
      </c>
      <c r="Z33" s="19">
        <f t="shared" si="21"/>
        <v>121.17402165669891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10.354115241772021</v>
      </c>
      <c r="D36" s="8">
        <v>0</v>
      </c>
      <c r="E36" s="8">
        <v>3.0684344292473456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12.758702212896477</v>
      </c>
      <c r="M36" s="8">
        <v>11.104084742452743</v>
      </c>
      <c r="N36" s="8">
        <v>13.200223763747916</v>
      </c>
      <c r="O36" s="8">
        <v>14.344718989760274</v>
      </c>
      <c r="P36" s="8">
        <v>15.36149703768808</v>
      </c>
      <c r="Q36" s="8">
        <v>17.070906767349214</v>
      </c>
      <c r="R36" s="8">
        <v>18.151882863515404</v>
      </c>
      <c r="S36" s="8">
        <v>16.239248885480023</v>
      </c>
      <c r="T36" s="8">
        <v>16.560635140611041</v>
      </c>
      <c r="U36" s="8">
        <v>25.347827410302575</v>
      </c>
      <c r="V36" s="8">
        <v>30.194233666245474</v>
      </c>
      <c r="W36" s="8">
        <v>24.702600993457597</v>
      </c>
      <c r="X36" s="8">
        <v>21.605157252951525</v>
      </c>
      <c r="Y36" s="8">
        <v>23.894282611674384</v>
      </c>
      <c r="Z36" s="8">
        <v>30.632931064664024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0.25501326673781266</v>
      </c>
      <c r="D41" s="8">
        <v>0.1425414758492797</v>
      </c>
      <c r="E41" s="8">
        <v>0.1495590902223092</v>
      </c>
      <c r="F41" s="8">
        <v>0.15422937974767062</v>
      </c>
      <c r="G41" s="8">
        <v>0.16447263109927496</v>
      </c>
      <c r="H41" s="8">
        <v>0.1888052294956134</v>
      </c>
      <c r="I41" s="8">
        <v>0.14481983123373829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113.33232128708062</v>
      </c>
      <c r="M42" s="8">
        <v>123.1830061051176</v>
      </c>
      <c r="N42" s="8">
        <v>102.99710841100149</v>
      </c>
      <c r="O42" s="8">
        <v>116.34096740458673</v>
      </c>
      <c r="P42" s="8">
        <v>133.33462554594806</v>
      </c>
      <c r="Q42" s="8">
        <v>133.40937259512856</v>
      </c>
      <c r="R42" s="8">
        <v>140.30319408953926</v>
      </c>
      <c r="S42" s="8">
        <v>158.21775398623637</v>
      </c>
      <c r="T42" s="8">
        <v>120.69377698240619</v>
      </c>
      <c r="U42" s="8">
        <v>120.75233305501747</v>
      </c>
      <c r="V42" s="8">
        <v>106.81333602160186</v>
      </c>
      <c r="W42" s="8">
        <v>103.71120341769966</v>
      </c>
      <c r="X42" s="8">
        <v>103.41447413938565</v>
      </c>
      <c r="Y42" s="8">
        <v>93.985753956070454</v>
      </c>
      <c r="Z42" s="8">
        <v>84.745524693977899</v>
      </c>
    </row>
    <row r="43" spans="1:26" ht="11.25" customHeight="1" x14ac:dyDescent="0.2">
      <c r="A43" s="28" t="s">
        <v>72</v>
      </c>
      <c r="B43" s="7" t="s">
        <v>73</v>
      </c>
      <c r="C43" s="8">
        <v>1.8806037143497536</v>
      </c>
      <c r="D43" s="8">
        <v>2.4016076925498506</v>
      </c>
      <c r="E43" s="8">
        <v>1.8876778096053028</v>
      </c>
      <c r="F43" s="8">
        <v>1.2952329083575451</v>
      </c>
      <c r="G43" s="8">
        <v>2.5857395546341131</v>
      </c>
      <c r="H43" s="8">
        <v>4.9581243564049453</v>
      </c>
      <c r="I43" s="8">
        <v>2.8761256816935279</v>
      </c>
      <c r="J43" s="8">
        <v>2.8870642689078392</v>
      </c>
      <c r="K43" s="8">
        <v>1.4130115422856242</v>
      </c>
      <c r="L43" s="8">
        <v>1.1637319926042042</v>
      </c>
      <c r="M43" s="8">
        <v>0.99244427984622263</v>
      </c>
      <c r="N43" s="8">
        <v>0.94352214180823446</v>
      </c>
      <c r="O43" s="8">
        <v>2.365855459601617</v>
      </c>
      <c r="P43" s="8">
        <v>2.6130338609132742</v>
      </c>
      <c r="Q43" s="8">
        <v>2.4403292900185263</v>
      </c>
      <c r="R43" s="8">
        <v>2.8545395658890556</v>
      </c>
      <c r="S43" s="8">
        <v>2.3914979163261751</v>
      </c>
      <c r="T43" s="8">
        <v>2.3471081514483982</v>
      </c>
      <c r="U43" s="8">
        <v>2.3632806413840814</v>
      </c>
      <c r="V43" s="8">
        <v>4.6400959870731144</v>
      </c>
      <c r="W43" s="8">
        <v>3.7867778608496785</v>
      </c>
      <c r="X43" s="8">
        <v>3.4783177052705345</v>
      </c>
      <c r="Y43" s="8">
        <v>3.8472134463924998</v>
      </c>
      <c r="Z43" s="8">
        <v>3.9046330110230616</v>
      </c>
    </row>
    <row r="44" spans="1:26" ht="11.25" customHeight="1" x14ac:dyDescent="0.2">
      <c r="A44" s="28" t="s">
        <v>74</v>
      </c>
      <c r="B44" s="7" t="s">
        <v>75</v>
      </c>
      <c r="C44" s="8">
        <v>17.64501565093413</v>
      </c>
      <c r="D44" s="8">
        <v>25.968640807609404</v>
      </c>
      <c r="E44" s="8">
        <v>18.447174425592038</v>
      </c>
      <c r="F44" s="8">
        <v>18.082215335118825</v>
      </c>
      <c r="G44" s="8">
        <v>18.776296496004178</v>
      </c>
      <c r="H44" s="8">
        <v>26.426347746665499</v>
      </c>
      <c r="I44" s="8">
        <v>16.889815600575734</v>
      </c>
      <c r="J44" s="8">
        <v>18.557275342744795</v>
      </c>
      <c r="K44" s="8">
        <v>12.836197560519579</v>
      </c>
      <c r="L44" s="8">
        <v>4.8944014910099582</v>
      </c>
      <c r="M44" s="8">
        <v>5.5195072291109257</v>
      </c>
      <c r="N44" s="8">
        <v>5.6755629176215265</v>
      </c>
      <c r="O44" s="8">
        <v>5.1768644350220496</v>
      </c>
      <c r="P44" s="8">
        <v>4.0103242307403102</v>
      </c>
      <c r="Q44" s="8">
        <v>2.4634858149635859</v>
      </c>
      <c r="R44" s="8">
        <v>2.9786696556694885</v>
      </c>
      <c r="S44" s="8">
        <v>3.0711488226086745</v>
      </c>
      <c r="T44" s="8">
        <v>3.1717266799490047</v>
      </c>
      <c r="U44" s="8">
        <v>3.1720429585811072</v>
      </c>
      <c r="V44" s="8">
        <v>2.9456729754403481</v>
      </c>
      <c r="W44" s="8">
        <v>2.4266941864666416</v>
      </c>
      <c r="X44" s="8">
        <v>2.0186624085261009</v>
      </c>
      <c r="Y44" s="8">
        <v>2.4666105212869232</v>
      </c>
      <c r="Z44" s="8">
        <v>1.8909328870339315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0.45280676449350105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177.9793612157136</v>
      </c>
      <c r="D51" s="27">
        <v>206.89180414432954</v>
      </c>
      <c r="E51" s="27">
        <v>222.51529234125638</v>
      </c>
      <c r="F51" s="27">
        <v>236.80497381475848</v>
      </c>
      <c r="G51" s="27">
        <v>175.10440173536682</v>
      </c>
      <c r="H51" s="27">
        <v>215.64598109222806</v>
      </c>
      <c r="I51" s="27">
        <v>169.26784332849203</v>
      </c>
      <c r="J51" s="27">
        <v>222.03199743322972</v>
      </c>
      <c r="K51" s="27">
        <v>186.91829695362154</v>
      </c>
      <c r="L51" s="27">
        <v>122.79037468645745</v>
      </c>
      <c r="M51" s="27">
        <v>132.68402393880388</v>
      </c>
      <c r="N51" s="27">
        <v>120.98447435710824</v>
      </c>
      <c r="O51" s="27">
        <v>130.094653368172</v>
      </c>
      <c r="P51" s="27">
        <v>137.32857225055585</v>
      </c>
      <c r="Q51" s="27">
        <v>128.3436091341039</v>
      </c>
      <c r="R51" s="27">
        <v>139.37853895424811</v>
      </c>
      <c r="S51" s="27">
        <v>145.13374473367952</v>
      </c>
      <c r="T51" s="27">
        <v>157.62026178914442</v>
      </c>
      <c r="U51" s="27">
        <v>157.52665066442759</v>
      </c>
      <c r="V51" s="27">
        <v>169.99848471440217</v>
      </c>
      <c r="W51" s="27">
        <v>151.89074347276224</v>
      </c>
      <c r="X51" s="27">
        <v>142.22810444533565</v>
      </c>
      <c r="Y51" s="27">
        <v>123.51306755476696</v>
      </c>
      <c r="Z51" s="27">
        <v>134.22572941211922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3.257499120366306</v>
      </c>
      <c r="N52" s="27">
        <f t="shared" si="22"/>
        <v>4.638880678540489</v>
      </c>
      <c r="O52" s="27">
        <f t="shared" si="22"/>
        <v>4.8971816859865083</v>
      </c>
      <c r="P52" s="27">
        <f t="shared" si="22"/>
        <v>4.8768579425229284</v>
      </c>
      <c r="Q52" s="27">
        <f t="shared" si="22"/>
        <v>3.0334160848993577</v>
      </c>
      <c r="R52" s="27">
        <f t="shared" si="22"/>
        <v>1.6256407506038344</v>
      </c>
      <c r="S52" s="27">
        <f t="shared" si="22"/>
        <v>0.58362462971665452</v>
      </c>
      <c r="T52" s="27">
        <f t="shared" si="22"/>
        <v>0.57746888506687455</v>
      </c>
      <c r="U52" s="27">
        <f t="shared" si="22"/>
        <v>0.5834786784041226</v>
      </c>
      <c r="V52" s="27">
        <f t="shared" si="22"/>
        <v>0.26413151480891922</v>
      </c>
      <c r="W52" s="27">
        <f t="shared" si="22"/>
        <v>0.23067830852899426</v>
      </c>
      <c r="X52" s="27">
        <f t="shared" si="22"/>
        <v>0.20661551907812392</v>
      </c>
      <c r="Y52" s="27">
        <f t="shared" ref="Y52:Z52" si="23">SUM(Y53:Y54)</f>
        <v>0.11084544513233781</v>
      </c>
      <c r="Z52" s="27">
        <f t="shared" si="23"/>
        <v>0.60727137985450474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3.257499120366306</v>
      </c>
      <c r="N53" s="8">
        <v>4.638880678540489</v>
      </c>
      <c r="O53" s="8">
        <v>4.8971816859865083</v>
      </c>
      <c r="P53" s="8">
        <v>4.8768579425229284</v>
      </c>
      <c r="Q53" s="8">
        <v>3.0334160848993577</v>
      </c>
      <c r="R53" s="8">
        <v>1.6256407506038344</v>
      </c>
      <c r="S53" s="8">
        <v>0.58362462971665452</v>
      </c>
      <c r="T53" s="8">
        <v>0.57746888506687455</v>
      </c>
      <c r="U53" s="8">
        <v>0.5834786784041226</v>
      </c>
      <c r="V53" s="8">
        <v>0.26413151480891922</v>
      </c>
      <c r="W53" s="8">
        <v>0.23067830852899426</v>
      </c>
      <c r="X53" s="8">
        <v>0.20661551907812392</v>
      </c>
      <c r="Y53" s="8">
        <v>0.11084544513233781</v>
      </c>
      <c r="Z53" s="8">
        <v>0.60727137985450474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2.8115707695399417</v>
      </c>
      <c r="I61" s="49">
        <f t="shared" si="24"/>
        <v>0.55870466117931994</v>
      </c>
      <c r="J61" s="49">
        <f t="shared" si="24"/>
        <v>1.2662213490123757</v>
      </c>
      <c r="K61" s="49">
        <f t="shared" si="24"/>
        <v>2.0020698979037137</v>
      </c>
      <c r="L61" s="49">
        <f t="shared" si="24"/>
        <v>2.9624863277210292</v>
      </c>
      <c r="M61" s="49">
        <f t="shared" si="24"/>
        <v>2.6446937956608156</v>
      </c>
      <c r="N61" s="49">
        <f t="shared" si="24"/>
        <v>1.3040207080791724</v>
      </c>
      <c r="O61" s="49">
        <f t="shared" si="24"/>
        <v>1.3208077519354839</v>
      </c>
      <c r="P61" s="49">
        <f t="shared" si="24"/>
        <v>1.8386285256718198</v>
      </c>
      <c r="Q61" s="49">
        <f t="shared" si="24"/>
        <v>1.6792081274129214</v>
      </c>
      <c r="R61" s="49">
        <f t="shared" si="24"/>
        <v>1.2227553267770297</v>
      </c>
      <c r="S61" s="49">
        <f t="shared" si="24"/>
        <v>1.1481808880529192</v>
      </c>
      <c r="T61" s="49">
        <f t="shared" si="24"/>
        <v>1.0903249544644855</v>
      </c>
      <c r="U61" s="49">
        <f t="shared" si="24"/>
        <v>1.1917511832927321</v>
      </c>
      <c r="V61" s="49">
        <f t="shared" si="24"/>
        <v>1.3045198404607925</v>
      </c>
      <c r="W61" s="49">
        <f t="shared" si="24"/>
        <v>1.232875099877718</v>
      </c>
      <c r="X61" s="49">
        <f t="shared" si="24"/>
        <v>1.1036619858232932</v>
      </c>
      <c r="Y61" s="49">
        <f t="shared" ref="Y61:Z61" si="25">SUM(Y62:Y72)</f>
        <v>1.0959421678813106</v>
      </c>
      <c r="Z61" s="49">
        <f t="shared" si="25"/>
        <v>1.2322494426720396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0.73683088511815864</v>
      </c>
      <c r="M62" s="52">
        <v>1.0422102937276381</v>
      </c>
      <c r="N62" s="52">
        <v>0.9902638697109899</v>
      </c>
      <c r="O62" s="52">
        <v>0.98957316082703595</v>
      </c>
      <c r="P62" s="52">
        <v>0.98461074472084287</v>
      </c>
      <c r="Q62" s="52">
        <v>1.0231886298923967</v>
      </c>
      <c r="R62" s="52">
        <v>0.68542271997098536</v>
      </c>
      <c r="S62" s="52">
        <v>0.57502567932758175</v>
      </c>
      <c r="T62" s="52">
        <v>0.54409791166811905</v>
      </c>
      <c r="U62" s="52">
        <v>0.63201800375407324</v>
      </c>
      <c r="V62" s="52">
        <v>0.64545403507684362</v>
      </c>
      <c r="W62" s="52">
        <v>0.51718348759164356</v>
      </c>
      <c r="X62" s="52">
        <v>0.40618578306498831</v>
      </c>
      <c r="Y62" s="52">
        <v>0.3099031650917064</v>
      </c>
      <c r="Z62" s="52">
        <v>0.79619010926347134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2.8115707695399417</v>
      </c>
      <c r="I64" s="52">
        <v>0.55870466117931994</v>
      </c>
      <c r="J64" s="52">
        <v>7.3641614335244091E-2</v>
      </c>
      <c r="K64" s="52">
        <v>0.27799771459940464</v>
      </c>
      <c r="L64" s="52">
        <v>0.91065830178566265</v>
      </c>
      <c r="M64" s="52">
        <v>0.24826899073376646</v>
      </c>
      <c r="N64" s="52">
        <v>0.23673413190793297</v>
      </c>
      <c r="O64" s="52">
        <v>0.2838831312599685</v>
      </c>
      <c r="P64" s="52">
        <v>0.80670005500382769</v>
      </c>
      <c r="Q64" s="52">
        <v>0.62287411160245953</v>
      </c>
      <c r="R64" s="52">
        <v>0.50193273892032064</v>
      </c>
      <c r="S64" s="52">
        <v>0.5352593769495676</v>
      </c>
      <c r="T64" s="52">
        <v>0.52130154582901556</v>
      </c>
      <c r="U64" s="52">
        <v>0.53435231157043805</v>
      </c>
      <c r="V64" s="52">
        <v>0.60177644510357675</v>
      </c>
      <c r="W64" s="52">
        <v>0.66580968754249092</v>
      </c>
      <c r="X64" s="52">
        <v>0.65275214824850702</v>
      </c>
      <c r="Y64" s="52">
        <v>0.75004130785231582</v>
      </c>
      <c r="Z64" s="52">
        <v>0.39651255558526632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1.1925797346771316</v>
      </c>
      <c r="K72" s="55">
        <v>1.7240721833043091</v>
      </c>
      <c r="L72" s="55">
        <v>1.3149971408172081</v>
      </c>
      <c r="M72" s="55">
        <v>1.3542145111994111</v>
      </c>
      <c r="N72" s="55">
        <v>7.702270646024946E-2</v>
      </c>
      <c r="O72" s="55">
        <v>4.7351459848479362E-2</v>
      </c>
      <c r="P72" s="55">
        <v>4.7317725947149017E-2</v>
      </c>
      <c r="Q72" s="55">
        <v>3.3145385918065019E-2</v>
      </c>
      <c r="R72" s="55">
        <v>3.5399867885723676E-2</v>
      </c>
      <c r="S72" s="55">
        <v>3.7895831775769849E-2</v>
      </c>
      <c r="T72" s="55">
        <v>2.4925496967350906E-2</v>
      </c>
      <c r="U72" s="55">
        <v>2.5380867968220717E-2</v>
      </c>
      <c r="V72" s="55">
        <v>5.7289360280372105E-2</v>
      </c>
      <c r="W72" s="55">
        <v>4.9881924743583654E-2</v>
      </c>
      <c r="X72" s="55">
        <v>4.4724054509797863E-2</v>
      </c>
      <c r="Y72" s="55">
        <v>3.5997694937288521E-2</v>
      </c>
      <c r="Z72" s="55">
        <v>3.9546777823302098E-2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4177.2043651200001</v>
      </c>
      <c r="D2" s="21">
        <f t="shared" ref="D2:X2" si="0">SUM(D3,D17,D22,D25,D26,D51,D52)</f>
        <v>3790.5356809200002</v>
      </c>
      <c r="E2" s="21">
        <f t="shared" si="0"/>
        <v>3661.2005702399997</v>
      </c>
      <c r="F2" s="21">
        <f t="shared" si="0"/>
        <v>4083.7377184800002</v>
      </c>
      <c r="G2" s="21">
        <f t="shared" si="0"/>
        <v>3853.4130333600006</v>
      </c>
      <c r="H2" s="21">
        <f t="shared" si="0"/>
        <v>3838.4084038800002</v>
      </c>
      <c r="I2" s="21">
        <f t="shared" si="0"/>
        <v>4120.6649989199996</v>
      </c>
      <c r="J2" s="21">
        <f t="shared" si="0"/>
        <v>3802.6552415999995</v>
      </c>
      <c r="K2" s="21">
        <f t="shared" si="0"/>
        <v>3898.8640642800001</v>
      </c>
      <c r="L2" s="21">
        <f t="shared" si="0"/>
        <v>3305.4486511200002</v>
      </c>
      <c r="M2" s="21">
        <f t="shared" si="0"/>
        <v>3576.9295491599996</v>
      </c>
      <c r="N2" s="21">
        <f t="shared" si="0"/>
        <v>3886.8151371600002</v>
      </c>
      <c r="O2" s="21">
        <f t="shared" si="0"/>
        <v>3543.2277066000006</v>
      </c>
      <c r="P2" s="21">
        <f t="shared" si="0"/>
        <v>3625.0654851599998</v>
      </c>
      <c r="Q2" s="21">
        <f t="shared" si="0"/>
        <v>3661.6501228799998</v>
      </c>
      <c r="R2" s="21">
        <f t="shared" si="0"/>
        <v>3525.81045696</v>
      </c>
      <c r="S2" s="21">
        <f t="shared" si="0"/>
        <v>3565.5204978000002</v>
      </c>
      <c r="T2" s="21">
        <f t="shared" si="0"/>
        <v>3178.25156328</v>
      </c>
      <c r="U2" s="21">
        <f t="shared" si="0"/>
        <v>3415.169331188737</v>
      </c>
      <c r="V2" s="21">
        <f t="shared" si="0"/>
        <v>3556.5240178083909</v>
      </c>
      <c r="W2" s="21">
        <f t="shared" si="0"/>
        <v>3154.5339875662175</v>
      </c>
      <c r="X2" s="21">
        <f t="shared" si="0"/>
        <v>3381.0602886830502</v>
      </c>
      <c r="Y2" s="21">
        <f t="shared" ref="Y2:Z2" si="1">SUM(Y3,Y17,Y22,Y25,Y26,Y51,Y52)</f>
        <v>3055.6726983591138</v>
      </c>
      <c r="Z2" s="21">
        <f t="shared" si="1"/>
        <v>2797.5789484547186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1343.2278235200001</v>
      </c>
      <c r="D3" s="24">
        <f t="shared" ref="D3:W3" si="3">SUM(D4,D8,D11)</f>
        <v>1002.9442684800001</v>
      </c>
      <c r="E3" s="24">
        <f t="shared" si="3"/>
        <v>922.19951735999985</v>
      </c>
      <c r="F3" s="24">
        <f t="shared" si="3"/>
        <v>655.7242005600001</v>
      </c>
      <c r="G3" s="24">
        <f t="shared" si="3"/>
        <v>739.39835112000003</v>
      </c>
      <c r="H3" s="24">
        <f t="shared" si="3"/>
        <v>706.23813216000019</v>
      </c>
      <c r="I3" s="24">
        <f t="shared" si="3"/>
        <v>927.4445030400002</v>
      </c>
      <c r="J3" s="24">
        <f t="shared" si="3"/>
        <v>934.45922327999995</v>
      </c>
      <c r="K3" s="24">
        <f t="shared" si="3"/>
        <v>1019.27804088</v>
      </c>
      <c r="L3" s="24">
        <f t="shared" si="3"/>
        <v>764.67179183999997</v>
      </c>
      <c r="M3" s="24">
        <f t="shared" si="3"/>
        <v>1115.2945214399997</v>
      </c>
      <c r="N3" s="24">
        <f t="shared" si="3"/>
        <v>1100.6371991999999</v>
      </c>
      <c r="O3" s="24">
        <f t="shared" si="3"/>
        <v>1108.9142776800002</v>
      </c>
      <c r="P3" s="24">
        <f t="shared" si="3"/>
        <v>1365.2415347999997</v>
      </c>
      <c r="Q3" s="24">
        <f t="shared" si="3"/>
        <v>1379.4155205600005</v>
      </c>
      <c r="R3" s="24">
        <f t="shared" si="3"/>
        <v>1381.5923932800001</v>
      </c>
      <c r="S3" s="24">
        <f t="shared" si="3"/>
        <v>1336.6646013599998</v>
      </c>
      <c r="T3" s="24">
        <f t="shared" si="3"/>
        <v>1259.4938848800002</v>
      </c>
      <c r="U3" s="24">
        <f t="shared" si="3"/>
        <v>1367.2168751999998</v>
      </c>
      <c r="V3" s="24">
        <f t="shared" si="3"/>
        <v>1358.6463290399997</v>
      </c>
      <c r="W3" s="24">
        <f t="shared" si="3"/>
        <v>1096.8141360000002</v>
      </c>
      <c r="X3" s="24">
        <f t="shared" ref="X3:Z3" si="4">SUM(X4,X8,X11)</f>
        <v>1212.3097113600002</v>
      </c>
      <c r="Y3" s="24">
        <f t="shared" si="4"/>
        <v>985.95267408000018</v>
      </c>
      <c r="Z3" s="24">
        <f t="shared" si="4"/>
        <v>849.37088016000007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765.22027032000028</v>
      </c>
      <c r="D4" s="19">
        <f t="shared" ref="D4:W4" si="6">SUM(D5:D7)</f>
        <v>554.50728432000005</v>
      </c>
      <c r="E4" s="19">
        <f t="shared" si="6"/>
        <v>487.30830191999996</v>
      </c>
      <c r="F4" s="19">
        <f t="shared" si="6"/>
        <v>278.96686751999999</v>
      </c>
      <c r="G4" s="19">
        <f t="shared" si="6"/>
        <v>311.54102232000002</v>
      </c>
      <c r="H4" s="19">
        <f t="shared" si="6"/>
        <v>254.02586352000003</v>
      </c>
      <c r="I4" s="19">
        <f t="shared" si="6"/>
        <v>281.84393160000008</v>
      </c>
      <c r="J4" s="19">
        <f t="shared" si="6"/>
        <v>277.6955676</v>
      </c>
      <c r="K4" s="19">
        <f t="shared" si="6"/>
        <v>443.22639504000006</v>
      </c>
      <c r="L4" s="19">
        <f t="shared" si="6"/>
        <v>435.70929599999999</v>
      </c>
      <c r="M4" s="19">
        <f t="shared" si="6"/>
        <v>591.46478687999979</v>
      </c>
      <c r="N4" s="19">
        <f t="shared" si="6"/>
        <v>544.44442271999981</v>
      </c>
      <c r="O4" s="19">
        <f t="shared" si="6"/>
        <v>563.37738072000002</v>
      </c>
      <c r="P4" s="19">
        <f t="shared" si="6"/>
        <v>500.69314944000001</v>
      </c>
      <c r="Q4" s="19">
        <f t="shared" si="6"/>
        <v>557.03576016000022</v>
      </c>
      <c r="R4" s="19">
        <f t="shared" si="6"/>
        <v>536.24259744000017</v>
      </c>
      <c r="S4" s="19">
        <f t="shared" si="6"/>
        <v>502.73894879999995</v>
      </c>
      <c r="T4" s="19">
        <f t="shared" si="6"/>
        <v>538.45668360000002</v>
      </c>
      <c r="U4" s="19">
        <f t="shared" si="6"/>
        <v>576.99887256</v>
      </c>
      <c r="V4" s="19">
        <f t="shared" si="6"/>
        <v>659.92263744000002</v>
      </c>
      <c r="W4" s="19">
        <f t="shared" si="6"/>
        <v>559.24467456000013</v>
      </c>
      <c r="X4" s="19">
        <f t="shared" ref="X4:Z4" si="7">SUM(X5:X7)</f>
        <v>636.56039831999999</v>
      </c>
      <c r="Y4" s="19">
        <f t="shared" si="7"/>
        <v>470.78064528000004</v>
      </c>
      <c r="Z4" s="19">
        <f t="shared" si="7"/>
        <v>418.23458424000012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218.37215663999999</v>
      </c>
      <c r="F5" s="8">
        <f>FC_IND_NMM_CM_E!F5+FC_IND_NMM_CR_E!F5+FC_IND_NMM_GL_E!F5</f>
        <v>234.60620304</v>
      </c>
      <c r="G5" s="8">
        <f>FC_IND_NMM_CM_E!G5+FC_IND_NMM_CR_E!G5+FC_IND_NMM_GL_E!G5</f>
        <v>245.00002560000001</v>
      </c>
      <c r="H5" s="8">
        <f>FC_IND_NMM_CM_E!H5+FC_IND_NMM_CR_E!H5+FC_IND_NMM_GL_E!H5</f>
        <v>193.03020528000005</v>
      </c>
      <c r="I5" s="8">
        <f>FC_IND_NMM_CM_E!I5+FC_IND_NMM_CR_E!I5+FC_IND_NMM_GL_E!I5</f>
        <v>215.30293488000007</v>
      </c>
      <c r="J5" s="8">
        <f>FC_IND_NMM_CM_E!J5+FC_IND_NMM_CR_E!J5+FC_IND_NMM_GL_E!J5</f>
        <v>180.65674176000002</v>
      </c>
      <c r="K5" s="8">
        <f>FC_IND_NMM_CM_E!K5+FC_IND_NMM_CR_E!K5+FC_IND_NMM_GL_E!K5</f>
        <v>279.64657248000003</v>
      </c>
      <c r="L5" s="8">
        <f>FC_IND_NMM_CM_E!L5+FC_IND_NMM_CR_E!L5+FC_IND_NMM_GL_E!L5</f>
        <v>249.94948176</v>
      </c>
      <c r="M5" s="8">
        <f>FC_IND_NMM_CM_E!M5+FC_IND_NMM_CR_E!M5+FC_IND_NMM_GL_E!M5</f>
        <v>591.46478687999979</v>
      </c>
      <c r="N5" s="8">
        <f>FC_IND_NMM_CM_E!N5+FC_IND_NMM_CR_E!N5+FC_IND_NMM_GL_E!N5</f>
        <v>544.44442271999981</v>
      </c>
      <c r="O5" s="8">
        <f>FC_IND_NMM_CM_E!O5+FC_IND_NMM_CR_E!O5+FC_IND_NMM_GL_E!O5</f>
        <v>405.65553072</v>
      </c>
      <c r="P5" s="8">
        <f>FC_IND_NMM_CM_E!P5+FC_IND_NMM_CR_E!P5+FC_IND_NMM_GL_E!P5</f>
        <v>97.762991039999989</v>
      </c>
      <c r="Q5" s="8">
        <f>FC_IND_NMM_CM_E!Q5+FC_IND_NMM_CR_E!Q5+FC_IND_NMM_GL_E!Q5</f>
        <v>112.76842896000002</v>
      </c>
      <c r="R5" s="8">
        <f>FC_IND_NMM_CM_E!R5+FC_IND_NMM_CR_E!R5+FC_IND_NMM_GL_E!R5</f>
        <v>110.72581871999999</v>
      </c>
      <c r="S5" s="8">
        <f>FC_IND_NMM_CM_E!S5+FC_IND_NMM_CR_E!S5+FC_IND_NMM_GL_E!S5</f>
        <v>95.263676639999986</v>
      </c>
      <c r="T5" s="8">
        <f>FC_IND_NMM_CM_E!T5+FC_IND_NMM_CR_E!T5+FC_IND_NMM_GL_E!T5</f>
        <v>98.361552959999997</v>
      </c>
      <c r="U5" s="8">
        <f>FC_IND_NMM_CM_E!U5+FC_IND_NMM_CR_E!U5+FC_IND_NMM_GL_E!U5</f>
        <v>117.08996112000001</v>
      </c>
      <c r="V5" s="8">
        <f>FC_IND_NMM_CM_E!V5+FC_IND_NMM_CR_E!V5+FC_IND_NMM_GL_E!V5</f>
        <v>95.772737280000001</v>
      </c>
      <c r="W5" s="8">
        <f>FC_IND_NMM_CM_E!W5+FC_IND_NMM_CR_E!W5+FC_IND_NMM_GL_E!W5</f>
        <v>61.119822720000002</v>
      </c>
      <c r="X5" s="8">
        <f>FC_IND_NMM_CM_E!X5+FC_IND_NMM_CR_E!X5+FC_IND_NMM_GL_E!X5</f>
        <v>69.829393919999987</v>
      </c>
      <c r="Y5" s="8">
        <f>FC_IND_NMM_CM_E!Y5+FC_IND_NMM_CR_E!Y5+FC_IND_NMM_GL_E!Y5</f>
        <v>2.2279804800000003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27.725330160000002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157.72185000000002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765.22027032000028</v>
      </c>
      <c r="D7" s="8">
        <f>FC_IND_NMM_CM_E!D7+FC_IND_NMM_CR_E!D7+FC_IND_NMM_GL_E!D7</f>
        <v>554.50728432000005</v>
      </c>
      <c r="E7" s="8">
        <f>FC_IND_NMM_CM_E!E7+FC_IND_NMM_CR_E!E7+FC_IND_NMM_GL_E!E7</f>
        <v>268.93614528000001</v>
      </c>
      <c r="F7" s="8">
        <f>FC_IND_NMM_CM_E!F7+FC_IND_NMM_CR_E!F7+FC_IND_NMM_GL_E!F7</f>
        <v>44.360664479999997</v>
      </c>
      <c r="G7" s="8">
        <f>FC_IND_NMM_CM_E!G7+FC_IND_NMM_CR_E!G7+FC_IND_NMM_GL_E!G7</f>
        <v>66.540996720000024</v>
      </c>
      <c r="H7" s="8">
        <f>FC_IND_NMM_CM_E!H7+FC_IND_NMM_CR_E!H7+FC_IND_NMM_GL_E!H7</f>
        <v>60.99565823999999</v>
      </c>
      <c r="I7" s="8">
        <f>FC_IND_NMM_CM_E!I7+FC_IND_NMM_CR_E!I7+FC_IND_NMM_GL_E!I7</f>
        <v>66.540996720000024</v>
      </c>
      <c r="J7" s="8">
        <f>FC_IND_NMM_CM_E!J7+FC_IND_NMM_CR_E!J7+FC_IND_NMM_GL_E!J7</f>
        <v>69.313495679999974</v>
      </c>
      <c r="K7" s="8">
        <f>FC_IND_NMM_CM_E!K7+FC_IND_NMM_CR_E!K7+FC_IND_NMM_GL_E!K7</f>
        <v>163.57982256000003</v>
      </c>
      <c r="L7" s="8">
        <f>FC_IND_NMM_CM_E!L7+FC_IND_NMM_CR_E!L7+FC_IND_NMM_GL_E!L7</f>
        <v>185.75981424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402.93015840000004</v>
      </c>
      <c r="Q7" s="8">
        <f>FC_IND_NMM_CM_E!Q7+FC_IND_NMM_CR_E!Q7+FC_IND_NMM_GL_E!Q7</f>
        <v>444.26733120000017</v>
      </c>
      <c r="R7" s="8">
        <f>FC_IND_NMM_CM_E!R7+FC_IND_NMM_CR_E!R7+FC_IND_NMM_GL_E!R7</f>
        <v>425.51677872000016</v>
      </c>
      <c r="S7" s="8">
        <f>FC_IND_NMM_CM_E!S7+FC_IND_NMM_CR_E!S7+FC_IND_NMM_GL_E!S7</f>
        <v>407.47527215999997</v>
      </c>
      <c r="T7" s="8">
        <f>FC_IND_NMM_CM_E!T7+FC_IND_NMM_CR_E!T7+FC_IND_NMM_GL_E!T7</f>
        <v>440.09513063999998</v>
      </c>
      <c r="U7" s="8">
        <f>FC_IND_NMM_CM_E!U7+FC_IND_NMM_CR_E!U7+FC_IND_NMM_GL_E!U7</f>
        <v>459.90891144</v>
      </c>
      <c r="V7" s="8">
        <f>FC_IND_NMM_CM_E!V7+FC_IND_NMM_CR_E!V7+FC_IND_NMM_GL_E!V7</f>
        <v>564.14990016000002</v>
      </c>
      <c r="W7" s="8">
        <f>FC_IND_NMM_CM_E!W7+FC_IND_NMM_CR_E!W7+FC_IND_NMM_GL_E!W7</f>
        <v>498.12485184000013</v>
      </c>
      <c r="X7" s="8">
        <f>FC_IND_NMM_CM_E!X7+FC_IND_NMM_CR_E!X7+FC_IND_NMM_GL_E!X7</f>
        <v>566.73100439999996</v>
      </c>
      <c r="Y7" s="8">
        <f>FC_IND_NMM_CM_E!Y7+FC_IND_NMM_CR_E!Y7+FC_IND_NMM_GL_E!Y7</f>
        <v>468.55266480000006</v>
      </c>
      <c r="Z7" s="8">
        <f>FC_IND_NMM_CM_E!Z7+FC_IND_NMM_CR_E!Z7+FC_IND_NMM_GL_E!Z7</f>
        <v>418.23458424000012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150.69977999999995</v>
      </c>
      <c r="D8" s="19">
        <f t="shared" ref="D8:W8" si="9">SUM(D9:D10)</f>
        <v>45.391499999999979</v>
      </c>
      <c r="E8" s="19">
        <f t="shared" si="9"/>
        <v>58.10111999999998</v>
      </c>
      <c r="F8" s="19">
        <f t="shared" si="9"/>
        <v>0</v>
      </c>
      <c r="G8" s="19">
        <f t="shared" si="9"/>
        <v>81.704700000000003</v>
      </c>
      <c r="H8" s="19">
        <f t="shared" si="9"/>
        <v>29.050559999999997</v>
      </c>
      <c r="I8" s="19">
        <f t="shared" si="9"/>
        <v>41.760180000000005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72.691417919999978</v>
      </c>
      <c r="Q8" s="19">
        <f t="shared" si="9"/>
        <v>75.485459279999986</v>
      </c>
      <c r="R8" s="19">
        <f t="shared" si="9"/>
        <v>63.564700319999993</v>
      </c>
      <c r="S8" s="19">
        <f t="shared" si="9"/>
        <v>99.885854639999963</v>
      </c>
      <c r="T8" s="19">
        <f t="shared" si="9"/>
        <v>91.254379919999991</v>
      </c>
      <c r="U8" s="19">
        <f t="shared" si="9"/>
        <v>115.26155519999995</v>
      </c>
      <c r="V8" s="19">
        <f t="shared" si="9"/>
        <v>121.53613031999997</v>
      </c>
      <c r="W8" s="19">
        <f t="shared" si="9"/>
        <v>128.20461719999997</v>
      </c>
      <c r="X8" s="19">
        <f t="shared" ref="X8:Z8" si="10">SUM(X9:X10)</f>
        <v>98.35101671999999</v>
      </c>
      <c r="Y8" s="19">
        <f t="shared" si="10"/>
        <v>86.253187679999968</v>
      </c>
      <c r="Z8" s="19">
        <f t="shared" si="10"/>
        <v>96.001033919999969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150.69977999999995</v>
      </c>
      <c r="D9" s="8">
        <f>FC_IND_NMM_CM_E!D9+FC_IND_NMM_CR_E!D9+FC_IND_NMM_GL_E!D9</f>
        <v>45.391499999999979</v>
      </c>
      <c r="E9" s="8">
        <f>FC_IND_NMM_CM_E!E9+FC_IND_NMM_CR_E!E9+FC_IND_NMM_GL_E!E9</f>
        <v>58.10111999999998</v>
      </c>
      <c r="F9" s="8">
        <f>FC_IND_NMM_CM_E!F9+FC_IND_NMM_CR_E!F9+FC_IND_NMM_GL_E!F9</f>
        <v>0</v>
      </c>
      <c r="G9" s="8">
        <f>FC_IND_NMM_CM_E!G9+FC_IND_NMM_CR_E!G9+FC_IND_NMM_GL_E!G9</f>
        <v>81.704700000000003</v>
      </c>
      <c r="H9" s="8">
        <f>FC_IND_NMM_CM_E!H9+FC_IND_NMM_CR_E!H9+FC_IND_NMM_GL_E!H9</f>
        <v>29.050559999999997</v>
      </c>
      <c r="I9" s="8">
        <f>FC_IND_NMM_CM_E!I9+FC_IND_NMM_CR_E!I9+FC_IND_NMM_GL_E!I9</f>
        <v>41.760180000000005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72.691417919999978</v>
      </c>
      <c r="Q9" s="8">
        <f>FC_IND_NMM_CM_E!Q9+FC_IND_NMM_CR_E!Q9+FC_IND_NMM_GL_E!Q9</f>
        <v>75.485459279999986</v>
      </c>
      <c r="R9" s="8">
        <f>FC_IND_NMM_CM_E!R9+FC_IND_NMM_CR_E!R9+FC_IND_NMM_GL_E!R9</f>
        <v>63.564700319999993</v>
      </c>
      <c r="S9" s="8">
        <f>FC_IND_NMM_CM_E!S9+FC_IND_NMM_CR_E!S9+FC_IND_NMM_GL_E!S9</f>
        <v>99.885854639999963</v>
      </c>
      <c r="T9" s="8">
        <f>FC_IND_NMM_CM_E!T9+FC_IND_NMM_CR_E!T9+FC_IND_NMM_GL_E!T9</f>
        <v>91.254379919999991</v>
      </c>
      <c r="U9" s="8">
        <f>FC_IND_NMM_CM_E!U9+FC_IND_NMM_CR_E!U9+FC_IND_NMM_GL_E!U9</f>
        <v>115.26155519999995</v>
      </c>
      <c r="V9" s="8">
        <f>FC_IND_NMM_CM_E!V9+FC_IND_NMM_CR_E!V9+FC_IND_NMM_GL_E!V9</f>
        <v>121.53613031999997</v>
      </c>
      <c r="W9" s="8">
        <f>FC_IND_NMM_CM_E!W9+FC_IND_NMM_CR_E!W9+FC_IND_NMM_GL_E!W9</f>
        <v>128.20461719999997</v>
      </c>
      <c r="X9" s="8">
        <f>FC_IND_NMM_CM_E!X9+FC_IND_NMM_CR_E!X9+FC_IND_NMM_GL_E!X9</f>
        <v>98.35101671999999</v>
      </c>
      <c r="Y9" s="8">
        <f>FC_IND_NMM_CM_E!Y9+FC_IND_NMM_CR_E!Y9+FC_IND_NMM_GL_E!Y9</f>
        <v>86.253187679999968</v>
      </c>
      <c r="Z9" s="8">
        <f>FC_IND_NMM_CM_E!Z9+FC_IND_NMM_CR_E!Z9+FC_IND_NMM_GL_E!Z9</f>
        <v>96.001033919999969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427.30777319999999</v>
      </c>
      <c r="D11" s="19">
        <f t="shared" ref="D11:W11" si="12">SUM(D12:D16)</f>
        <v>403.04548416000006</v>
      </c>
      <c r="E11" s="19">
        <f t="shared" si="12"/>
        <v>376.79009544000002</v>
      </c>
      <c r="F11" s="19">
        <f t="shared" si="12"/>
        <v>376.75733304000011</v>
      </c>
      <c r="G11" s="19">
        <f t="shared" si="12"/>
        <v>346.1526288</v>
      </c>
      <c r="H11" s="19">
        <f t="shared" si="12"/>
        <v>423.16170864000014</v>
      </c>
      <c r="I11" s="19">
        <f t="shared" si="12"/>
        <v>603.84039144000008</v>
      </c>
      <c r="J11" s="19">
        <f t="shared" si="12"/>
        <v>656.76365567999994</v>
      </c>
      <c r="K11" s="19">
        <f t="shared" si="12"/>
        <v>576.05164583999999</v>
      </c>
      <c r="L11" s="19">
        <f t="shared" si="12"/>
        <v>328.96249583999997</v>
      </c>
      <c r="M11" s="19">
        <f t="shared" si="12"/>
        <v>523.82973455999991</v>
      </c>
      <c r="N11" s="19">
        <f t="shared" si="12"/>
        <v>556.19277648000013</v>
      </c>
      <c r="O11" s="19">
        <f t="shared" si="12"/>
        <v>545.53689696000015</v>
      </c>
      <c r="P11" s="19">
        <f t="shared" si="12"/>
        <v>791.85696743999972</v>
      </c>
      <c r="Q11" s="19">
        <f t="shared" si="12"/>
        <v>746.89430112000025</v>
      </c>
      <c r="R11" s="19">
        <f t="shared" si="12"/>
        <v>781.7850955199998</v>
      </c>
      <c r="S11" s="19">
        <f t="shared" si="12"/>
        <v>734.03979791999996</v>
      </c>
      <c r="T11" s="19">
        <f t="shared" si="12"/>
        <v>629.78282136000007</v>
      </c>
      <c r="U11" s="19">
        <f t="shared" si="12"/>
        <v>674.95644743999992</v>
      </c>
      <c r="V11" s="19">
        <f t="shared" si="12"/>
        <v>577.18756127999973</v>
      </c>
      <c r="W11" s="19">
        <f t="shared" si="12"/>
        <v>409.36484424000014</v>
      </c>
      <c r="X11" s="19">
        <f t="shared" ref="X11:Z11" si="13">SUM(X12:X16)</f>
        <v>477.39829632000016</v>
      </c>
      <c r="Y11" s="19">
        <f t="shared" si="13"/>
        <v>428.91884112000008</v>
      </c>
      <c r="Z11" s="19">
        <f t="shared" si="13"/>
        <v>335.13526200000001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3.1794945600000002</v>
      </c>
      <c r="E13" s="8">
        <f>FC_IND_NMM_CM_E!E13+FC_IND_NMM_CR_E!E13+FC_IND_NMM_GL_E!E13</f>
        <v>6.3258412800000006</v>
      </c>
      <c r="F13" s="8">
        <f>FC_IND_NMM_CM_E!F13+FC_IND_NMM_CR_E!F13+FC_IND_NMM_GL_E!F13</f>
        <v>6.293078880000003</v>
      </c>
      <c r="G13" s="8">
        <f>FC_IND_NMM_CM_E!G13+FC_IND_NMM_CR_E!G13+FC_IND_NMM_GL_E!G13</f>
        <v>3.1301582400000001</v>
      </c>
      <c r="H13" s="8">
        <f>FC_IND_NMM_CM_E!H13+FC_IND_NMM_CR_E!H13+FC_IND_NMM_GL_E!H13</f>
        <v>31.136228639999999</v>
      </c>
      <c r="I13" s="8">
        <f>FC_IND_NMM_CM_E!I13+FC_IND_NMM_CR_E!I13+FC_IND_NMM_GL_E!I13</f>
        <v>37.363397280000001</v>
      </c>
      <c r="J13" s="8">
        <f>FC_IND_NMM_CM_E!J13+FC_IND_NMM_CR_E!J13+FC_IND_NMM_GL_E!J13</f>
        <v>37.363397280000001</v>
      </c>
      <c r="K13" s="8">
        <f>FC_IND_NMM_CM_E!K13+FC_IND_NMM_CR_E!K13+FC_IND_NMM_GL_E!K13</f>
        <v>31.136228639999999</v>
      </c>
      <c r="L13" s="8">
        <f>FC_IND_NMM_CM_E!L13+FC_IND_NMM_CR_E!L13+FC_IND_NMM_GL_E!L13</f>
        <v>46.704150239999983</v>
      </c>
      <c r="M13" s="8">
        <f>FC_IND_NMM_CM_E!M13+FC_IND_NMM_CR_E!M13+FC_IND_NMM_GL_E!M13</f>
        <v>49.817734559999998</v>
      </c>
      <c r="N13" s="8">
        <f>FC_IND_NMM_CM_E!N13+FC_IND_NMM_CR_E!N13+FC_IND_NMM_GL_E!N13</f>
        <v>47.068776479999997</v>
      </c>
      <c r="O13" s="8">
        <f>FC_IND_NMM_CM_E!O13+FC_IND_NMM_CR_E!O13+FC_IND_NMM_GL_E!O13</f>
        <v>25.103321760000004</v>
      </c>
      <c r="P13" s="8">
        <f>FC_IND_NMM_CM_E!P13+FC_IND_NMM_CR_E!P13+FC_IND_NMM_GL_E!P13</f>
        <v>3.1378670399999997</v>
      </c>
      <c r="Q13" s="8">
        <f>FC_IND_NMM_CM_E!Q13+FC_IND_NMM_CR_E!Q13+FC_IND_NMM_GL_E!Q13</f>
        <v>3.1694731200000006</v>
      </c>
      <c r="R13" s="8">
        <f>FC_IND_NMM_CM_E!R13+FC_IND_NMM_CR_E!R13+FC_IND_NMM_GL_E!R13</f>
        <v>3.1694731200000001</v>
      </c>
      <c r="S13" s="8">
        <f>FC_IND_NMM_CM_E!S13+FC_IND_NMM_CR_E!S13+FC_IND_NMM_GL_E!S13</f>
        <v>3.1694731199999997</v>
      </c>
      <c r="T13" s="8">
        <f>FC_IND_NMM_CM_E!T13+FC_IND_NMM_CR_E!T13+FC_IND_NMM_GL_E!T13</f>
        <v>1.5648863999999996</v>
      </c>
      <c r="U13" s="8">
        <f>FC_IND_NMM_CM_E!U13+FC_IND_NMM_CR_E!U13+FC_IND_NMM_GL_E!U13</f>
        <v>1.5641155199999996</v>
      </c>
      <c r="V13" s="8">
        <f>FC_IND_NMM_CM_E!V13+FC_IND_NMM_CR_E!V13+FC_IND_NMM_GL_E!V13</f>
        <v>0.93854639999999978</v>
      </c>
      <c r="W13" s="8">
        <f>FC_IND_NMM_CM_E!W13+FC_IND_NMM_CR_E!W13+FC_IND_NMM_GL_E!W13</f>
        <v>1.8770928000000002</v>
      </c>
      <c r="X13" s="8">
        <f>FC_IND_NMM_CM_E!X13+FC_IND_NMM_CR_E!X13+FC_IND_NMM_GL_E!X13</f>
        <v>0.31259184000000001</v>
      </c>
      <c r="Y13" s="8">
        <f>FC_IND_NMM_CM_E!Y13+FC_IND_NMM_CR_E!Y13+FC_IND_NMM_GL_E!Y13</f>
        <v>0.31297728000000002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427.30777319999999</v>
      </c>
      <c r="D16" s="8">
        <f>FC_IND_NMM_CM_E!D16+FC_IND_NMM_CR_E!D16+FC_IND_NMM_GL_E!D16</f>
        <v>399.86598960000003</v>
      </c>
      <c r="E16" s="8">
        <f>FC_IND_NMM_CM_E!E16+FC_IND_NMM_CR_E!E16+FC_IND_NMM_GL_E!E16</f>
        <v>370.46425416</v>
      </c>
      <c r="F16" s="8">
        <f>FC_IND_NMM_CM_E!F16+FC_IND_NMM_CR_E!F16+FC_IND_NMM_GL_E!F16</f>
        <v>370.46425416000011</v>
      </c>
      <c r="G16" s="8">
        <f>FC_IND_NMM_CM_E!G16+FC_IND_NMM_CR_E!G16+FC_IND_NMM_GL_E!G16</f>
        <v>343.02247055999999</v>
      </c>
      <c r="H16" s="8">
        <f>FC_IND_NMM_CM_E!H16+FC_IND_NMM_CR_E!H16+FC_IND_NMM_GL_E!H16</f>
        <v>392.02548000000013</v>
      </c>
      <c r="I16" s="8">
        <f>FC_IND_NMM_CM_E!I16+FC_IND_NMM_CR_E!I16+FC_IND_NMM_GL_E!I16</f>
        <v>566.47699416000012</v>
      </c>
      <c r="J16" s="8">
        <f>FC_IND_NMM_CM_E!J16+FC_IND_NMM_CR_E!J16+FC_IND_NMM_GL_E!J16</f>
        <v>619.40025839999998</v>
      </c>
      <c r="K16" s="8">
        <f>FC_IND_NMM_CM_E!K16+FC_IND_NMM_CR_E!K16+FC_IND_NMM_GL_E!K16</f>
        <v>544.91541719999998</v>
      </c>
      <c r="L16" s="8">
        <f>FC_IND_NMM_CM_E!L16+FC_IND_NMM_CR_E!L16+FC_IND_NMM_GL_E!L16</f>
        <v>282.25834559999998</v>
      </c>
      <c r="M16" s="8">
        <f>FC_IND_NMM_CM_E!M16+FC_IND_NMM_CR_E!M16+FC_IND_NMM_GL_E!M16</f>
        <v>474.01199999999994</v>
      </c>
      <c r="N16" s="8">
        <f>FC_IND_NMM_CM_E!N16+FC_IND_NMM_CR_E!N16+FC_IND_NMM_GL_E!N16</f>
        <v>509.12400000000014</v>
      </c>
      <c r="O16" s="8">
        <f>FC_IND_NMM_CM_E!O16+FC_IND_NMM_CR_E!O16+FC_IND_NMM_GL_E!O16</f>
        <v>520.43357520000018</v>
      </c>
      <c r="P16" s="8">
        <f>FC_IND_NMM_CM_E!P16+FC_IND_NMM_CR_E!P16+FC_IND_NMM_GL_E!P16</f>
        <v>788.71910039999977</v>
      </c>
      <c r="Q16" s="8">
        <f>FC_IND_NMM_CM_E!Q16+FC_IND_NMM_CR_E!Q16+FC_IND_NMM_GL_E!Q16</f>
        <v>743.72482800000023</v>
      </c>
      <c r="R16" s="8">
        <f>FC_IND_NMM_CM_E!R16+FC_IND_NMM_CR_E!R16+FC_IND_NMM_GL_E!R16</f>
        <v>778.61562239999978</v>
      </c>
      <c r="S16" s="8">
        <f>FC_IND_NMM_CM_E!S16+FC_IND_NMM_CR_E!S16+FC_IND_NMM_GL_E!S16</f>
        <v>730.87032479999993</v>
      </c>
      <c r="T16" s="8">
        <f>FC_IND_NMM_CM_E!T16+FC_IND_NMM_CR_E!T16+FC_IND_NMM_GL_E!T16</f>
        <v>628.21793496000009</v>
      </c>
      <c r="U16" s="8">
        <f>FC_IND_NMM_CM_E!U16+FC_IND_NMM_CR_E!U16+FC_IND_NMM_GL_E!U16</f>
        <v>673.39233191999995</v>
      </c>
      <c r="V16" s="8">
        <f>FC_IND_NMM_CM_E!V16+FC_IND_NMM_CR_E!V16+FC_IND_NMM_GL_E!V16</f>
        <v>576.24901487999978</v>
      </c>
      <c r="W16" s="8">
        <f>FC_IND_NMM_CM_E!W16+FC_IND_NMM_CR_E!W16+FC_IND_NMM_GL_E!W16</f>
        <v>407.48775144000012</v>
      </c>
      <c r="X16" s="8">
        <f>FC_IND_NMM_CM_E!X16+FC_IND_NMM_CR_E!X16+FC_IND_NMM_GL_E!X16</f>
        <v>477.08570448000017</v>
      </c>
      <c r="Y16" s="8">
        <f>FC_IND_NMM_CM_E!Y16+FC_IND_NMM_CR_E!Y16+FC_IND_NMM_GL_E!Y16</f>
        <v>428.6058638400001</v>
      </c>
      <c r="Z16" s="8">
        <f>FC_IND_NMM_CM_E!Z16+FC_IND_NMM_CR_E!Z16+FC_IND_NMM_GL_E!Z16</f>
        <v>335.13526200000001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1060.2353156400004</v>
      </c>
      <c r="D26" s="27">
        <f t="shared" ref="D26:W26" si="21">SUM(D27,D33)</f>
        <v>927.22137696000004</v>
      </c>
      <c r="E26" s="27">
        <f t="shared" si="21"/>
        <v>989.86152491999997</v>
      </c>
      <c r="F26" s="27">
        <f t="shared" si="21"/>
        <v>1231.1942198400002</v>
      </c>
      <c r="G26" s="27">
        <f t="shared" si="21"/>
        <v>997.6035049200002</v>
      </c>
      <c r="H26" s="27">
        <f t="shared" si="21"/>
        <v>1016.6536029599998</v>
      </c>
      <c r="I26" s="27">
        <f t="shared" si="21"/>
        <v>1050.12532188</v>
      </c>
      <c r="J26" s="27">
        <f t="shared" si="21"/>
        <v>953.66790612</v>
      </c>
      <c r="K26" s="27">
        <f t="shared" si="21"/>
        <v>930.74798411999996</v>
      </c>
      <c r="L26" s="27">
        <f t="shared" si="21"/>
        <v>915.58992492000016</v>
      </c>
      <c r="M26" s="27">
        <f t="shared" si="21"/>
        <v>574.75459007999984</v>
      </c>
      <c r="N26" s="27">
        <f t="shared" si="21"/>
        <v>708.0505120800002</v>
      </c>
      <c r="O26" s="27">
        <f t="shared" si="21"/>
        <v>504.10133675999998</v>
      </c>
      <c r="P26" s="27">
        <f t="shared" si="21"/>
        <v>417.16204091999998</v>
      </c>
      <c r="Q26" s="27">
        <f t="shared" si="21"/>
        <v>380.28525192000001</v>
      </c>
      <c r="R26" s="27">
        <f t="shared" si="21"/>
        <v>337.62584591999996</v>
      </c>
      <c r="S26" s="27">
        <f t="shared" si="21"/>
        <v>290.22455520000005</v>
      </c>
      <c r="T26" s="27">
        <f t="shared" si="21"/>
        <v>229.74259284000001</v>
      </c>
      <c r="U26" s="27">
        <f t="shared" si="21"/>
        <v>286.47005292</v>
      </c>
      <c r="V26" s="27">
        <f t="shared" si="21"/>
        <v>378.04048596000007</v>
      </c>
      <c r="W26" s="27">
        <f t="shared" si="21"/>
        <v>370.91249891999996</v>
      </c>
      <c r="X26" s="27">
        <f t="shared" ref="X26:Z26" si="22">SUM(X27,X33)</f>
        <v>344.67624360000002</v>
      </c>
      <c r="Y26" s="27">
        <f t="shared" si="22"/>
        <v>323.37511092000005</v>
      </c>
      <c r="Z26" s="27">
        <f t="shared" si="22"/>
        <v>308.97216071999998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1060.2353156400004</v>
      </c>
      <c r="D33" s="19">
        <f t="shared" ref="D33:W33" si="27">SUM(D34:D50)</f>
        <v>927.22137696000004</v>
      </c>
      <c r="E33" s="19">
        <f t="shared" si="27"/>
        <v>989.86152491999997</v>
      </c>
      <c r="F33" s="19">
        <f t="shared" si="27"/>
        <v>1231.1942198400002</v>
      </c>
      <c r="G33" s="19">
        <f t="shared" si="27"/>
        <v>997.6035049200002</v>
      </c>
      <c r="H33" s="19">
        <f t="shared" si="27"/>
        <v>1016.6536029599998</v>
      </c>
      <c r="I33" s="19">
        <f t="shared" si="27"/>
        <v>1050.12532188</v>
      </c>
      <c r="J33" s="19">
        <f t="shared" si="27"/>
        <v>953.66790612</v>
      </c>
      <c r="K33" s="19">
        <f t="shared" si="27"/>
        <v>930.74798411999996</v>
      </c>
      <c r="L33" s="19">
        <f t="shared" si="27"/>
        <v>915.58992492000016</v>
      </c>
      <c r="M33" s="19">
        <f t="shared" si="27"/>
        <v>574.75459007999984</v>
      </c>
      <c r="N33" s="19">
        <f t="shared" si="27"/>
        <v>708.0505120800002</v>
      </c>
      <c r="O33" s="19">
        <f t="shared" si="27"/>
        <v>504.10133675999998</v>
      </c>
      <c r="P33" s="19">
        <f t="shared" si="27"/>
        <v>417.16204091999998</v>
      </c>
      <c r="Q33" s="19">
        <f t="shared" si="27"/>
        <v>380.28525192000001</v>
      </c>
      <c r="R33" s="19">
        <f t="shared" si="27"/>
        <v>337.62584591999996</v>
      </c>
      <c r="S33" s="19">
        <f t="shared" si="27"/>
        <v>290.22455520000005</v>
      </c>
      <c r="T33" s="19">
        <f t="shared" si="27"/>
        <v>229.74259284000001</v>
      </c>
      <c r="U33" s="19">
        <f t="shared" si="27"/>
        <v>286.47005292</v>
      </c>
      <c r="V33" s="19">
        <f t="shared" si="27"/>
        <v>378.04048596000007</v>
      </c>
      <c r="W33" s="19">
        <f t="shared" si="27"/>
        <v>370.91249891999996</v>
      </c>
      <c r="X33" s="19">
        <f t="shared" ref="X33:Z33" si="28">SUM(X34:X50)</f>
        <v>344.67624360000002</v>
      </c>
      <c r="Y33" s="19">
        <f t="shared" si="28"/>
        <v>323.37511092000005</v>
      </c>
      <c r="Z33" s="19">
        <f t="shared" si="28"/>
        <v>308.97216071999998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2.9026504799999993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  <c r="Y36" s="8">
        <f>FC_IND_NMM_CM_E!Y36+FC_IND_NMM_CR_E!Y36+FC_IND_NMM_GL_E!Y36</f>
        <v>0</v>
      </c>
      <c r="Z36" s="8">
        <f>FC_IND_NMM_CM_E!Z36+FC_IND_NMM_CR_E!Z36+FC_IND_NMM_GL_E!Z36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3.09158496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3.1565710799999991</v>
      </c>
      <c r="D43" s="8">
        <f>FC_IND_NMM_CM_E!D43+FC_IND_NMM_CR_E!D43+FC_IND_NMM_GL_E!D43</f>
        <v>25.253368920000007</v>
      </c>
      <c r="E43" s="8">
        <f>FC_IND_NMM_CM_E!E43+FC_IND_NMM_CR_E!E43+FC_IND_NMM_GL_E!E43</f>
        <v>25.253368920000003</v>
      </c>
      <c r="F43" s="8">
        <f>FC_IND_NMM_CM_E!F43+FC_IND_NMM_CR_E!F43+FC_IND_NMM_GL_E!F43</f>
        <v>28.409939999999999</v>
      </c>
      <c r="G43" s="8">
        <f>FC_IND_NMM_CM_E!G43+FC_IND_NMM_CR_E!G43+FC_IND_NMM_GL_E!G43</f>
        <v>34.723348920000021</v>
      </c>
      <c r="H43" s="8">
        <f>FC_IND_NMM_CM_E!H43+FC_IND_NMM_CR_E!H43+FC_IND_NMM_GL_E!H43</f>
        <v>28.409939999999992</v>
      </c>
      <c r="I43" s="8">
        <f>FC_IND_NMM_CM_E!I43+FC_IND_NMM_CR_E!I43+FC_IND_NMM_GL_E!I43</f>
        <v>25.25336892</v>
      </c>
      <c r="J43" s="8">
        <f>FC_IND_NMM_CM_E!J43+FC_IND_NMM_CR_E!J43+FC_IND_NMM_GL_E!J43</f>
        <v>18.939959999999999</v>
      </c>
      <c r="K43" s="8">
        <f>FC_IND_NMM_CM_E!K43+FC_IND_NMM_CR_E!K43+FC_IND_NMM_GL_E!K43</f>
        <v>18.939960000000003</v>
      </c>
      <c r="L43" s="8">
        <f>FC_IND_NMM_CM_E!L43+FC_IND_NMM_CR_E!L43+FC_IND_NMM_GL_E!L43</f>
        <v>9.4699799999999996</v>
      </c>
      <c r="M43" s="8">
        <f>FC_IND_NMM_CM_E!M43+FC_IND_NMM_CR_E!M43+FC_IND_NMM_GL_E!M43</f>
        <v>12.626551079999999</v>
      </c>
      <c r="N43" s="8">
        <f>FC_IND_NMM_CM_E!N43+FC_IND_NMM_CR_E!N43+FC_IND_NMM_GL_E!N43</f>
        <v>12.626551079999999</v>
      </c>
      <c r="O43" s="8">
        <f>FC_IND_NMM_CM_E!O43+FC_IND_NMM_CR_E!O43+FC_IND_NMM_GL_E!O43</f>
        <v>25.25336892</v>
      </c>
      <c r="P43" s="8">
        <f>FC_IND_NMM_CM_E!P43+FC_IND_NMM_CR_E!P43+FC_IND_NMM_GL_E!P43</f>
        <v>28.409939999999995</v>
      </c>
      <c r="Q43" s="8">
        <f>FC_IND_NMM_CM_E!Q43+FC_IND_NMM_CR_E!Q43+FC_IND_NMM_GL_E!Q43</f>
        <v>25.253368919999996</v>
      </c>
      <c r="R43" s="8">
        <f>FC_IND_NMM_CM_E!R43+FC_IND_NMM_CR_E!R43+FC_IND_NMM_GL_E!R43</f>
        <v>28.409939999999995</v>
      </c>
      <c r="S43" s="8">
        <f>FC_IND_NMM_CM_E!S43+FC_IND_NMM_CR_E!S43+FC_IND_NMM_GL_E!S43</f>
        <v>22.096531079999995</v>
      </c>
      <c r="T43" s="8">
        <f>FC_IND_NMM_CM_E!T43+FC_IND_NMM_CR_E!T43+FC_IND_NMM_GL_E!T43</f>
        <v>22.727952000000002</v>
      </c>
      <c r="U43" s="8">
        <f>FC_IND_NMM_CM_E!U43+FC_IND_NMM_CR_E!U43+FC_IND_NMM_GL_E!U43</f>
        <v>22.412374919999998</v>
      </c>
      <c r="V43" s="8">
        <f>FC_IND_NMM_CM_E!V43+FC_IND_NMM_CR_E!V43+FC_IND_NMM_GL_E!V43</f>
        <v>108.27334907999997</v>
      </c>
      <c r="W43" s="8">
        <f>FC_IND_NMM_CM_E!W43+FC_IND_NMM_CR_E!W43+FC_IND_NMM_GL_E!W43</f>
        <v>101.32425108</v>
      </c>
      <c r="X43" s="8">
        <f>FC_IND_NMM_CM_E!X43+FC_IND_NMM_CR_E!X43+FC_IND_NMM_GL_E!X43</f>
        <v>103.87340963999999</v>
      </c>
      <c r="Y43" s="8">
        <f>FC_IND_NMM_CM_E!Y43+FC_IND_NMM_CR_E!Y43+FC_IND_NMM_GL_E!Y43</f>
        <v>107.05959108000003</v>
      </c>
      <c r="Z43" s="8">
        <f>FC_IND_NMM_CM_E!Z43+FC_IND_NMM_CR_E!Z43+FC_IND_NMM_GL_E!Z43</f>
        <v>99.093870719999984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452.01593808000018</v>
      </c>
      <c r="D44" s="8">
        <f>FC_IND_NMM_CM_E!D44+FC_IND_NMM_CR_E!D44+FC_IND_NMM_GL_E!D44</f>
        <v>365.32796904000008</v>
      </c>
      <c r="E44" s="8">
        <f>FC_IND_NMM_CM_E!E44+FC_IND_NMM_CR_E!E44+FC_IND_NMM_GL_E!E44</f>
        <v>334.36799999999994</v>
      </c>
      <c r="F44" s="8">
        <f>FC_IND_NMM_CM_E!F44+FC_IND_NMM_CR_E!F44+FC_IND_NMM_GL_E!F44</f>
        <v>600.62412384000004</v>
      </c>
      <c r="G44" s="8">
        <f>FC_IND_NMM_CM_E!G44+FC_IND_NMM_CR_E!G44+FC_IND_NMM_GL_E!G44</f>
        <v>557.2800000000002</v>
      </c>
      <c r="H44" s="8">
        <f>FC_IND_NMM_CM_E!H44+FC_IND_NMM_CR_E!H44+FC_IND_NMM_GL_E!H44</f>
        <v>501.55199999999979</v>
      </c>
      <c r="I44" s="8">
        <f>FC_IND_NMM_CM_E!I44+FC_IND_NMM_CR_E!I44+FC_IND_NMM_GL_E!I44</f>
        <v>609.91203096000027</v>
      </c>
      <c r="J44" s="8">
        <f>FC_IND_NMM_CM_E!J44+FC_IND_NMM_CR_E!J44+FC_IND_NMM_GL_E!J44</f>
        <v>566.56790711999997</v>
      </c>
      <c r="K44" s="8">
        <f>FC_IND_NMM_CM_E!K44+FC_IND_NMM_CR_E!K44+FC_IND_NMM_GL_E!K44</f>
        <v>705.88790711999991</v>
      </c>
      <c r="L44" s="8">
        <f>FC_IND_NMM_CM_E!L44+FC_IND_NMM_CR_E!L44+FC_IND_NMM_GL_E!L44</f>
        <v>634.68006192000007</v>
      </c>
      <c r="M44" s="8">
        <f>FC_IND_NMM_CM_E!M44+FC_IND_NMM_CR_E!M44+FC_IND_NMM_GL_E!M44</f>
        <v>334.36799999999988</v>
      </c>
      <c r="N44" s="8">
        <f>FC_IND_NMM_CM_E!N44+FC_IND_NMM_CR_E!N44+FC_IND_NMM_GL_E!N44</f>
        <v>445.82400000000018</v>
      </c>
      <c r="O44" s="8">
        <f>FC_IND_NMM_CM_E!O44+FC_IND_NMM_CR_E!O44+FC_IND_NMM_GL_E!O44</f>
        <v>210.52812384000001</v>
      </c>
      <c r="P44" s="8">
        <f>FC_IND_NMM_CM_E!P44+FC_IND_NMM_CR_E!P44+FC_IND_NMM_GL_E!P44</f>
        <v>160.99206192000003</v>
      </c>
      <c r="Q44" s="8">
        <f>FC_IND_NMM_CM_E!Q44+FC_IND_NMM_CR_E!Q44+FC_IND_NMM_GL_E!Q44</f>
        <v>83.591999999999999</v>
      </c>
      <c r="R44" s="8">
        <f>FC_IND_NMM_CM_E!R44+FC_IND_NMM_CR_E!R44+FC_IND_NMM_GL_E!R44</f>
        <v>77.400061919999985</v>
      </c>
      <c r="S44" s="8">
        <f>FC_IND_NMM_CM_E!S44+FC_IND_NMM_CR_E!S44+FC_IND_NMM_GL_E!S44</f>
        <v>65.015907119999994</v>
      </c>
      <c r="T44" s="8">
        <f>FC_IND_NMM_CM_E!T44+FC_IND_NMM_CR_E!T44+FC_IND_NMM_GL_E!T44</f>
        <v>60.062523840000026</v>
      </c>
      <c r="U44" s="8">
        <f>FC_IND_NMM_CM_E!U44+FC_IND_NMM_CR_E!U44+FC_IND_NMM_GL_E!U44</f>
        <v>66.87360000000001</v>
      </c>
      <c r="V44" s="8">
        <f>FC_IND_NMM_CM_E!V44+FC_IND_NMM_CR_E!V44+FC_IND_NMM_GL_E!V44</f>
        <v>54.799292880000017</v>
      </c>
      <c r="W44" s="8">
        <f>FC_IND_NMM_CM_E!W44+FC_IND_NMM_CR_E!W44+FC_IND_NMM_GL_E!W44</f>
        <v>52.845747839999994</v>
      </c>
      <c r="X44" s="8">
        <f>FC_IND_NMM_CM_E!X44+FC_IND_NMM_CR_E!X44+FC_IND_NMM_GL_E!X44</f>
        <v>49.093302960000017</v>
      </c>
      <c r="Y44" s="8">
        <f>FC_IND_NMM_CM_E!Y44+FC_IND_NMM_CR_E!Y44+FC_IND_NMM_GL_E!Y44</f>
        <v>55.660011840000024</v>
      </c>
      <c r="Z44" s="8">
        <f>FC_IND_NMM_CM_E!Z44+FC_IND_NMM_CR_E!Z44+FC_IND_NMM_GL_E!Z44</f>
        <v>39.399696000000006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602.16015600000026</v>
      </c>
      <c r="D48" s="8">
        <f>FC_IND_NMM_CM_E!D48+FC_IND_NMM_CR_E!D48+FC_IND_NMM_GL_E!D48</f>
        <v>536.640039</v>
      </c>
      <c r="E48" s="8">
        <f>FC_IND_NMM_CM_E!E48+FC_IND_NMM_CR_E!E48+FC_IND_NMM_GL_E!E48</f>
        <v>630.24015599999996</v>
      </c>
      <c r="F48" s="8">
        <f>FC_IND_NMM_CM_E!F48+FC_IND_NMM_CR_E!F48+FC_IND_NMM_GL_E!F48</f>
        <v>602.16015600000026</v>
      </c>
      <c r="G48" s="8">
        <f>FC_IND_NMM_CM_E!G48+FC_IND_NMM_CR_E!G48+FC_IND_NMM_GL_E!G48</f>
        <v>405.60015599999997</v>
      </c>
      <c r="H48" s="8">
        <f>FC_IND_NMM_CM_E!H48+FC_IND_NMM_CR_E!H48+FC_IND_NMM_GL_E!H48</f>
        <v>483.60007800000005</v>
      </c>
      <c r="I48" s="8">
        <f>FC_IND_NMM_CM_E!I48+FC_IND_NMM_CR_E!I48+FC_IND_NMM_GL_E!I48</f>
        <v>414.95992199999978</v>
      </c>
      <c r="J48" s="8">
        <f>FC_IND_NMM_CM_E!J48+FC_IND_NMM_CR_E!J48+FC_IND_NMM_GL_E!J48</f>
        <v>368.16003899999998</v>
      </c>
      <c r="K48" s="8">
        <f>FC_IND_NMM_CM_E!K48+FC_IND_NMM_CR_E!K48+FC_IND_NMM_GL_E!K48</f>
        <v>205.92011699999998</v>
      </c>
      <c r="L48" s="8">
        <f>FC_IND_NMM_CM_E!L48+FC_IND_NMM_CR_E!L48+FC_IND_NMM_GL_E!L48</f>
        <v>271.43988300000007</v>
      </c>
      <c r="M48" s="8">
        <f>FC_IND_NMM_CM_E!M48+FC_IND_NMM_CR_E!M48+FC_IND_NMM_GL_E!M48</f>
        <v>227.76003899999998</v>
      </c>
      <c r="N48" s="8">
        <f>FC_IND_NMM_CM_E!N48+FC_IND_NMM_CR_E!N48+FC_IND_NMM_GL_E!N48</f>
        <v>249.59996100000004</v>
      </c>
      <c r="O48" s="8">
        <f>FC_IND_NMM_CM_E!O48+FC_IND_NMM_CR_E!O48+FC_IND_NMM_GL_E!O48</f>
        <v>268.31984399999999</v>
      </c>
      <c r="P48" s="8">
        <f>FC_IND_NMM_CM_E!P48+FC_IND_NMM_CR_E!P48+FC_IND_NMM_GL_E!P48</f>
        <v>227.76003899999995</v>
      </c>
      <c r="Q48" s="8">
        <f>FC_IND_NMM_CM_E!Q48+FC_IND_NMM_CR_E!Q48+FC_IND_NMM_GL_E!Q48</f>
        <v>271.43988300000001</v>
      </c>
      <c r="R48" s="8">
        <f>FC_IND_NMM_CM_E!R48+FC_IND_NMM_CR_E!R48+FC_IND_NMM_GL_E!R48</f>
        <v>231.81584399999997</v>
      </c>
      <c r="S48" s="8">
        <f>FC_IND_NMM_CM_E!S48+FC_IND_NMM_CR_E!S48+FC_IND_NMM_GL_E!S48</f>
        <v>203.11211700000004</v>
      </c>
      <c r="T48" s="8">
        <f>FC_IND_NMM_CM_E!T48+FC_IND_NMM_CR_E!T48+FC_IND_NMM_GL_E!T48</f>
        <v>146.95211699999999</v>
      </c>
      <c r="U48" s="8">
        <f>FC_IND_NMM_CM_E!U48+FC_IND_NMM_CR_E!U48+FC_IND_NMM_GL_E!U48</f>
        <v>197.184078</v>
      </c>
      <c r="V48" s="8">
        <f>FC_IND_NMM_CM_E!V48+FC_IND_NMM_CR_E!V48+FC_IND_NMM_GL_E!V48</f>
        <v>214.96784400000004</v>
      </c>
      <c r="W48" s="8">
        <f>FC_IND_NMM_CM_E!W48+FC_IND_NMM_CR_E!W48+FC_IND_NMM_GL_E!W48</f>
        <v>216.74250000000001</v>
      </c>
      <c r="X48" s="8">
        <f>FC_IND_NMM_CM_E!X48+FC_IND_NMM_CR_E!X48+FC_IND_NMM_GL_E!X48</f>
        <v>191.709531</v>
      </c>
      <c r="Y48" s="8">
        <f>FC_IND_NMM_CM_E!Y48+FC_IND_NMM_CR_E!Y48+FC_IND_NMM_GL_E!Y48</f>
        <v>160.655508</v>
      </c>
      <c r="Z48" s="8">
        <f>FC_IND_NMM_CM_E!Z48+FC_IND_NMM_CR_E!Z48+FC_IND_NMM_GL_E!Z48</f>
        <v>170.47859399999999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1029.2832831599999</v>
      </c>
      <c r="D51" s="27">
        <f>FC_IND_NMM_CM_E!D51+FC_IND_NMM_CR_E!D51+FC_IND_NMM_GL_E!D51</f>
        <v>989.64297828000008</v>
      </c>
      <c r="E51" s="27">
        <f>FC_IND_NMM_CM_E!E51+FC_IND_NMM_CR_E!E51+FC_IND_NMM_GL_E!E51</f>
        <v>909.87241356000004</v>
      </c>
      <c r="F51" s="27">
        <f>FC_IND_NMM_CM_E!F51+FC_IND_NMM_CR_E!F51+FC_IND_NMM_GL_E!F51</f>
        <v>1288.9123552799997</v>
      </c>
      <c r="G51" s="27">
        <f>FC_IND_NMM_CM_E!G51+FC_IND_NMM_CR_E!G51+FC_IND_NMM_GL_E!G51</f>
        <v>1312.60812012</v>
      </c>
      <c r="H51" s="27">
        <f>FC_IND_NMM_CM_E!H51+FC_IND_NMM_CR_E!H51+FC_IND_NMM_GL_E!H51</f>
        <v>1408.81055436</v>
      </c>
      <c r="I51" s="27">
        <f>FC_IND_NMM_CM_E!I51+FC_IND_NMM_CR_E!I51+FC_IND_NMM_GL_E!I51</f>
        <v>1399.2091740000001</v>
      </c>
      <c r="J51" s="27">
        <f>FC_IND_NMM_CM_E!J51+FC_IND_NMM_CR_E!J51+FC_IND_NMM_GL_E!J51</f>
        <v>1397.8691693999999</v>
      </c>
      <c r="K51" s="27">
        <f>FC_IND_NMM_CM_E!K51+FC_IND_NMM_CR_E!K51+FC_IND_NMM_GL_E!K51</f>
        <v>1284.0309820799998</v>
      </c>
      <c r="L51" s="27">
        <f>FC_IND_NMM_CM_E!L51+FC_IND_NMM_CR_E!L51+FC_IND_NMM_GL_E!L51</f>
        <v>957.9489915600002</v>
      </c>
      <c r="M51" s="27">
        <f>FC_IND_NMM_CM_E!M51+FC_IND_NMM_CR_E!M51+FC_IND_NMM_GL_E!M51</f>
        <v>1026.4493804400004</v>
      </c>
      <c r="N51" s="27">
        <f>FC_IND_NMM_CM_E!N51+FC_IND_NMM_CR_E!N51+FC_IND_NMM_GL_E!N51</f>
        <v>1103.6110258799999</v>
      </c>
      <c r="O51" s="27">
        <f>FC_IND_NMM_CM_E!O51+FC_IND_NMM_CR_E!O51+FC_IND_NMM_GL_E!O51</f>
        <v>1166.4918777600001</v>
      </c>
      <c r="P51" s="27">
        <f>FC_IND_NMM_CM_E!P51+FC_IND_NMM_CR_E!P51+FC_IND_NMM_GL_E!P51</f>
        <v>1122.3995666400001</v>
      </c>
      <c r="Q51" s="27">
        <f>FC_IND_NMM_CM_E!Q51+FC_IND_NMM_CR_E!Q51+FC_IND_NMM_GL_E!Q51</f>
        <v>1152.0000359999997</v>
      </c>
      <c r="R51" s="27">
        <f>FC_IND_NMM_CM_E!R51+FC_IND_NMM_CR_E!R51+FC_IND_NMM_GL_E!R51</f>
        <v>1151.99518896</v>
      </c>
      <c r="S51" s="27">
        <f>FC_IND_NMM_CM_E!S51+FC_IND_NMM_CR_E!S51+FC_IND_NMM_GL_E!S51</f>
        <v>1258.0369124400004</v>
      </c>
      <c r="T51" s="27">
        <f>FC_IND_NMM_CM_E!T51+FC_IND_NMM_CR_E!T51+FC_IND_NMM_GL_E!T51</f>
        <v>1219.67501436</v>
      </c>
      <c r="U51" s="27">
        <f>FC_IND_NMM_CM_E!U51+FC_IND_NMM_CR_E!U51+FC_IND_NMM_GL_E!U51</f>
        <v>1185.0206886687376</v>
      </c>
      <c r="V51" s="27">
        <f>FC_IND_NMM_CM_E!V51+FC_IND_NMM_CR_E!V51+FC_IND_NMM_GL_E!V51</f>
        <v>1179.3688600083913</v>
      </c>
      <c r="W51" s="27">
        <f>FC_IND_NMM_CM_E!W51+FC_IND_NMM_CR_E!W51+FC_IND_NMM_GL_E!W51</f>
        <v>1078.9001098462172</v>
      </c>
      <c r="X51" s="27">
        <f>FC_IND_NMM_CM_E!X51+FC_IND_NMM_CR_E!X51+FC_IND_NMM_GL_E!X51</f>
        <v>1227.2924337230502</v>
      </c>
      <c r="Y51" s="27">
        <f>FC_IND_NMM_CM_E!Y51+FC_IND_NMM_CR_E!Y51+FC_IND_NMM_GL_E!Y51</f>
        <v>1126.3681845591141</v>
      </c>
      <c r="Z51" s="27">
        <f>FC_IND_NMM_CM_E!Z51+FC_IND_NMM_CR_E!Z51+FC_IND_NMM_GL_E!Z51</f>
        <v>1102.8431363747186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744.45794279999996</v>
      </c>
      <c r="D52" s="27">
        <f t="shared" ref="D52:W52" si="30">SUM(D53:D54)</f>
        <v>870.72705719999999</v>
      </c>
      <c r="E52" s="27">
        <f t="shared" si="30"/>
        <v>839.26711440000008</v>
      </c>
      <c r="F52" s="27">
        <f t="shared" si="30"/>
        <v>907.90694280000014</v>
      </c>
      <c r="G52" s="27">
        <f t="shared" si="30"/>
        <v>803.80305720000001</v>
      </c>
      <c r="H52" s="27">
        <f t="shared" si="30"/>
        <v>706.70611439999982</v>
      </c>
      <c r="I52" s="27">
        <f t="shared" si="30"/>
        <v>743.88599999999997</v>
      </c>
      <c r="J52" s="27">
        <f t="shared" si="30"/>
        <v>516.65894279999998</v>
      </c>
      <c r="K52" s="27">
        <f t="shared" si="30"/>
        <v>664.80705719999992</v>
      </c>
      <c r="L52" s="27">
        <f t="shared" si="30"/>
        <v>667.23794279999993</v>
      </c>
      <c r="M52" s="27">
        <f t="shared" si="30"/>
        <v>860.43105719999971</v>
      </c>
      <c r="N52" s="27">
        <f t="shared" si="30"/>
        <v>974.51639999999986</v>
      </c>
      <c r="O52" s="27">
        <f t="shared" si="30"/>
        <v>763.72021440000003</v>
      </c>
      <c r="P52" s="27">
        <f t="shared" si="30"/>
        <v>720.26234280000006</v>
      </c>
      <c r="Q52" s="27">
        <f t="shared" si="30"/>
        <v>749.94931440000005</v>
      </c>
      <c r="R52" s="27">
        <f t="shared" si="30"/>
        <v>654.59702880000009</v>
      </c>
      <c r="S52" s="27">
        <f t="shared" si="30"/>
        <v>680.59442880000017</v>
      </c>
      <c r="T52" s="27">
        <f t="shared" si="30"/>
        <v>469.34007119999995</v>
      </c>
      <c r="U52" s="27">
        <f t="shared" si="30"/>
        <v>576.46171439999989</v>
      </c>
      <c r="V52" s="27">
        <f t="shared" si="30"/>
        <v>640.46834279999996</v>
      </c>
      <c r="W52" s="27">
        <f t="shared" si="30"/>
        <v>607.90724279999995</v>
      </c>
      <c r="X52" s="27">
        <f t="shared" ref="X52:Z52" si="31">SUM(X53:X54)</f>
        <v>596.78189999999995</v>
      </c>
      <c r="Y52" s="27">
        <f t="shared" si="31"/>
        <v>619.97672879999993</v>
      </c>
      <c r="Z52" s="27">
        <f t="shared" si="31"/>
        <v>536.39277119999997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744.45794279999996</v>
      </c>
      <c r="D53" s="8">
        <f>FC_IND_NMM_CM_E!D53+FC_IND_NMM_CR_E!D53+FC_IND_NMM_GL_E!D53</f>
        <v>870.72705719999999</v>
      </c>
      <c r="E53" s="8">
        <f>FC_IND_NMM_CM_E!E53+FC_IND_NMM_CR_E!E53+FC_IND_NMM_GL_E!E53</f>
        <v>839.26711440000008</v>
      </c>
      <c r="F53" s="8">
        <f>FC_IND_NMM_CM_E!F53+FC_IND_NMM_CR_E!F53+FC_IND_NMM_GL_E!F53</f>
        <v>907.90694280000014</v>
      </c>
      <c r="G53" s="8">
        <f>FC_IND_NMM_CM_E!G53+FC_IND_NMM_CR_E!G53+FC_IND_NMM_GL_E!G53</f>
        <v>803.80305720000001</v>
      </c>
      <c r="H53" s="8">
        <f>FC_IND_NMM_CM_E!H53+FC_IND_NMM_CR_E!H53+FC_IND_NMM_GL_E!H53</f>
        <v>706.70611439999982</v>
      </c>
      <c r="I53" s="8">
        <f>FC_IND_NMM_CM_E!I53+FC_IND_NMM_CR_E!I53+FC_IND_NMM_GL_E!I53</f>
        <v>743.88599999999997</v>
      </c>
      <c r="J53" s="8">
        <f>FC_IND_NMM_CM_E!J53+FC_IND_NMM_CR_E!J53+FC_IND_NMM_GL_E!J53</f>
        <v>516.65894279999998</v>
      </c>
      <c r="K53" s="8">
        <f>FC_IND_NMM_CM_E!K53+FC_IND_NMM_CR_E!K53+FC_IND_NMM_GL_E!K53</f>
        <v>664.80705719999992</v>
      </c>
      <c r="L53" s="8">
        <f>FC_IND_NMM_CM_E!L53+FC_IND_NMM_CR_E!L53+FC_IND_NMM_GL_E!L53</f>
        <v>667.23794279999993</v>
      </c>
      <c r="M53" s="8">
        <f>FC_IND_NMM_CM_E!M53+FC_IND_NMM_CR_E!M53+FC_IND_NMM_GL_E!M53</f>
        <v>860.43105719999971</v>
      </c>
      <c r="N53" s="8">
        <f>FC_IND_NMM_CM_E!N53+FC_IND_NMM_CR_E!N53+FC_IND_NMM_GL_E!N53</f>
        <v>974.51639999999986</v>
      </c>
      <c r="O53" s="8">
        <f>FC_IND_NMM_CM_E!O53+FC_IND_NMM_CR_E!O53+FC_IND_NMM_GL_E!O53</f>
        <v>763.72021440000003</v>
      </c>
      <c r="P53" s="8">
        <f>FC_IND_NMM_CM_E!P53+FC_IND_NMM_CR_E!P53+FC_IND_NMM_GL_E!P53</f>
        <v>720.26234280000006</v>
      </c>
      <c r="Q53" s="8">
        <f>FC_IND_NMM_CM_E!Q53+FC_IND_NMM_CR_E!Q53+FC_IND_NMM_GL_E!Q53</f>
        <v>749.94931440000005</v>
      </c>
      <c r="R53" s="8">
        <f>FC_IND_NMM_CM_E!R53+FC_IND_NMM_CR_E!R53+FC_IND_NMM_GL_E!R53</f>
        <v>654.59702880000009</v>
      </c>
      <c r="S53" s="8">
        <f>FC_IND_NMM_CM_E!S53+FC_IND_NMM_CR_E!S53+FC_IND_NMM_GL_E!S53</f>
        <v>680.59442880000017</v>
      </c>
      <c r="T53" s="8">
        <f>FC_IND_NMM_CM_E!T53+FC_IND_NMM_CR_E!T53+FC_IND_NMM_GL_E!T53</f>
        <v>469.34007119999995</v>
      </c>
      <c r="U53" s="8">
        <f>FC_IND_NMM_CM_E!U53+FC_IND_NMM_CR_E!U53+FC_IND_NMM_GL_E!U53</f>
        <v>576.46171439999989</v>
      </c>
      <c r="V53" s="8">
        <f>FC_IND_NMM_CM_E!V53+FC_IND_NMM_CR_E!V53+FC_IND_NMM_GL_E!V53</f>
        <v>640.46834279999996</v>
      </c>
      <c r="W53" s="8">
        <f>FC_IND_NMM_CM_E!W53+FC_IND_NMM_CR_E!W53+FC_IND_NMM_GL_E!W53</f>
        <v>607.90724279999995</v>
      </c>
      <c r="X53" s="8">
        <f>FC_IND_NMM_CM_E!X53+FC_IND_NMM_CR_E!X53+FC_IND_NMM_GL_E!X53</f>
        <v>596.78189999999995</v>
      </c>
      <c r="Y53" s="8">
        <f>FC_IND_NMM_CM_E!Y53+FC_IND_NMM_CR_E!Y53+FC_IND_NMM_GL_E!Y53</f>
        <v>619.97672879999993</v>
      </c>
      <c r="Z53" s="8">
        <f>FC_IND_NMM_CM_E!Z53+FC_IND_NMM_CR_E!Z53+FC_IND_NMM_GL_E!Z53</f>
        <v>536.39277119999997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352.79999999999995</v>
      </c>
      <c r="D61" s="49">
        <f t="shared" si="32"/>
        <v>448.11204479999992</v>
      </c>
      <c r="E61" s="49">
        <f t="shared" si="32"/>
        <v>473.64791039999989</v>
      </c>
      <c r="F61" s="49">
        <f t="shared" si="32"/>
        <v>444.08004479999988</v>
      </c>
      <c r="G61" s="49">
        <f t="shared" si="32"/>
        <v>395.91982079999991</v>
      </c>
      <c r="H61" s="49">
        <f t="shared" si="32"/>
        <v>492.35195520000013</v>
      </c>
      <c r="I61" s="49">
        <f t="shared" si="32"/>
        <v>573.88786559999994</v>
      </c>
      <c r="J61" s="49">
        <f t="shared" si="32"/>
        <v>253.45595519999995</v>
      </c>
      <c r="K61" s="49">
        <f t="shared" si="32"/>
        <v>533.45617920000018</v>
      </c>
      <c r="L61" s="49">
        <f t="shared" si="32"/>
        <v>441.83986560000005</v>
      </c>
      <c r="M61" s="49">
        <f t="shared" si="32"/>
        <v>472.18066559999994</v>
      </c>
      <c r="N61" s="49">
        <f t="shared" si="32"/>
        <v>543.95026560000019</v>
      </c>
      <c r="O61" s="49">
        <f t="shared" si="32"/>
        <v>524.19346559999985</v>
      </c>
      <c r="P61" s="49">
        <f t="shared" si="32"/>
        <v>547.03031039999973</v>
      </c>
      <c r="Q61" s="49">
        <f t="shared" si="32"/>
        <v>522.9616896</v>
      </c>
      <c r="R61" s="49">
        <f t="shared" si="32"/>
        <v>603.20977919999996</v>
      </c>
      <c r="S61" s="49">
        <f t="shared" si="32"/>
        <v>589.90417920000004</v>
      </c>
      <c r="T61" s="49">
        <f t="shared" si="32"/>
        <v>577.96462079999981</v>
      </c>
      <c r="U61" s="49">
        <f t="shared" si="32"/>
        <v>630.8770849628329</v>
      </c>
      <c r="V61" s="49">
        <f t="shared" si="32"/>
        <v>624.579785209801</v>
      </c>
      <c r="W61" s="49">
        <f t="shared" si="32"/>
        <v>663.98032187373553</v>
      </c>
      <c r="X61" s="49">
        <f t="shared" si="32"/>
        <v>690.86992887147005</v>
      </c>
      <c r="Y61" s="49">
        <f t="shared" ref="Y61:Z61" si="33">SUM(Y62:Y72)</f>
        <v>707.60707381947202</v>
      </c>
      <c r="Z61" s="49">
        <f t="shared" si="33"/>
        <v>623.8086889003273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352.79999999999995</v>
      </c>
      <c r="D62" s="52">
        <f>FC_IND_NMM_CM_E!D62+FC_IND_NMM_CR_E!D62+FC_IND_NMM_GL_E!D62</f>
        <v>448.11204479999992</v>
      </c>
      <c r="E62" s="52">
        <f>FC_IND_NMM_CM_E!E62+FC_IND_NMM_CR_E!E62+FC_IND_NMM_GL_E!E62</f>
        <v>473.64791039999989</v>
      </c>
      <c r="F62" s="52">
        <f>FC_IND_NMM_CM_E!F62+FC_IND_NMM_CR_E!F62+FC_IND_NMM_GL_E!F62</f>
        <v>444.08004479999988</v>
      </c>
      <c r="G62" s="52">
        <f>FC_IND_NMM_CM_E!G62+FC_IND_NMM_CR_E!G62+FC_IND_NMM_GL_E!G62</f>
        <v>395.91982079999991</v>
      </c>
      <c r="H62" s="52">
        <f>FC_IND_NMM_CM_E!H62+FC_IND_NMM_CR_E!H62+FC_IND_NMM_GL_E!H62</f>
        <v>492.35195520000013</v>
      </c>
      <c r="I62" s="52">
        <f>FC_IND_NMM_CM_E!I62+FC_IND_NMM_CR_E!I62+FC_IND_NMM_GL_E!I62</f>
        <v>573.88786559999994</v>
      </c>
      <c r="J62" s="52">
        <f>FC_IND_NMM_CM_E!J62+FC_IND_NMM_CR_E!J62+FC_IND_NMM_GL_E!J62</f>
        <v>253.45595519999995</v>
      </c>
      <c r="K62" s="52">
        <f>FC_IND_NMM_CM_E!K62+FC_IND_NMM_CR_E!K62+FC_IND_NMM_GL_E!K62</f>
        <v>533.45617920000018</v>
      </c>
      <c r="L62" s="52">
        <f>FC_IND_NMM_CM_E!L62+FC_IND_NMM_CR_E!L62+FC_IND_NMM_GL_E!L62</f>
        <v>441.83986560000005</v>
      </c>
      <c r="M62" s="52">
        <f>FC_IND_NMM_CM_E!M62+FC_IND_NMM_CR_E!M62+FC_IND_NMM_GL_E!M62</f>
        <v>472.18066559999994</v>
      </c>
      <c r="N62" s="52">
        <f>FC_IND_NMM_CM_E!N62+FC_IND_NMM_CR_E!N62+FC_IND_NMM_GL_E!N62</f>
        <v>543.95026560000019</v>
      </c>
      <c r="O62" s="52">
        <f>FC_IND_NMM_CM_E!O62+FC_IND_NMM_CR_E!O62+FC_IND_NMM_GL_E!O62</f>
        <v>524.19346559999985</v>
      </c>
      <c r="P62" s="52">
        <f>FC_IND_NMM_CM_E!P62+FC_IND_NMM_CR_E!P62+FC_IND_NMM_GL_E!P62</f>
        <v>547.03031039999973</v>
      </c>
      <c r="Q62" s="52">
        <f>FC_IND_NMM_CM_E!Q62+FC_IND_NMM_CR_E!Q62+FC_IND_NMM_GL_E!Q62</f>
        <v>522.9616896</v>
      </c>
      <c r="R62" s="52">
        <f>FC_IND_NMM_CM_E!R62+FC_IND_NMM_CR_E!R62+FC_IND_NMM_GL_E!R62</f>
        <v>603.20977919999996</v>
      </c>
      <c r="S62" s="52">
        <f>FC_IND_NMM_CM_E!S62+FC_IND_NMM_CR_E!S62+FC_IND_NMM_GL_E!S62</f>
        <v>589.90417920000004</v>
      </c>
      <c r="T62" s="52">
        <f>FC_IND_NMM_CM_E!T62+FC_IND_NMM_CR_E!T62+FC_IND_NMM_GL_E!T62</f>
        <v>577.96462079999981</v>
      </c>
      <c r="U62" s="52">
        <f>FC_IND_NMM_CM_E!U62+FC_IND_NMM_CR_E!U62+FC_IND_NMM_GL_E!U62</f>
        <v>630.87373439999999</v>
      </c>
      <c r="V62" s="52">
        <f>FC_IND_NMM_CM_E!V62+FC_IND_NMM_CR_E!V62+FC_IND_NMM_GL_E!V62</f>
        <v>624.55679999999984</v>
      </c>
      <c r="W62" s="52">
        <f>FC_IND_NMM_CM_E!W62+FC_IND_NMM_CR_E!W62+FC_IND_NMM_GL_E!W62</f>
        <v>663.8913792000003</v>
      </c>
      <c r="X62" s="52">
        <f>FC_IND_NMM_CM_E!X62+FC_IND_NMM_CR_E!X62+FC_IND_NMM_GL_E!X62</f>
        <v>690.30097920000003</v>
      </c>
      <c r="Y62" s="52">
        <f>FC_IND_NMM_CM_E!Y62+FC_IND_NMM_CR_E!Y62+FC_IND_NMM_GL_E!Y62</f>
        <v>706.48462080000002</v>
      </c>
      <c r="Z62" s="52">
        <f>FC_IND_NMM_CM_E!Z62+FC_IND_NMM_CR_E!Z62+FC_IND_NMM_GL_E!Z62</f>
        <v>622.8097343999998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3.350562832926526E-3</v>
      </c>
      <c r="V64" s="52">
        <f>FC_IND_NMM_CM_E!V64+FC_IND_NMM_CR_E!V64+FC_IND_NMM_GL_E!V64</f>
        <v>2.2985209801121287E-2</v>
      </c>
      <c r="W64" s="52">
        <f>FC_IND_NMM_CM_E!W64+FC_IND_NMM_CR_E!W64+FC_IND_NMM_GL_E!W64</f>
        <v>8.8942673735266292E-2</v>
      </c>
      <c r="X64" s="52">
        <f>FC_IND_NMM_CM_E!X64+FC_IND_NMM_CR_E!X64+FC_IND_NMM_GL_E!X64</f>
        <v>0.56894967147007347</v>
      </c>
      <c r="Y64" s="52">
        <f>FC_IND_NMM_CM_E!Y64+FC_IND_NMM_CR_E!Y64+FC_IND_NMM_GL_E!Y64</f>
        <v>1.1224530194720346</v>
      </c>
      <c r="Z64" s="52">
        <f>FC_IND_NMM_CM_E!Z64+FC_IND_NMM_CR_E!Z64+FC_IND_NMM_GL_E!Z64</f>
        <v>0.99895450032753919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1833.1561672634289</v>
      </c>
      <c r="D2" s="21">
        <f t="shared" ref="D2:X2" si="0">SUM(D3,D17,D22,D25,D26,D51,D52)</f>
        <v>1633.1372081617474</v>
      </c>
      <c r="E2" s="21">
        <f t="shared" si="0"/>
        <v>1594.6687818216747</v>
      </c>
      <c r="F2" s="21">
        <f t="shared" si="0"/>
        <v>1556.8940341447203</v>
      </c>
      <c r="G2" s="21">
        <f t="shared" si="0"/>
        <v>1602.6607862908302</v>
      </c>
      <c r="H2" s="21">
        <f t="shared" si="0"/>
        <v>1705.6292948357654</v>
      </c>
      <c r="I2" s="21">
        <f t="shared" si="0"/>
        <v>1687.3545742543215</v>
      </c>
      <c r="J2" s="21">
        <f t="shared" si="0"/>
        <v>1444.0975929629014</v>
      </c>
      <c r="K2" s="21">
        <f t="shared" si="0"/>
        <v>1434.6204918311344</v>
      </c>
      <c r="L2" s="21">
        <f t="shared" si="0"/>
        <v>1315.9578517882992</v>
      </c>
      <c r="M2" s="21">
        <f t="shared" si="0"/>
        <v>1434.6496876392268</v>
      </c>
      <c r="N2" s="21">
        <f t="shared" si="0"/>
        <v>1589.0147780007326</v>
      </c>
      <c r="O2" s="21">
        <f t="shared" si="0"/>
        <v>1383.962540716469</v>
      </c>
      <c r="P2" s="21">
        <f t="shared" si="0"/>
        <v>1416.9279792965081</v>
      </c>
      <c r="Q2" s="21">
        <f t="shared" si="0"/>
        <v>1382.757648291856</v>
      </c>
      <c r="R2" s="21">
        <f t="shared" si="0"/>
        <v>1218.7618096439369</v>
      </c>
      <c r="S2" s="21">
        <f t="shared" si="0"/>
        <v>1310.5304199589923</v>
      </c>
      <c r="T2" s="21">
        <f t="shared" si="0"/>
        <v>1163.4569575645962</v>
      </c>
      <c r="U2" s="21">
        <f t="shared" si="0"/>
        <v>1268.1600487040914</v>
      </c>
      <c r="V2" s="21">
        <f t="shared" si="0"/>
        <v>1353.8677062172228</v>
      </c>
      <c r="W2" s="21">
        <f t="shared" si="0"/>
        <v>1246.0784688194735</v>
      </c>
      <c r="X2" s="21">
        <f t="shared" si="0"/>
        <v>1223.9768260870444</v>
      </c>
      <c r="Y2" s="21">
        <f t="shared" ref="Y2:Z2" si="1">SUM(Y3,Y17,Y22,Y25,Y26,Y51,Y52)</f>
        <v>1273.7681036471854</v>
      </c>
      <c r="Z2" s="21">
        <f t="shared" si="1"/>
        <v>1043.4951930987199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475.30056490383623</v>
      </c>
      <c r="D3" s="24">
        <f t="shared" ref="D3:W3" si="3">SUM(D4,D8,D11)</f>
        <v>327.1008750180892</v>
      </c>
      <c r="E3" s="24">
        <f t="shared" si="3"/>
        <v>287.7636845005411</v>
      </c>
      <c r="F3" s="24">
        <f t="shared" si="3"/>
        <v>187.29281491468518</v>
      </c>
      <c r="G3" s="24">
        <f t="shared" si="3"/>
        <v>242.95825812237936</v>
      </c>
      <c r="H3" s="24">
        <f t="shared" si="3"/>
        <v>251.17023314850039</v>
      </c>
      <c r="I3" s="24">
        <f t="shared" si="3"/>
        <v>306.0281425181808</v>
      </c>
      <c r="J3" s="24">
        <f t="shared" si="3"/>
        <v>300.41018770641574</v>
      </c>
      <c r="K3" s="24">
        <f t="shared" si="3"/>
        <v>317.0336475859005</v>
      </c>
      <c r="L3" s="24">
        <f t="shared" si="3"/>
        <v>246.57632089828331</v>
      </c>
      <c r="M3" s="24">
        <f t="shared" si="3"/>
        <v>358.11692135446515</v>
      </c>
      <c r="N3" s="24">
        <f t="shared" si="3"/>
        <v>374.18026483721422</v>
      </c>
      <c r="O3" s="24">
        <f t="shared" si="3"/>
        <v>370.79652467343891</v>
      </c>
      <c r="P3" s="24">
        <f t="shared" si="3"/>
        <v>470.5212429774067</v>
      </c>
      <c r="Q3" s="24">
        <f t="shared" si="3"/>
        <v>450.53558318050108</v>
      </c>
      <c r="R3" s="24">
        <f t="shared" si="3"/>
        <v>421.58160114008467</v>
      </c>
      <c r="S3" s="24">
        <f t="shared" si="3"/>
        <v>430.53766767049774</v>
      </c>
      <c r="T3" s="24">
        <f t="shared" si="3"/>
        <v>411.70075843069321</v>
      </c>
      <c r="U3" s="24">
        <f t="shared" si="3"/>
        <v>446.08352677226617</v>
      </c>
      <c r="V3" s="24">
        <f t="shared" si="3"/>
        <v>456.29792189239231</v>
      </c>
      <c r="W3" s="24">
        <f t="shared" si="3"/>
        <v>381.87605876875159</v>
      </c>
      <c r="X3" s="24">
        <f t="shared" ref="X3:Z3" si="4">SUM(X4,X8,X11)</f>
        <v>385.43221145810026</v>
      </c>
      <c r="Y3" s="24">
        <f t="shared" si="4"/>
        <v>357.06175998675963</v>
      </c>
      <c r="Z3" s="24">
        <f t="shared" si="4"/>
        <v>275.24460736228434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270.7728505845285</v>
      </c>
      <c r="D4" s="19">
        <f t="shared" ref="D4:W4" si="6">SUM(D5:D7)</f>
        <v>180.84735473872777</v>
      </c>
      <c r="E4" s="19">
        <f t="shared" si="6"/>
        <v>152.05997163134464</v>
      </c>
      <c r="F4" s="19">
        <f t="shared" si="6"/>
        <v>79.68058802943635</v>
      </c>
      <c r="G4" s="19">
        <f t="shared" si="6"/>
        <v>102.36899230554036</v>
      </c>
      <c r="H4" s="19">
        <f t="shared" si="6"/>
        <v>90.343090326950289</v>
      </c>
      <c r="I4" s="19">
        <f t="shared" si="6"/>
        <v>92.999823261499472</v>
      </c>
      <c r="J4" s="19">
        <f t="shared" si="6"/>
        <v>89.273641384947894</v>
      </c>
      <c r="K4" s="19">
        <f t="shared" si="6"/>
        <v>137.86000982083718</v>
      </c>
      <c r="L4" s="19">
        <f t="shared" si="6"/>
        <v>140.49896483083677</v>
      </c>
      <c r="M4" s="19">
        <f t="shared" si="6"/>
        <v>189.91714250829435</v>
      </c>
      <c r="N4" s="19">
        <f t="shared" si="6"/>
        <v>185.09310645741232</v>
      </c>
      <c r="O4" s="19">
        <f t="shared" si="6"/>
        <v>188.38099486611782</v>
      </c>
      <c r="P4" s="19">
        <f t="shared" si="6"/>
        <v>172.56050084887977</v>
      </c>
      <c r="Q4" s="19">
        <f t="shared" si="6"/>
        <v>181.93533950828359</v>
      </c>
      <c r="R4" s="19">
        <f t="shared" si="6"/>
        <v>163.63003583970715</v>
      </c>
      <c r="S4" s="19">
        <f t="shared" si="6"/>
        <v>161.93146301865332</v>
      </c>
      <c r="T4" s="19">
        <f t="shared" si="6"/>
        <v>176.0096080508695</v>
      </c>
      <c r="U4" s="19">
        <f t="shared" si="6"/>
        <v>188.25812984317838</v>
      </c>
      <c r="V4" s="19">
        <f t="shared" si="6"/>
        <v>221.63334315736657</v>
      </c>
      <c r="W4" s="19">
        <f t="shared" si="6"/>
        <v>194.71134187532564</v>
      </c>
      <c r="X4" s="19">
        <f t="shared" ref="X4:Z4" si="7">SUM(X5:X7)</f>
        <v>202.38300473225266</v>
      </c>
      <c r="Y4" s="19">
        <f t="shared" si="7"/>
        <v>170.49273275538556</v>
      </c>
      <c r="Z4" s="19">
        <f t="shared" si="7"/>
        <v>135.53185847716128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68.140977309278881</v>
      </c>
      <c r="F5" s="8">
        <v>67.009965662823163</v>
      </c>
      <c r="G5" s="8">
        <v>80.504344335566188</v>
      </c>
      <c r="H5" s="8">
        <v>68.650274542095175</v>
      </c>
      <c r="I5" s="8">
        <v>71.043342242115273</v>
      </c>
      <c r="J5" s="8">
        <v>58.077575083540445</v>
      </c>
      <c r="K5" s="8">
        <v>86.980558152402082</v>
      </c>
      <c r="L5" s="8">
        <v>80.598793208405908</v>
      </c>
      <c r="M5" s="8">
        <v>189.91714250829435</v>
      </c>
      <c r="N5" s="8">
        <v>185.09310645741232</v>
      </c>
      <c r="O5" s="8">
        <v>135.64228005092107</v>
      </c>
      <c r="P5" s="8">
        <v>33.693352340081383</v>
      </c>
      <c r="Q5" s="8">
        <v>36.831679177581499</v>
      </c>
      <c r="R5" s="8">
        <v>33.787076543395521</v>
      </c>
      <c r="S5" s="8">
        <v>30.684287675884775</v>
      </c>
      <c r="T5" s="8">
        <v>32.152221174071883</v>
      </c>
      <c r="U5" s="8">
        <v>38.203085226253165</v>
      </c>
      <c r="V5" s="8">
        <v>32.165030781548928</v>
      </c>
      <c r="W5" s="8">
        <v>21.279992887471678</v>
      </c>
      <c r="X5" s="8">
        <v>22.201008101445495</v>
      </c>
      <c r="Y5" s="8">
        <v>0.80686086900393827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8.9131461599285551</v>
      </c>
      <c r="K6" s="8">
        <v>0</v>
      </c>
      <c r="L6" s="8">
        <v>0</v>
      </c>
      <c r="M6" s="8">
        <v>0</v>
      </c>
      <c r="N6" s="8">
        <v>0</v>
      </c>
      <c r="O6" s="8">
        <v>52.738714815196758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270.7728505845285</v>
      </c>
      <c r="D7" s="8">
        <v>180.84735473872777</v>
      </c>
      <c r="E7" s="8">
        <v>83.918994322065743</v>
      </c>
      <c r="F7" s="8">
        <v>12.670622366613188</v>
      </c>
      <c r="G7" s="8">
        <v>21.864647969974179</v>
      </c>
      <c r="H7" s="8">
        <v>21.692815784855121</v>
      </c>
      <c r="I7" s="8">
        <v>21.956481019384192</v>
      </c>
      <c r="J7" s="8">
        <v>22.282920141478893</v>
      </c>
      <c r="K7" s="8">
        <v>50.879451668435102</v>
      </c>
      <c r="L7" s="8">
        <v>59.900171622430875</v>
      </c>
      <c r="M7" s="8">
        <v>0</v>
      </c>
      <c r="N7" s="8">
        <v>0</v>
      </c>
      <c r="O7" s="8">
        <v>0</v>
      </c>
      <c r="P7" s="8">
        <v>138.86714850879838</v>
      </c>
      <c r="Q7" s="8">
        <v>145.1036603307021</v>
      </c>
      <c r="R7" s="8">
        <v>129.84295929631162</v>
      </c>
      <c r="S7" s="8">
        <v>131.24717534276854</v>
      </c>
      <c r="T7" s="8">
        <v>143.85738687679762</v>
      </c>
      <c r="U7" s="8">
        <v>150.05504461692522</v>
      </c>
      <c r="V7" s="8">
        <v>189.46831237581765</v>
      </c>
      <c r="W7" s="8">
        <v>173.43134898785397</v>
      </c>
      <c r="X7" s="8">
        <v>180.18199663080716</v>
      </c>
      <c r="Y7" s="8">
        <v>169.68587188638162</v>
      </c>
      <c r="Z7" s="8">
        <v>135.53185847716128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53.32504978729493</v>
      </c>
      <c r="D8" s="19">
        <f t="shared" si="8"/>
        <v>14.804012381351642</v>
      </c>
      <c r="E8" s="19">
        <f t="shared" si="8"/>
        <v>18.129907953835229</v>
      </c>
      <c r="F8" s="19">
        <f t="shared" si="8"/>
        <v>0</v>
      </c>
      <c r="G8" s="19">
        <f t="shared" si="8"/>
        <v>26.847275980995388</v>
      </c>
      <c r="H8" s="19">
        <f t="shared" si="8"/>
        <v>10.331693512467304</v>
      </c>
      <c r="I8" s="19">
        <f t="shared" si="8"/>
        <v>13.779574168303308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25.052604569724767</v>
      </c>
      <c r="Q8" s="19">
        <f t="shared" si="8"/>
        <v>24.654561958644774</v>
      </c>
      <c r="R8" s="19">
        <f t="shared" si="8"/>
        <v>19.396247596062366</v>
      </c>
      <c r="S8" s="19">
        <f t="shared" si="8"/>
        <v>32.173084292218526</v>
      </c>
      <c r="T8" s="19">
        <f t="shared" si="8"/>
        <v>29.829043137248821</v>
      </c>
      <c r="U8" s="19">
        <f t="shared" si="8"/>
        <v>37.606528984182496</v>
      </c>
      <c r="V8" s="19">
        <f t="shared" si="8"/>
        <v>40.817600956566721</v>
      </c>
      <c r="W8" s="19">
        <f t="shared" si="8"/>
        <v>44.636800644127071</v>
      </c>
      <c r="X8" s="19">
        <f t="shared" si="8"/>
        <v>31.26894845296291</v>
      </c>
      <c r="Y8" s="19">
        <f t="shared" ref="Y8:Z8" si="9">SUM(Y9:Y10)</f>
        <v>31.236504354761916</v>
      </c>
      <c r="Z8" s="19">
        <f t="shared" si="9"/>
        <v>31.109810219425178</v>
      </c>
    </row>
    <row r="9" spans="1:26" ht="11.25" customHeight="1" x14ac:dyDescent="0.2">
      <c r="A9" s="28" t="s">
        <v>10</v>
      </c>
      <c r="B9" s="7" t="s">
        <v>11</v>
      </c>
      <c r="C9" s="8">
        <v>53.32504978729493</v>
      </c>
      <c r="D9" s="8">
        <v>14.804012381351642</v>
      </c>
      <c r="E9" s="8">
        <v>18.129907953835229</v>
      </c>
      <c r="F9" s="8">
        <v>0</v>
      </c>
      <c r="G9" s="8">
        <v>26.847275980995388</v>
      </c>
      <c r="H9" s="8">
        <v>10.331693512467304</v>
      </c>
      <c r="I9" s="8">
        <v>13.779574168303308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25.052604569724767</v>
      </c>
      <c r="Q9" s="8">
        <v>24.654561958644774</v>
      </c>
      <c r="R9" s="8">
        <v>19.396247596062366</v>
      </c>
      <c r="S9" s="8">
        <v>32.173084292218526</v>
      </c>
      <c r="T9" s="8">
        <v>29.829043137248821</v>
      </c>
      <c r="U9" s="8">
        <v>37.606528984182496</v>
      </c>
      <c r="V9" s="8">
        <v>40.817600956566721</v>
      </c>
      <c r="W9" s="8">
        <v>44.636800644127071</v>
      </c>
      <c r="X9" s="8">
        <v>31.26894845296291</v>
      </c>
      <c r="Y9" s="8">
        <v>31.236504354761916</v>
      </c>
      <c r="Z9" s="8">
        <v>31.109810219425178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151.20266453201282</v>
      </c>
      <c r="D11" s="19">
        <f t="shared" si="10"/>
        <v>131.44950789800978</v>
      </c>
      <c r="E11" s="19">
        <f t="shared" si="10"/>
        <v>117.57380491536125</v>
      </c>
      <c r="F11" s="19">
        <f t="shared" si="10"/>
        <v>107.61222688524883</v>
      </c>
      <c r="G11" s="19">
        <f t="shared" si="10"/>
        <v>113.74198983584361</v>
      </c>
      <c r="H11" s="19">
        <f t="shared" si="10"/>
        <v>150.4954493090828</v>
      </c>
      <c r="I11" s="19">
        <f t="shared" si="10"/>
        <v>199.24874508837803</v>
      </c>
      <c r="J11" s="19">
        <f t="shared" si="10"/>
        <v>211.13654632146788</v>
      </c>
      <c r="K11" s="19">
        <f t="shared" si="10"/>
        <v>179.17363776506332</v>
      </c>
      <c r="L11" s="19">
        <f t="shared" si="10"/>
        <v>106.07735606744653</v>
      </c>
      <c r="M11" s="19">
        <f t="shared" si="10"/>
        <v>168.1997788461708</v>
      </c>
      <c r="N11" s="19">
        <f t="shared" si="10"/>
        <v>189.08715837980191</v>
      </c>
      <c r="O11" s="19">
        <f t="shared" si="10"/>
        <v>182.41552980732109</v>
      </c>
      <c r="P11" s="19">
        <f t="shared" si="10"/>
        <v>272.9081375588022</v>
      </c>
      <c r="Q11" s="19">
        <f t="shared" si="10"/>
        <v>243.94568171357272</v>
      </c>
      <c r="R11" s="19">
        <f t="shared" si="10"/>
        <v>238.55531770431517</v>
      </c>
      <c r="S11" s="19">
        <f t="shared" si="10"/>
        <v>236.43312035962592</v>
      </c>
      <c r="T11" s="19">
        <f t="shared" si="10"/>
        <v>205.86210724257487</v>
      </c>
      <c r="U11" s="19">
        <f t="shared" si="10"/>
        <v>220.21886794490533</v>
      </c>
      <c r="V11" s="19">
        <f t="shared" si="10"/>
        <v>193.84697777845903</v>
      </c>
      <c r="W11" s="19">
        <f t="shared" si="10"/>
        <v>142.52791624929884</v>
      </c>
      <c r="X11" s="19">
        <f t="shared" si="10"/>
        <v>151.78025827288468</v>
      </c>
      <c r="Y11" s="19">
        <f t="shared" ref="Y11:Z11" si="11">SUM(Y12:Y16)</f>
        <v>155.33252287661219</v>
      </c>
      <c r="Z11" s="19">
        <f t="shared" si="11"/>
        <v>108.60293866569785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1.0369623571082738</v>
      </c>
      <c r="E13" s="8">
        <v>1.9739192658759639</v>
      </c>
      <c r="F13" s="8">
        <v>1.7974759158023574</v>
      </c>
      <c r="G13" s="8">
        <v>1.0285359610091804</v>
      </c>
      <c r="H13" s="8">
        <v>11.073451645771602</v>
      </c>
      <c r="I13" s="8">
        <v>12.328771188235828</v>
      </c>
      <c r="J13" s="8">
        <v>12.011594418038015</v>
      </c>
      <c r="K13" s="8">
        <v>9.6845333087774499</v>
      </c>
      <c r="L13" s="8">
        <v>15.060235855109861</v>
      </c>
      <c r="M13" s="8">
        <v>15.996289219144096</v>
      </c>
      <c r="N13" s="8">
        <v>16.00182808799439</v>
      </c>
      <c r="O13" s="8">
        <v>8.3939982140379605</v>
      </c>
      <c r="P13" s="8">
        <v>1.081444610586745</v>
      </c>
      <c r="Q13" s="8">
        <v>1.0351923689494333</v>
      </c>
      <c r="R13" s="8">
        <v>0.96713875901404234</v>
      </c>
      <c r="S13" s="8">
        <v>1.0208825485770594</v>
      </c>
      <c r="T13" s="8">
        <v>0.51152683270015264</v>
      </c>
      <c r="U13" s="8">
        <v>0.51032588910868426</v>
      </c>
      <c r="V13" s="8">
        <v>0.31520842677445426</v>
      </c>
      <c r="W13" s="8">
        <v>0.65354445833582919</v>
      </c>
      <c r="X13" s="8">
        <v>9.938299020948678E-2</v>
      </c>
      <c r="Y13" s="8">
        <v>0.1133444042199548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151.20266453201282</v>
      </c>
      <c r="D16" s="8">
        <v>130.4125455409015</v>
      </c>
      <c r="E16" s="8">
        <v>115.59988564948529</v>
      </c>
      <c r="F16" s="8">
        <v>105.81475096944648</v>
      </c>
      <c r="G16" s="8">
        <v>112.71345387483443</v>
      </c>
      <c r="H16" s="8">
        <v>139.4219976633112</v>
      </c>
      <c r="I16" s="8">
        <v>186.9199739001422</v>
      </c>
      <c r="J16" s="8">
        <v>199.12495190342986</v>
      </c>
      <c r="K16" s="8">
        <v>169.48910445628587</v>
      </c>
      <c r="L16" s="8">
        <v>91.017120212336664</v>
      </c>
      <c r="M16" s="8">
        <v>152.2034896270267</v>
      </c>
      <c r="N16" s="8">
        <v>173.08533029180751</v>
      </c>
      <c r="O16" s="8">
        <v>174.02153159328313</v>
      </c>
      <c r="P16" s="8">
        <v>271.82669294821545</v>
      </c>
      <c r="Q16" s="8">
        <v>242.9104893446233</v>
      </c>
      <c r="R16" s="8">
        <v>237.58817894530114</v>
      </c>
      <c r="S16" s="8">
        <v>235.41223781104887</v>
      </c>
      <c r="T16" s="8">
        <v>205.35058040987471</v>
      </c>
      <c r="U16" s="8">
        <v>219.70854205579664</v>
      </c>
      <c r="V16" s="8">
        <v>193.53176935168457</v>
      </c>
      <c r="W16" s="8">
        <v>141.87437179096301</v>
      </c>
      <c r="X16" s="8">
        <v>151.6808752826752</v>
      </c>
      <c r="Y16" s="8">
        <v>155.21917847239223</v>
      </c>
      <c r="Z16" s="8">
        <v>108.60293866569785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534.78708042411881</v>
      </c>
      <c r="D26" s="27">
        <f t="shared" si="16"/>
        <v>454.27210620154523</v>
      </c>
      <c r="E26" s="27">
        <f t="shared" si="16"/>
        <v>503.30236832157414</v>
      </c>
      <c r="F26" s="27">
        <f t="shared" si="16"/>
        <v>508.04246550678806</v>
      </c>
      <c r="G26" s="27">
        <f t="shared" si="16"/>
        <v>441.29344986174556</v>
      </c>
      <c r="H26" s="27">
        <f t="shared" si="16"/>
        <v>501.2886564624452</v>
      </c>
      <c r="I26" s="27">
        <f t="shared" si="16"/>
        <v>464.67090522971563</v>
      </c>
      <c r="J26" s="27">
        <f t="shared" si="16"/>
        <v>399.7536679127727</v>
      </c>
      <c r="K26" s="27">
        <f t="shared" si="16"/>
        <v>342.49776245755186</v>
      </c>
      <c r="L26" s="27">
        <f t="shared" si="16"/>
        <v>368.03262949791974</v>
      </c>
      <c r="M26" s="27">
        <f t="shared" si="16"/>
        <v>244.81488512201594</v>
      </c>
      <c r="N26" s="27">
        <f t="shared" si="16"/>
        <v>295.63438850146855</v>
      </c>
      <c r="O26" s="27">
        <f t="shared" si="16"/>
        <v>220.78197172272701</v>
      </c>
      <c r="P26" s="27">
        <f t="shared" si="16"/>
        <v>184.45547648289948</v>
      </c>
      <c r="Q26" s="27">
        <f t="shared" si="16"/>
        <v>174.31006524838267</v>
      </c>
      <c r="R26" s="27">
        <f t="shared" si="16"/>
        <v>140.82765264364787</v>
      </c>
      <c r="S26" s="27">
        <f t="shared" si="16"/>
        <v>131.15229153006158</v>
      </c>
      <c r="T26" s="27">
        <f t="shared" si="16"/>
        <v>105.23427848952456</v>
      </c>
      <c r="U26" s="27">
        <f t="shared" si="16"/>
        <v>133.16208962109437</v>
      </c>
      <c r="V26" s="27">
        <f t="shared" si="16"/>
        <v>167.38661549250872</v>
      </c>
      <c r="W26" s="27">
        <f t="shared" si="16"/>
        <v>168.3066730665891</v>
      </c>
      <c r="X26" s="27">
        <f t="shared" si="16"/>
        <v>146.16047305362491</v>
      </c>
      <c r="Y26" s="27">
        <f t="shared" ref="Y26:Z26" si="17">SUM(Y27,Y33)</f>
        <v>151.73401453264404</v>
      </c>
      <c r="Z26" s="27">
        <f t="shared" si="17"/>
        <v>133.41444019091728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534.78708042411881</v>
      </c>
      <c r="D33" s="19">
        <f t="shared" si="20"/>
        <v>454.27210620154523</v>
      </c>
      <c r="E33" s="19">
        <f t="shared" si="20"/>
        <v>503.30236832157414</v>
      </c>
      <c r="F33" s="19">
        <f t="shared" si="20"/>
        <v>508.04246550678806</v>
      </c>
      <c r="G33" s="19">
        <f t="shared" si="20"/>
        <v>441.29344986174556</v>
      </c>
      <c r="H33" s="19">
        <f t="shared" si="20"/>
        <v>501.2886564624452</v>
      </c>
      <c r="I33" s="19">
        <f t="shared" si="20"/>
        <v>464.67090522971563</v>
      </c>
      <c r="J33" s="19">
        <f t="shared" si="20"/>
        <v>399.7536679127727</v>
      </c>
      <c r="K33" s="19">
        <f t="shared" si="20"/>
        <v>342.49776245755186</v>
      </c>
      <c r="L33" s="19">
        <f t="shared" si="20"/>
        <v>368.03262949791974</v>
      </c>
      <c r="M33" s="19">
        <f t="shared" si="20"/>
        <v>244.81488512201594</v>
      </c>
      <c r="N33" s="19">
        <f t="shared" si="20"/>
        <v>295.63438850146855</v>
      </c>
      <c r="O33" s="19">
        <f t="shared" si="20"/>
        <v>220.78197172272701</v>
      </c>
      <c r="P33" s="19">
        <f t="shared" si="20"/>
        <v>184.45547648289948</v>
      </c>
      <c r="Q33" s="19">
        <f t="shared" si="20"/>
        <v>174.31006524838267</v>
      </c>
      <c r="R33" s="19">
        <f t="shared" si="20"/>
        <v>140.82765264364787</v>
      </c>
      <c r="S33" s="19">
        <f t="shared" si="20"/>
        <v>131.15229153006158</v>
      </c>
      <c r="T33" s="19">
        <f t="shared" si="20"/>
        <v>105.23427848952456</v>
      </c>
      <c r="U33" s="19">
        <f t="shared" si="20"/>
        <v>133.16208962109437</v>
      </c>
      <c r="V33" s="19">
        <f t="shared" si="20"/>
        <v>167.38661549250872</v>
      </c>
      <c r="W33" s="19">
        <f t="shared" si="20"/>
        <v>168.3066730665891</v>
      </c>
      <c r="X33" s="19">
        <f t="shared" si="20"/>
        <v>146.16047305362491</v>
      </c>
      <c r="Y33" s="19">
        <f t="shared" ref="Y33:Z33" si="21">SUM(Y34:Y50)</f>
        <v>151.73401453264404</v>
      </c>
      <c r="Z33" s="19">
        <f t="shared" si="21"/>
        <v>133.41444019091728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1.0271015748073125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1.9873225581845908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1.1110614901706652</v>
      </c>
      <c r="D43" s="8">
        <v>8.1991159489869432</v>
      </c>
      <c r="E43" s="8">
        <v>7.8481209007759576</v>
      </c>
      <c r="F43" s="8">
        <v>8.0760250379914726</v>
      </c>
      <c r="G43" s="8">
        <v>11.355713050145994</v>
      </c>
      <c r="H43" s="8">
        <v>10.060525790453914</v>
      </c>
      <c r="I43" s="8">
        <v>8.2894672184735221</v>
      </c>
      <c r="J43" s="8">
        <v>6.0570929531121989</v>
      </c>
      <c r="K43" s="8">
        <v>5.8572362769512747</v>
      </c>
      <c r="L43" s="8">
        <v>3.0370709049988367</v>
      </c>
      <c r="M43" s="8">
        <v>4.0309240701037261</v>
      </c>
      <c r="N43" s="8">
        <v>4.2719895288395069</v>
      </c>
      <c r="O43" s="8">
        <v>8.4055284129466514</v>
      </c>
      <c r="P43" s="8">
        <v>9.7427084754900601</v>
      </c>
      <c r="Q43" s="8">
        <v>8.2079590540448617</v>
      </c>
      <c r="R43" s="8">
        <v>8.6249481691112884</v>
      </c>
      <c r="S43" s="8">
        <v>7.0832881634193479</v>
      </c>
      <c r="T43" s="8">
        <v>7.3929935640257689</v>
      </c>
      <c r="U43" s="8">
        <v>7.2753923650585932</v>
      </c>
      <c r="V43" s="8">
        <v>36.181533927369713</v>
      </c>
      <c r="W43" s="8">
        <v>35.118563115287088</v>
      </c>
      <c r="X43" s="8">
        <v>32.862731144905283</v>
      </c>
      <c r="Y43" s="8">
        <v>38.609340507962862</v>
      </c>
      <c r="Z43" s="8">
        <v>31.972677923339763</v>
      </c>
    </row>
    <row r="44" spans="1:26" ht="11.25" customHeight="1" x14ac:dyDescent="0.2">
      <c r="A44" s="28" t="s">
        <v>74</v>
      </c>
      <c r="B44" s="7" t="s">
        <v>75</v>
      </c>
      <c r="C44" s="8">
        <v>159.94563762977518</v>
      </c>
      <c r="D44" s="8">
        <v>119.14829377575569</v>
      </c>
      <c r="E44" s="8">
        <v>104.33638908695696</v>
      </c>
      <c r="F44" s="8">
        <v>171.5547218839711</v>
      </c>
      <c r="G44" s="8">
        <v>183.11614825939165</v>
      </c>
      <c r="H44" s="8">
        <v>178.3745836419333</v>
      </c>
      <c r="I44" s="8">
        <v>201.25219926623456</v>
      </c>
      <c r="J44" s="8">
        <v>182.14039423671147</v>
      </c>
      <c r="K44" s="8">
        <v>219.55757801651478</v>
      </c>
      <c r="L44" s="8">
        <v>204.65914433584038</v>
      </c>
      <c r="M44" s="8">
        <v>107.36432077586568</v>
      </c>
      <c r="N44" s="8">
        <v>151.56542274969311</v>
      </c>
      <c r="O44" s="8">
        <v>70.395970398370224</v>
      </c>
      <c r="P44" s="8">
        <v>55.484823127060103</v>
      </c>
      <c r="Q44" s="8">
        <v>27.302266726660555</v>
      </c>
      <c r="R44" s="8">
        <v>23.617994852380647</v>
      </c>
      <c r="S44" s="8">
        <v>20.941526381746048</v>
      </c>
      <c r="T44" s="8">
        <v>19.63311367767821</v>
      </c>
      <c r="U44" s="8">
        <v>21.818931492923571</v>
      </c>
      <c r="V44" s="8">
        <v>18.404203454466785</v>
      </c>
      <c r="W44" s="8">
        <v>18.399221203898179</v>
      </c>
      <c r="X44" s="8">
        <v>15.608338488378481</v>
      </c>
      <c r="Y44" s="8">
        <v>20.157216782254711</v>
      </c>
      <c r="Z44" s="8">
        <v>12.767748587837772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372.7032797293657</v>
      </c>
      <c r="D48" s="8">
        <v>326.92469647680258</v>
      </c>
      <c r="E48" s="8">
        <v>391.11785833384124</v>
      </c>
      <c r="F48" s="8">
        <v>328.41171858482551</v>
      </c>
      <c r="G48" s="8">
        <v>246.82158855220791</v>
      </c>
      <c r="H48" s="8">
        <v>310.86622447187341</v>
      </c>
      <c r="I48" s="8">
        <v>255.12923874500754</v>
      </c>
      <c r="J48" s="8">
        <v>211.55618072294905</v>
      </c>
      <c r="K48" s="8">
        <v>117.08294816408576</v>
      </c>
      <c r="L48" s="8">
        <v>160.33641425708055</v>
      </c>
      <c r="M48" s="8">
        <v>133.41964027604652</v>
      </c>
      <c r="N48" s="8">
        <v>139.79697622293594</v>
      </c>
      <c r="O48" s="8">
        <v>141.98047291141015</v>
      </c>
      <c r="P48" s="8">
        <v>119.22794488034931</v>
      </c>
      <c r="Q48" s="8">
        <v>138.79983946767726</v>
      </c>
      <c r="R48" s="8">
        <v>108.58470962215593</v>
      </c>
      <c r="S48" s="8">
        <v>103.12747698489618</v>
      </c>
      <c r="T48" s="8">
        <v>78.208171247820573</v>
      </c>
      <c r="U48" s="8">
        <v>104.06776576311219</v>
      </c>
      <c r="V48" s="8">
        <v>112.80087811067224</v>
      </c>
      <c r="W48" s="8">
        <v>114.78888874740385</v>
      </c>
      <c r="X48" s="8">
        <v>97.689403420341137</v>
      </c>
      <c r="Y48" s="8">
        <v>92.967457242426477</v>
      </c>
      <c r="Z48" s="8">
        <v>88.674013679739744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362.29091295973745</v>
      </c>
      <c r="D51" s="27">
        <v>321.31148729990849</v>
      </c>
      <c r="E51" s="27">
        <v>282.76578576588997</v>
      </c>
      <c r="F51" s="27">
        <v>366.39600270249923</v>
      </c>
      <c r="G51" s="27">
        <v>429.26738413727492</v>
      </c>
      <c r="H51" s="27">
        <v>498.88788628214138</v>
      </c>
      <c r="I51" s="27">
        <v>459.29311912417961</v>
      </c>
      <c r="J51" s="27">
        <v>447.04547925896037</v>
      </c>
      <c r="K51" s="27">
        <v>397.09021819308731</v>
      </c>
      <c r="L51" s="27">
        <v>307.21912936878982</v>
      </c>
      <c r="M51" s="27">
        <v>327.68564338304282</v>
      </c>
      <c r="N51" s="27">
        <v>373.38895764964377</v>
      </c>
      <c r="O51" s="27">
        <v>388.26426101975972</v>
      </c>
      <c r="P51" s="27">
        <v>384.9079502029889</v>
      </c>
      <c r="Q51" s="27">
        <v>374.42802802669399</v>
      </c>
      <c r="R51" s="27">
        <v>349.73318478833693</v>
      </c>
      <c r="S51" s="27">
        <v>403.27768819316776</v>
      </c>
      <c r="T51" s="27">
        <v>396.73832166516871</v>
      </c>
      <c r="U51" s="27">
        <v>384.67545280458006</v>
      </c>
      <c r="V51" s="27">
        <v>394.10782786212985</v>
      </c>
      <c r="W51" s="27">
        <v>373.94228132818057</v>
      </c>
      <c r="X51" s="27">
        <v>388.28205818407838</v>
      </c>
      <c r="Y51" s="27">
        <v>406.20678947374478</v>
      </c>
      <c r="Z51" s="27">
        <v>355.83278908246422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460.77760897573637</v>
      </c>
      <c r="D52" s="27">
        <f t="shared" si="22"/>
        <v>530.45273964220462</v>
      </c>
      <c r="E52" s="27">
        <f t="shared" si="22"/>
        <v>520.83694323366944</v>
      </c>
      <c r="F52" s="27">
        <f t="shared" si="22"/>
        <v>495.16275102074792</v>
      </c>
      <c r="G52" s="27">
        <f t="shared" si="22"/>
        <v>489.14169416943031</v>
      </c>
      <c r="H52" s="27">
        <f t="shared" si="22"/>
        <v>454.28251894267845</v>
      </c>
      <c r="I52" s="27">
        <f t="shared" si="22"/>
        <v>457.36240738224535</v>
      </c>
      <c r="J52" s="27">
        <f t="shared" si="22"/>
        <v>296.88825808475264</v>
      </c>
      <c r="K52" s="27">
        <f t="shared" si="22"/>
        <v>377.99886359459475</v>
      </c>
      <c r="L52" s="27">
        <f t="shared" si="22"/>
        <v>394.12977202330643</v>
      </c>
      <c r="M52" s="27">
        <f t="shared" si="22"/>
        <v>504.03223777970288</v>
      </c>
      <c r="N52" s="27">
        <f t="shared" si="22"/>
        <v>545.81116701240603</v>
      </c>
      <c r="O52" s="27">
        <f t="shared" si="22"/>
        <v>404.11978330054319</v>
      </c>
      <c r="P52" s="27">
        <f t="shared" si="22"/>
        <v>377.04330963321314</v>
      </c>
      <c r="Q52" s="27">
        <f t="shared" si="22"/>
        <v>383.48397183627822</v>
      </c>
      <c r="R52" s="27">
        <f t="shared" si="22"/>
        <v>306.61937107186725</v>
      </c>
      <c r="S52" s="27">
        <f t="shared" si="22"/>
        <v>345.56277256526528</v>
      </c>
      <c r="T52" s="27">
        <f t="shared" si="22"/>
        <v>249.7835989792097</v>
      </c>
      <c r="U52" s="27">
        <f t="shared" si="22"/>
        <v>304.23897950615094</v>
      </c>
      <c r="V52" s="27">
        <f t="shared" si="22"/>
        <v>336.07534097019192</v>
      </c>
      <c r="W52" s="27">
        <f t="shared" si="22"/>
        <v>321.95345565595215</v>
      </c>
      <c r="X52" s="27">
        <f t="shared" si="22"/>
        <v>304.10208339124091</v>
      </c>
      <c r="Y52" s="27">
        <f t="shared" ref="Y52:Z52" si="23">SUM(Y53:Y54)</f>
        <v>358.76553965403684</v>
      </c>
      <c r="Z52" s="27">
        <f t="shared" si="23"/>
        <v>279.00335646305427</v>
      </c>
    </row>
    <row r="53" spans="1:26" ht="11.25" customHeight="1" x14ac:dyDescent="0.2">
      <c r="A53" s="29" t="s">
        <v>116</v>
      </c>
      <c r="B53" s="7" t="s">
        <v>117</v>
      </c>
      <c r="C53" s="8">
        <v>460.77760897573637</v>
      </c>
      <c r="D53" s="8">
        <v>530.45273964220462</v>
      </c>
      <c r="E53" s="8">
        <v>520.83694323366944</v>
      </c>
      <c r="F53" s="8">
        <v>495.16275102074792</v>
      </c>
      <c r="G53" s="8">
        <v>489.14169416943031</v>
      </c>
      <c r="H53" s="8">
        <v>454.28251894267845</v>
      </c>
      <c r="I53" s="8">
        <v>457.36240738224535</v>
      </c>
      <c r="J53" s="8">
        <v>296.88825808475264</v>
      </c>
      <c r="K53" s="8">
        <v>377.99886359459475</v>
      </c>
      <c r="L53" s="8">
        <v>394.12977202330643</v>
      </c>
      <c r="M53" s="8">
        <v>504.03223777970288</v>
      </c>
      <c r="N53" s="8">
        <v>545.81116701240603</v>
      </c>
      <c r="O53" s="8">
        <v>404.11978330054319</v>
      </c>
      <c r="P53" s="8">
        <v>377.04330963321314</v>
      </c>
      <c r="Q53" s="8">
        <v>383.48397183627822</v>
      </c>
      <c r="R53" s="8">
        <v>306.61937107186725</v>
      </c>
      <c r="S53" s="8">
        <v>345.56277256526528</v>
      </c>
      <c r="T53" s="8">
        <v>249.7835989792097</v>
      </c>
      <c r="U53" s="8">
        <v>304.23897950615094</v>
      </c>
      <c r="V53" s="8">
        <v>336.07534097019192</v>
      </c>
      <c r="W53" s="8">
        <v>321.95345565595215</v>
      </c>
      <c r="X53" s="8">
        <v>304.10208339124091</v>
      </c>
      <c r="Y53" s="8">
        <v>358.76553965403684</v>
      </c>
      <c r="Z53" s="8">
        <v>279.00335646305427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218.36336359744161</v>
      </c>
      <c r="D61" s="49">
        <f t="shared" si="24"/>
        <v>272.99285104934063</v>
      </c>
      <c r="E61" s="49">
        <f t="shared" si="24"/>
        <v>293.93899223385426</v>
      </c>
      <c r="F61" s="49">
        <f t="shared" si="24"/>
        <v>242.19651408153644</v>
      </c>
      <c r="G61" s="49">
        <f t="shared" si="24"/>
        <v>240.93077298806921</v>
      </c>
      <c r="H61" s="49">
        <f t="shared" si="24"/>
        <v>316.49207762197466</v>
      </c>
      <c r="I61" s="49">
        <f t="shared" si="24"/>
        <v>352.84268796330946</v>
      </c>
      <c r="J61" s="49">
        <f t="shared" si="24"/>
        <v>145.64365543105257</v>
      </c>
      <c r="K61" s="49">
        <f t="shared" si="24"/>
        <v>303.31481492449268</v>
      </c>
      <c r="L61" s="49">
        <f t="shared" si="24"/>
        <v>260.98972245038277</v>
      </c>
      <c r="M61" s="49">
        <f t="shared" si="24"/>
        <v>276.59889252853628</v>
      </c>
      <c r="N61" s="49">
        <f t="shared" si="24"/>
        <v>304.65790956811441</v>
      </c>
      <c r="O61" s="49">
        <f t="shared" si="24"/>
        <v>277.37507235193158</v>
      </c>
      <c r="P61" s="49">
        <f t="shared" si="24"/>
        <v>286.35971429672776</v>
      </c>
      <c r="Q61" s="49">
        <f t="shared" si="24"/>
        <v>267.41463988998726</v>
      </c>
      <c r="R61" s="49">
        <f t="shared" si="24"/>
        <v>282.54910270790992</v>
      </c>
      <c r="S61" s="49">
        <f t="shared" si="24"/>
        <v>299.51600407838816</v>
      </c>
      <c r="T61" s="49">
        <f t="shared" si="24"/>
        <v>307.59377245792297</v>
      </c>
      <c r="U61" s="49">
        <f t="shared" si="24"/>
        <v>332.95707822561064</v>
      </c>
      <c r="V61" s="49">
        <f t="shared" si="24"/>
        <v>327.73369873504311</v>
      </c>
      <c r="W61" s="49">
        <f t="shared" si="24"/>
        <v>351.63401374016814</v>
      </c>
      <c r="X61" s="49">
        <f t="shared" si="24"/>
        <v>351.93658995881202</v>
      </c>
      <c r="Y61" s="49">
        <f t="shared" ref="Y61:Z61" si="25">SUM(Y62:Y72)</f>
        <v>409.23035952492393</v>
      </c>
      <c r="Z61" s="49">
        <f t="shared" si="25"/>
        <v>324.27523650537631</v>
      </c>
    </row>
    <row r="62" spans="1:26" ht="11.25" customHeight="1" x14ac:dyDescent="0.2">
      <c r="A62" s="50" t="s">
        <v>92</v>
      </c>
      <c r="B62" s="51" t="s">
        <v>93</v>
      </c>
      <c r="C62" s="52">
        <v>218.36336359744161</v>
      </c>
      <c r="D62" s="52">
        <v>272.99285104934063</v>
      </c>
      <c r="E62" s="52">
        <v>293.93899223385426</v>
      </c>
      <c r="F62" s="52">
        <v>242.19651408153644</v>
      </c>
      <c r="G62" s="52">
        <v>240.93077298806921</v>
      </c>
      <c r="H62" s="52">
        <v>316.49207762197466</v>
      </c>
      <c r="I62" s="52">
        <v>352.84268796330946</v>
      </c>
      <c r="J62" s="52">
        <v>145.64365543105257</v>
      </c>
      <c r="K62" s="52">
        <v>303.31481492449268</v>
      </c>
      <c r="L62" s="52">
        <v>260.98972245038277</v>
      </c>
      <c r="M62" s="52">
        <v>276.59889252853628</v>
      </c>
      <c r="N62" s="52">
        <v>304.65790956811441</v>
      </c>
      <c r="O62" s="52">
        <v>277.37507235193158</v>
      </c>
      <c r="P62" s="52">
        <v>286.35971429672776</v>
      </c>
      <c r="Q62" s="52">
        <v>267.41463988998726</v>
      </c>
      <c r="R62" s="52">
        <v>282.54910270790992</v>
      </c>
      <c r="S62" s="52">
        <v>299.51600407838816</v>
      </c>
      <c r="T62" s="52">
        <v>307.59377245792297</v>
      </c>
      <c r="U62" s="52">
        <v>332.95599058276423</v>
      </c>
      <c r="V62" s="52">
        <v>327.72601780381382</v>
      </c>
      <c r="W62" s="52">
        <v>351.60318658015541</v>
      </c>
      <c r="X62" s="52">
        <v>351.75658970510608</v>
      </c>
      <c r="Y62" s="52">
        <v>408.82556467753278</v>
      </c>
      <c r="Z62" s="52">
        <v>323.95292342721137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1.0876428464334626E-3</v>
      </c>
      <c r="V64" s="52">
        <v>7.6809312292769856E-3</v>
      </c>
      <c r="W64" s="52">
        <v>3.0827160012741304E-2</v>
      </c>
      <c r="X64" s="52">
        <v>0.18000025370596104</v>
      </c>
      <c r="Y64" s="52">
        <v>0.40479484739114346</v>
      </c>
      <c r="Z64" s="52">
        <v>0.32231307816495403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1420.0993746621486</v>
      </c>
      <c r="D2" s="21">
        <f t="shared" ref="D2:X2" si="0">SUM(D3,D17,D22,D25,D26,D51,D52)</f>
        <v>1306.2138094804322</v>
      </c>
      <c r="E2" s="21">
        <f t="shared" si="0"/>
        <v>1208.9420778589952</v>
      </c>
      <c r="F2" s="21">
        <f t="shared" si="0"/>
        <v>1608.4339269641673</v>
      </c>
      <c r="G2" s="21">
        <f t="shared" si="0"/>
        <v>1290.3582315264284</v>
      </c>
      <c r="H2" s="21">
        <f t="shared" si="0"/>
        <v>1194.0513930249062</v>
      </c>
      <c r="I2" s="21">
        <f t="shared" si="0"/>
        <v>1341.0489685988484</v>
      </c>
      <c r="J2" s="21">
        <f t="shared" si="0"/>
        <v>1354.8746430211081</v>
      </c>
      <c r="K2" s="21">
        <f t="shared" si="0"/>
        <v>1396.1156288691814</v>
      </c>
      <c r="L2" s="21">
        <f t="shared" si="0"/>
        <v>1156.135123473937</v>
      </c>
      <c r="M2" s="21">
        <f t="shared" si="0"/>
        <v>1281.6792046684877</v>
      </c>
      <c r="N2" s="21">
        <f t="shared" si="0"/>
        <v>1582.330267143805</v>
      </c>
      <c r="O2" s="21">
        <f t="shared" si="0"/>
        <v>1573.0391018616851</v>
      </c>
      <c r="P2" s="21">
        <f t="shared" si="0"/>
        <v>1661.7803446022019</v>
      </c>
      <c r="Q2" s="21">
        <f t="shared" si="0"/>
        <v>1693.2612832924287</v>
      </c>
      <c r="R2" s="21">
        <f t="shared" si="0"/>
        <v>1790.7229460858803</v>
      </c>
      <c r="S2" s="21">
        <f t="shared" si="0"/>
        <v>1640.2880299844901</v>
      </c>
      <c r="T2" s="21">
        <f t="shared" si="0"/>
        <v>1335.7719424003503</v>
      </c>
      <c r="U2" s="21">
        <f t="shared" si="0"/>
        <v>1476.3961284531561</v>
      </c>
      <c r="V2" s="21">
        <f t="shared" si="0"/>
        <v>1591.4419420829761</v>
      </c>
      <c r="W2" s="21">
        <f t="shared" si="0"/>
        <v>1439.9757529070419</v>
      </c>
      <c r="X2" s="21">
        <f t="shared" si="0"/>
        <v>1535.0351237807968</v>
      </c>
      <c r="Y2" s="21">
        <f t="shared" ref="Y2:Z2" si="1">SUM(Y3,Y17,Y22,Y25,Y26,Y51,Y52)</f>
        <v>1207.1639089093583</v>
      </c>
      <c r="Z2" s="21">
        <f t="shared" si="1"/>
        <v>1251.1207824838348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429.68666026711151</v>
      </c>
      <c r="D3" s="24">
        <f t="shared" ref="D3:W3" si="3">SUM(D4,D8,D11)</f>
        <v>317.68652973129377</v>
      </c>
      <c r="E3" s="24">
        <f t="shared" si="3"/>
        <v>273.57459159688329</v>
      </c>
      <c r="F3" s="24">
        <f t="shared" si="3"/>
        <v>234.46054436170314</v>
      </c>
      <c r="G3" s="24">
        <f t="shared" si="3"/>
        <v>228.0237147387117</v>
      </c>
      <c r="H3" s="24">
        <f t="shared" si="3"/>
        <v>204.58534169461592</v>
      </c>
      <c r="I3" s="24">
        <f t="shared" si="3"/>
        <v>279.60873373282766</v>
      </c>
      <c r="J3" s="24">
        <f t="shared" si="3"/>
        <v>312.90044754846298</v>
      </c>
      <c r="K3" s="24">
        <f t="shared" si="3"/>
        <v>342.96456445881688</v>
      </c>
      <c r="L3" s="24">
        <f t="shared" si="3"/>
        <v>248.98616434028654</v>
      </c>
      <c r="M3" s="24">
        <f t="shared" si="3"/>
        <v>371.69038335723815</v>
      </c>
      <c r="N3" s="24">
        <f t="shared" si="3"/>
        <v>430.82545738276553</v>
      </c>
      <c r="O3" s="24">
        <f t="shared" si="3"/>
        <v>479.35603294446946</v>
      </c>
      <c r="P3" s="24">
        <f t="shared" si="3"/>
        <v>616.23538258442943</v>
      </c>
      <c r="Q3" s="24">
        <f t="shared" si="3"/>
        <v>623.04191548895369</v>
      </c>
      <c r="R3" s="24">
        <f t="shared" si="3"/>
        <v>689.83664383872235</v>
      </c>
      <c r="S3" s="24">
        <f t="shared" si="3"/>
        <v>599.9015650960564</v>
      </c>
      <c r="T3" s="24">
        <f t="shared" si="3"/>
        <v>514.21115181468781</v>
      </c>
      <c r="U3" s="24">
        <f t="shared" si="3"/>
        <v>574.22207992679705</v>
      </c>
      <c r="V3" s="24">
        <f t="shared" si="3"/>
        <v>595.08074743299267</v>
      </c>
      <c r="W3" s="24">
        <f t="shared" si="3"/>
        <v>494.49076453431462</v>
      </c>
      <c r="X3" s="24">
        <f t="shared" ref="X3:Z3" si="4">SUM(X4,X8,X11)</f>
        <v>536.14088102606217</v>
      </c>
      <c r="Y3" s="24">
        <f t="shared" si="4"/>
        <v>379.94423706553391</v>
      </c>
      <c r="Z3" s="24">
        <f t="shared" si="4"/>
        <v>369.87697266221187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244.78717352715807</v>
      </c>
      <c r="D4" s="19">
        <f t="shared" ref="D4:W4" si="6">SUM(D5:D7)</f>
        <v>175.64235661201897</v>
      </c>
      <c r="E4" s="19">
        <f t="shared" si="6"/>
        <v>144.56217680657525</v>
      </c>
      <c r="F4" s="19">
        <f t="shared" si="6"/>
        <v>99.747307727486373</v>
      </c>
      <c r="G4" s="19">
        <f t="shared" si="6"/>
        <v>96.076412796020875</v>
      </c>
      <c r="H4" s="19">
        <f t="shared" si="6"/>
        <v>73.587032080186717</v>
      </c>
      <c r="I4" s="19">
        <f t="shared" si="6"/>
        <v>84.971148749758498</v>
      </c>
      <c r="J4" s="19">
        <f t="shared" si="6"/>
        <v>92.9854029149312</v>
      </c>
      <c r="K4" s="19">
        <f t="shared" si="6"/>
        <v>149.13589956309227</v>
      </c>
      <c r="L4" s="19">
        <f t="shared" si="6"/>
        <v>141.87209144645169</v>
      </c>
      <c r="M4" s="19">
        <f t="shared" si="6"/>
        <v>197.11544273873784</v>
      </c>
      <c r="N4" s="19">
        <f t="shared" si="6"/>
        <v>213.11338341856006</v>
      </c>
      <c r="O4" s="19">
        <f t="shared" si="6"/>
        <v>243.53401494440499</v>
      </c>
      <c r="P4" s="19">
        <f t="shared" si="6"/>
        <v>226.00018138750914</v>
      </c>
      <c r="Q4" s="19">
        <f t="shared" si="6"/>
        <v>251.5968697126429</v>
      </c>
      <c r="R4" s="19">
        <f t="shared" si="6"/>
        <v>267.74886392009768</v>
      </c>
      <c r="S4" s="19">
        <f t="shared" si="6"/>
        <v>225.63168195896492</v>
      </c>
      <c r="T4" s="19">
        <f t="shared" si="6"/>
        <v>219.83467708749777</v>
      </c>
      <c r="U4" s="19">
        <f t="shared" si="6"/>
        <v>242.33572502413196</v>
      </c>
      <c r="V4" s="19">
        <f t="shared" si="6"/>
        <v>289.04303345317862</v>
      </c>
      <c r="W4" s="19">
        <f t="shared" si="6"/>
        <v>252.13143923677364</v>
      </c>
      <c r="X4" s="19">
        <f t="shared" ref="X4:Z4" si="7">SUM(X5:X7)</f>
        <v>281.51721427581606</v>
      </c>
      <c r="Y4" s="19">
        <f t="shared" si="7"/>
        <v>181.41884270767324</v>
      </c>
      <c r="Z4" s="19">
        <f t="shared" si="7"/>
        <v>182.12932123619467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64.781072256403519</v>
      </c>
      <c r="F5" s="8">
        <v>83.885722119779388</v>
      </c>
      <c r="G5" s="8">
        <v>75.555775670542133</v>
      </c>
      <c r="H5" s="8">
        <v>55.917612921591491</v>
      </c>
      <c r="I5" s="8">
        <v>64.910170682376503</v>
      </c>
      <c r="J5" s="8">
        <v>60.492286812619184</v>
      </c>
      <c r="K5" s="8">
        <v>94.094899611690508</v>
      </c>
      <c r="L5" s="8">
        <v>81.386502557539941</v>
      </c>
      <c r="M5" s="8">
        <v>197.11544273873784</v>
      </c>
      <c r="N5" s="8">
        <v>213.11338341856006</v>
      </c>
      <c r="O5" s="8">
        <v>175.3547860838672</v>
      </c>
      <c r="P5" s="8">
        <v>44.127733188954068</v>
      </c>
      <c r="Q5" s="8">
        <v>50.934223182725404</v>
      </c>
      <c r="R5" s="8">
        <v>55.286007322869999</v>
      </c>
      <c r="S5" s="8">
        <v>42.754800759288521</v>
      </c>
      <c r="T5" s="8">
        <v>40.157882502670468</v>
      </c>
      <c r="U5" s="8">
        <v>49.177012244702439</v>
      </c>
      <c r="V5" s="8">
        <v>41.948011683479201</v>
      </c>
      <c r="W5" s="8">
        <v>27.555432477590323</v>
      </c>
      <c r="X5" s="8">
        <v>30.881871544017738</v>
      </c>
      <c r="Y5" s="8">
        <v>0.85856894141535278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9.2837311670404006</v>
      </c>
      <c r="K6" s="8">
        <v>0</v>
      </c>
      <c r="L6" s="8">
        <v>0</v>
      </c>
      <c r="M6" s="8">
        <v>0</v>
      </c>
      <c r="N6" s="8">
        <v>0</v>
      </c>
      <c r="O6" s="8">
        <v>68.179228860537776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244.78717352715807</v>
      </c>
      <c r="D7" s="8">
        <v>175.64235661201897</v>
      </c>
      <c r="E7" s="8">
        <v>79.781104550171733</v>
      </c>
      <c r="F7" s="8">
        <v>15.861585607706992</v>
      </c>
      <c r="G7" s="8">
        <v>20.520637125478739</v>
      </c>
      <c r="H7" s="8">
        <v>17.669419158595225</v>
      </c>
      <c r="I7" s="8">
        <v>20.060978067381999</v>
      </c>
      <c r="J7" s="8">
        <v>23.209384935271622</v>
      </c>
      <c r="K7" s="8">
        <v>55.040999951401751</v>
      </c>
      <c r="L7" s="8">
        <v>60.485588888911742</v>
      </c>
      <c r="M7" s="8">
        <v>0</v>
      </c>
      <c r="N7" s="8">
        <v>0</v>
      </c>
      <c r="O7" s="8">
        <v>0</v>
      </c>
      <c r="P7" s="8">
        <v>181.87244819855508</v>
      </c>
      <c r="Q7" s="8">
        <v>200.66264652991751</v>
      </c>
      <c r="R7" s="8">
        <v>212.46285659722767</v>
      </c>
      <c r="S7" s="8">
        <v>182.8768811996764</v>
      </c>
      <c r="T7" s="8">
        <v>179.67679458482729</v>
      </c>
      <c r="U7" s="8">
        <v>193.15871277942952</v>
      </c>
      <c r="V7" s="8">
        <v>247.09502176969943</v>
      </c>
      <c r="W7" s="8">
        <v>224.57600675918331</v>
      </c>
      <c r="X7" s="8">
        <v>250.63534273179832</v>
      </c>
      <c r="Y7" s="8">
        <v>180.56027376625789</v>
      </c>
      <c r="Z7" s="8">
        <v>182.12932123619467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48.207522236620981</v>
      </c>
      <c r="D8" s="19">
        <f t="shared" si="8"/>
        <v>14.377935611669107</v>
      </c>
      <c r="E8" s="19">
        <f t="shared" si="8"/>
        <v>17.235955859990497</v>
      </c>
      <c r="F8" s="19">
        <f t="shared" si="8"/>
        <v>0</v>
      </c>
      <c r="G8" s="19">
        <f t="shared" si="8"/>
        <v>25.196985058718887</v>
      </c>
      <c r="H8" s="19">
        <f t="shared" si="8"/>
        <v>8.4154599891718469</v>
      </c>
      <c r="I8" s="19">
        <f t="shared" si="8"/>
        <v>12.58998356449513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32.811061332893054</v>
      </c>
      <c r="Q8" s="19">
        <f t="shared" si="8"/>
        <v>34.094588933058851</v>
      </c>
      <c r="R8" s="19">
        <f t="shared" si="8"/>
        <v>31.738202778651413</v>
      </c>
      <c r="S8" s="19">
        <f t="shared" si="8"/>
        <v>44.829256695004396</v>
      </c>
      <c r="T8" s="19">
        <f t="shared" si="8"/>
        <v>37.256250602017857</v>
      </c>
      <c r="U8" s="19">
        <f t="shared" si="8"/>
        <v>48.409093804418909</v>
      </c>
      <c r="V8" s="19">
        <f t="shared" si="8"/>
        <v>53.232257523591258</v>
      </c>
      <c r="W8" s="19">
        <f t="shared" si="8"/>
        <v>57.800129570956869</v>
      </c>
      <c r="X8" s="19">
        <f t="shared" si="8"/>
        <v>43.495486557569436</v>
      </c>
      <c r="Y8" s="19">
        <f t="shared" ref="Y8:Z8" si="9">SUM(Y9:Y10)</f>
        <v>33.238310974841809</v>
      </c>
      <c r="Z8" s="19">
        <f t="shared" si="9"/>
        <v>41.805732487653664</v>
      </c>
    </row>
    <row r="9" spans="1:26" ht="11.25" customHeight="1" x14ac:dyDescent="0.2">
      <c r="A9" s="28" t="s">
        <v>10</v>
      </c>
      <c r="B9" s="7" t="s">
        <v>11</v>
      </c>
      <c r="C9" s="8">
        <v>48.207522236620981</v>
      </c>
      <c r="D9" s="8">
        <v>14.377935611669107</v>
      </c>
      <c r="E9" s="8">
        <v>17.235955859990497</v>
      </c>
      <c r="F9" s="8">
        <v>0</v>
      </c>
      <c r="G9" s="8">
        <v>25.196985058718887</v>
      </c>
      <c r="H9" s="8">
        <v>8.4154599891718469</v>
      </c>
      <c r="I9" s="8">
        <v>12.58998356449513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32.811061332893054</v>
      </c>
      <c r="Q9" s="8">
        <v>34.094588933058851</v>
      </c>
      <c r="R9" s="8">
        <v>31.738202778651413</v>
      </c>
      <c r="S9" s="8">
        <v>44.829256695004396</v>
      </c>
      <c r="T9" s="8">
        <v>37.256250602017857</v>
      </c>
      <c r="U9" s="8">
        <v>48.409093804418909</v>
      </c>
      <c r="V9" s="8">
        <v>53.232257523591258</v>
      </c>
      <c r="W9" s="8">
        <v>57.800129570956869</v>
      </c>
      <c r="X9" s="8">
        <v>43.495486557569436</v>
      </c>
      <c r="Y9" s="8">
        <v>33.238310974841809</v>
      </c>
      <c r="Z9" s="8">
        <v>41.805732487653664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136.6919645033324</v>
      </c>
      <c r="D11" s="19">
        <f t="shared" si="10"/>
        <v>127.66623750760569</v>
      </c>
      <c r="E11" s="19">
        <f t="shared" si="10"/>
        <v>111.77645893031753</v>
      </c>
      <c r="F11" s="19">
        <f t="shared" si="10"/>
        <v>134.71323663421677</v>
      </c>
      <c r="G11" s="19">
        <f t="shared" si="10"/>
        <v>106.75031688397196</v>
      </c>
      <c r="H11" s="19">
        <f t="shared" si="10"/>
        <v>122.58284962525734</v>
      </c>
      <c r="I11" s="19">
        <f t="shared" si="10"/>
        <v>182.047601418574</v>
      </c>
      <c r="J11" s="19">
        <f t="shared" si="10"/>
        <v>219.91504463353178</v>
      </c>
      <c r="K11" s="19">
        <f t="shared" si="10"/>
        <v>193.82866489572461</v>
      </c>
      <c r="L11" s="19">
        <f t="shared" si="10"/>
        <v>107.11407289383484</v>
      </c>
      <c r="M11" s="19">
        <f t="shared" si="10"/>
        <v>174.57494061850031</v>
      </c>
      <c r="N11" s="19">
        <f t="shared" si="10"/>
        <v>217.71207396420547</v>
      </c>
      <c r="O11" s="19">
        <f t="shared" si="10"/>
        <v>235.82201800006445</v>
      </c>
      <c r="P11" s="19">
        <f t="shared" si="10"/>
        <v>357.42413986402721</v>
      </c>
      <c r="Q11" s="19">
        <f t="shared" si="10"/>
        <v>337.35045684325195</v>
      </c>
      <c r="R11" s="19">
        <f t="shared" si="10"/>
        <v>390.34957713997323</v>
      </c>
      <c r="S11" s="19">
        <f t="shared" si="10"/>
        <v>329.44062644208702</v>
      </c>
      <c r="T11" s="19">
        <f t="shared" si="10"/>
        <v>257.12022412517211</v>
      </c>
      <c r="U11" s="19">
        <f t="shared" si="10"/>
        <v>283.47726109824617</v>
      </c>
      <c r="V11" s="19">
        <f t="shared" si="10"/>
        <v>252.80545645622271</v>
      </c>
      <c r="W11" s="19">
        <f t="shared" si="10"/>
        <v>184.55919572658411</v>
      </c>
      <c r="X11" s="19">
        <f t="shared" si="10"/>
        <v>211.12818019267669</v>
      </c>
      <c r="Y11" s="19">
        <f t="shared" ref="Y11:Z11" si="11">SUM(Y12:Y16)</f>
        <v>165.28708338301885</v>
      </c>
      <c r="Z11" s="19">
        <f t="shared" si="11"/>
        <v>145.94191893836353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1.0071173691403064</v>
      </c>
      <c r="E13" s="8">
        <v>1.8765889724567417</v>
      </c>
      <c r="F13" s="8">
        <v>2.2501513573173799</v>
      </c>
      <c r="G13" s="8">
        <v>0.9653122819703861</v>
      </c>
      <c r="H13" s="8">
        <v>9.0196432128546427</v>
      </c>
      <c r="I13" s="8">
        <v>11.264428402102242</v>
      </c>
      <c r="J13" s="8">
        <v>12.511004696178107</v>
      </c>
      <c r="K13" s="8">
        <v>10.476653735410885</v>
      </c>
      <c r="L13" s="8">
        <v>15.207422780757232</v>
      </c>
      <c r="M13" s="8">
        <v>16.602585685337907</v>
      </c>
      <c r="N13" s="8">
        <v>18.424261119088619</v>
      </c>
      <c r="O13" s="8">
        <v>10.851540984554505</v>
      </c>
      <c r="P13" s="8">
        <v>1.4163535510782288</v>
      </c>
      <c r="Q13" s="8">
        <v>1.4315589279246888</v>
      </c>
      <c r="R13" s="8">
        <v>1.5825352763032579</v>
      </c>
      <c r="S13" s="8">
        <v>1.4224749299736934</v>
      </c>
      <c r="T13" s="8">
        <v>0.63889316801232998</v>
      </c>
      <c r="U13" s="8">
        <v>0.65691821351224911</v>
      </c>
      <c r="V13" s="8">
        <v>0.41107894032082665</v>
      </c>
      <c r="W13" s="8">
        <v>0.84627378815425602</v>
      </c>
      <c r="X13" s="8">
        <v>0.13824294479266974</v>
      </c>
      <c r="Y13" s="8">
        <v>0.12060813565864656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136.6919645033324</v>
      </c>
      <c r="D16" s="8">
        <v>126.65912013846538</v>
      </c>
      <c r="E16" s="8">
        <v>109.89986995786079</v>
      </c>
      <c r="F16" s="8">
        <v>132.46308527689939</v>
      </c>
      <c r="G16" s="8">
        <v>105.78500460200158</v>
      </c>
      <c r="H16" s="8">
        <v>113.56320641240269</v>
      </c>
      <c r="I16" s="8">
        <v>170.78317301647175</v>
      </c>
      <c r="J16" s="8">
        <v>207.40403993735367</v>
      </c>
      <c r="K16" s="8">
        <v>183.35201116031374</v>
      </c>
      <c r="L16" s="8">
        <v>91.906650113077617</v>
      </c>
      <c r="M16" s="8">
        <v>157.97235493316239</v>
      </c>
      <c r="N16" s="8">
        <v>199.28781284511686</v>
      </c>
      <c r="O16" s="8">
        <v>224.97047701550994</v>
      </c>
      <c r="P16" s="8">
        <v>356.00778631294901</v>
      </c>
      <c r="Q16" s="8">
        <v>335.91889791532725</v>
      </c>
      <c r="R16" s="8">
        <v>388.76704186366999</v>
      </c>
      <c r="S16" s="8">
        <v>328.01815151211332</v>
      </c>
      <c r="T16" s="8">
        <v>256.4813309571598</v>
      </c>
      <c r="U16" s="8">
        <v>282.82034288473392</v>
      </c>
      <c r="V16" s="8">
        <v>252.39437751590188</v>
      </c>
      <c r="W16" s="8">
        <v>183.71292193842984</v>
      </c>
      <c r="X16" s="8">
        <v>210.98993724788403</v>
      </c>
      <c r="Y16" s="8">
        <v>165.16647524736021</v>
      </c>
      <c r="Z16" s="8">
        <v>145.94191893836353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375.99558795899185</v>
      </c>
      <c r="D26" s="27">
        <f t="shared" si="16"/>
        <v>333.46700884022147</v>
      </c>
      <c r="E26" s="27">
        <f t="shared" si="16"/>
        <v>345.8383628900188</v>
      </c>
      <c r="F26" s="27">
        <f t="shared" si="16"/>
        <v>498.70233663449039</v>
      </c>
      <c r="G26" s="27">
        <f t="shared" si="16"/>
        <v>341.38643138984719</v>
      </c>
      <c r="H26" s="27">
        <f t="shared" si="16"/>
        <v>327.39032420946239</v>
      </c>
      <c r="I26" s="27">
        <f t="shared" si="16"/>
        <v>351.35338406506401</v>
      </c>
      <c r="J26" s="27">
        <f t="shared" si="16"/>
        <v>352.67883492678476</v>
      </c>
      <c r="K26" s="27">
        <f t="shared" si="16"/>
        <v>332.7485560616368</v>
      </c>
      <c r="L26" s="27">
        <f t="shared" si="16"/>
        <v>320.85880868702759</v>
      </c>
      <c r="M26" s="27">
        <f t="shared" si="16"/>
        <v>210.00063512575409</v>
      </c>
      <c r="N26" s="27">
        <f t="shared" si="16"/>
        <v>289.27313385285925</v>
      </c>
      <c r="O26" s="27">
        <f t="shared" si="16"/>
        <v>228.29522316257612</v>
      </c>
      <c r="P26" s="27">
        <f t="shared" si="16"/>
        <v>194.0648227370167</v>
      </c>
      <c r="Q26" s="27">
        <f t="shared" si="16"/>
        <v>181.83722987355938</v>
      </c>
      <c r="R26" s="27">
        <f t="shared" si="16"/>
        <v>176.10232334923882</v>
      </c>
      <c r="S26" s="27">
        <f t="shared" si="16"/>
        <v>139.10978929957889</v>
      </c>
      <c r="T26" s="27">
        <f t="shared" si="16"/>
        <v>102.57219148798998</v>
      </c>
      <c r="U26" s="27">
        <f t="shared" si="16"/>
        <v>130.646174874514</v>
      </c>
      <c r="V26" s="27">
        <f t="shared" si="16"/>
        <v>173.74490075933005</v>
      </c>
      <c r="W26" s="27">
        <f t="shared" si="16"/>
        <v>171.60228550327281</v>
      </c>
      <c r="X26" s="27">
        <f t="shared" si="16"/>
        <v>161.8080234352949</v>
      </c>
      <c r="Y26" s="27">
        <f t="shared" ref="Y26:Z26" si="17">SUM(Y27,Y33)</f>
        <v>130.52874275373011</v>
      </c>
      <c r="Z26" s="27">
        <f t="shared" si="17"/>
        <v>142.23685941707885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375.99558795899185</v>
      </c>
      <c r="D33" s="19">
        <f t="shared" si="20"/>
        <v>333.46700884022147</v>
      </c>
      <c r="E33" s="19">
        <f t="shared" si="20"/>
        <v>345.8383628900188</v>
      </c>
      <c r="F33" s="19">
        <f t="shared" si="20"/>
        <v>498.70233663449039</v>
      </c>
      <c r="G33" s="19">
        <f t="shared" si="20"/>
        <v>341.38643138984719</v>
      </c>
      <c r="H33" s="19">
        <f t="shared" si="20"/>
        <v>327.39032420946239</v>
      </c>
      <c r="I33" s="19">
        <f t="shared" si="20"/>
        <v>351.35338406506401</v>
      </c>
      <c r="J33" s="19">
        <f t="shared" si="20"/>
        <v>352.67883492678476</v>
      </c>
      <c r="K33" s="19">
        <f t="shared" si="20"/>
        <v>332.7485560616368</v>
      </c>
      <c r="L33" s="19">
        <f t="shared" si="20"/>
        <v>320.85880868702759</v>
      </c>
      <c r="M33" s="19">
        <f t="shared" si="20"/>
        <v>210.00063512575409</v>
      </c>
      <c r="N33" s="19">
        <f t="shared" si="20"/>
        <v>289.27313385285925</v>
      </c>
      <c r="O33" s="19">
        <f t="shared" si="20"/>
        <v>228.29522316257612</v>
      </c>
      <c r="P33" s="19">
        <f t="shared" si="20"/>
        <v>194.0648227370167</v>
      </c>
      <c r="Q33" s="19">
        <f t="shared" si="20"/>
        <v>181.83722987355938</v>
      </c>
      <c r="R33" s="19">
        <f t="shared" si="20"/>
        <v>176.10232334923882</v>
      </c>
      <c r="S33" s="19">
        <f t="shared" si="20"/>
        <v>139.10978929957889</v>
      </c>
      <c r="T33" s="19">
        <f t="shared" si="20"/>
        <v>102.57219148798998</v>
      </c>
      <c r="U33" s="19">
        <f t="shared" si="20"/>
        <v>130.646174874514</v>
      </c>
      <c r="V33" s="19">
        <f t="shared" si="20"/>
        <v>173.74490075933005</v>
      </c>
      <c r="W33" s="19">
        <f t="shared" si="20"/>
        <v>171.60228550327281</v>
      </c>
      <c r="X33" s="19">
        <f t="shared" si="20"/>
        <v>161.8080234352949</v>
      </c>
      <c r="Y33" s="19">
        <f t="shared" ref="Y33:Z33" si="21">SUM(Y34:Y50)</f>
        <v>130.52874275373011</v>
      </c>
      <c r="Z33" s="19">
        <f t="shared" si="21"/>
        <v>142.23685941707885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0.92853212897682114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1.1042624018154092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1.0142923835750479</v>
      </c>
      <c r="D43" s="8">
        <v>8.0325996195373985</v>
      </c>
      <c r="E43" s="8">
        <v>7.5243097294169212</v>
      </c>
      <c r="F43" s="8">
        <v>10.194921417318364</v>
      </c>
      <c r="G43" s="8">
        <v>10.747789386700731</v>
      </c>
      <c r="H43" s="8">
        <v>8.2610060276836599</v>
      </c>
      <c r="I43" s="8">
        <v>7.6446034078515943</v>
      </c>
      <c r="J43" s="8">
        <v>6.3616672961331391</v>
      </c>
      <c r="K43" s="8">
        <v>6.3956860014101213</v>
      </c>
      <c r="L43" s="8">
        <v>3.0960177524743266</v>
      </c>
      <c r="M43" s="8">
        <v>4.2265588276218251</v>
      </c>
      <c r="N43" s="8">
        <v>4.9600299813085496</v>
      </c>
      <c r="O43" s="8">
        <v>10.949785781541708</v>
      </c>
      <c r="P43" s="8">
        <v>12.864997419998904</v>
      </c>
      <c r="Q43" s="8">
        <v>11.44110847833918</v>
      </c>
      <c r="R43" s="8">
        <v>14.224914420734923</v>
      </c>
      <c r="S43" s="8">
        <v>9.9456943952352006</v>
      </c>
      <c r="T43" s="8">
        <v>9.3066343683952049</v>
      </c>
      <c r="U43" s="8">
        <v>9.4433912220540694</v>
      </c>
      <c r="V43" s="8">
        <v>47.576100493522816</v>
      </c>
      <c r="W43" s="8">
        <v>45.823548922615402</v>
      </c>
      <c r="X43" s="8">
        <v>46.076507705551599</v>
      </c>
      <c r="Y43" s="8">
        <v>41.391690142857193</v>
      </c>
      <c r="Z43" s="8">
        <v>43.274826892257195</v>
      </c>
    </row>
    <row r="44" spans="1:26" ht="11.25" customHeight="1" x14ac:dyDescent="0.2">
      <c r="A44" s="28" t="s">
        <v>74</v>
      </c>
      <c r="B44" s="7" t="s">
        <v>75</v>
      </c>
      <c r="C44" s="8">
        <v>144.59588717580544</v>
      </c>
      <c r="D44" s="8">
        <v>115.7190666974867</v>
      </c>
      <c r="E44" s="8">
        <v>99.1917554944432</v>
      </c>
      <c r="F44" s="8">
        <v>214.75897780199728</v>
      </c>
      <c r="G44" s="8">
        <v>171.86007455535437</v>
      </c>
      <c r="H44" s="8">
        <v>145.29120225183672</v>
      </c>
      <c r="I44" s="8">
        <v>183.87809740222016</v>
      </c>
      <c r="J44" s="8">
        <v>189.71330935360066</v>
      </c>
      <c r="K44" s="8">
        <v>237.51570122431244</v>
      </c>
      <c r="L44" s="8">
        <v>206.65932219163372</v>
      </c>
      <c r="M44" s="8">
        <v>111.4336775741788</v>
      </c>
      <c r="N44" s="8">
        <v>174.51011909448664</v>
      </c>
      <c r="O44" s="8">
        <v>91.006066292444572</v>
      </c>
      <c r="P44" s="8">
        <v>72.667731197367161</v>
      </c>
      <c r="Q44" s="8">
        <v>37.756077862897456</v>
      </c>
      <c r="R44" s="8">
        <v>38.64627455065984</v>
      </c>
      <c r="S44" s="8">
        <v>29.17945488923981</v>
      </c>
      <c r="T44" s="8">
        <v>24.521611367415371</v>
      </c>
      <c r="U44" s="8">
        <v>28.086471415572134</v>
      </c>
      <c r="V44" s="8">
        <v>24.001834376479447</v>
      </c>
      <c r="W44" s="8">
        <v>23.825125328061233</v>
      </c>
      <c r="X44" s="8">
        <v>21.711388150084446</v>
      </c>
      <c r="Y44" s="8">
        <v>21.449001853299368</v>
      </c>
      <c r="Z44" s="8">
        <v>17.157452204561412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229.45687627063452</v>
      </c>
      <c r="D48" s="8">
        <v>209.71534252319739</v>
      </c>
      <c r="E48" s="8">
        <v>239.12229766615869</v>
      </c>
      <c r="F48" s="8">
        <v>273.74843741517475</v>
      </c>
      <c r="G48" s="8">
        <v>158.77856744779206</v>
      </c>
      <c r="H48" s="8">
        <v>172.73385352812662</v>
      </c>
      <c r="I48" s="8">
        <v>159.83068325499227</v>
      </c>
      <c r="J48" s="8">
        <v>156.60385827705096</v>
      </c>
      <c r="K48" s="8">
        <v>88.837168835914213</v>
      </c>
      <c r="L48" s="8">
        <v>111.10346874291952</v>
      </c>
      <c r="M48" s="8">
        <v>94.340398723953456</v>
      </c>
      <c r="N48" s="8">
        <v>109.8029847770641</v>
      </c>
      <c r="O48" s="8">
        <v>126.33937108858984</v>
      </c>
      <c r="P48" s="8">
        <v>108.53209411965065</v>
      </c>
      <c r="Q48" s="8">
        <v>132.64004353232275</v>
      </c>
      <c r="R48" s="8">
        <v>123.23113437784406</v>
      </c>
      <c r="S48" s="8">
        <v>99.984640015103864</v>
      </c>
      <c r="T48" s="8">
        <v>68.743945752179414</v>
      </c>
      <c r="U48" s="8">
        <v>93.116312236887808</v>
      </c>
      <c r="V48" s="8">
        <v>102.1669658893278</v>
      </c>
      <c r="W48" s="8">
        <v>101.95361125259616</v>
      </c>
      <c r="X48" s="8">
        <v>94.020127579658862</v>
      </c>
      <c r="Y48" s="8">
        <v>67.688050757573535</v>
      </c>
      <c r="Z48" s="8">
        <v>81.804580320260243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330.73679261178171</v>
      </c>
      <c r="D51" s="27">
        <v>314.78595335112169</v>
      </c>
      <c r="E51" s="27">
        <v>271.09895220576232</v>
      </c>
      <c r="F51" s="27">
        <v>462.52685418872159</v>
      </c>
      <c r="G51" s="27">
        <v>406.28672236729994</v>
      </c>
      <c r="H51" s="27">
        <v>409.65213166350651</v>
      </c>
      <c r="I51" s="27">
        <v>423.56325818320209</v>
      </c>
      <c r="J51" s="27">
        <v>469.52467583061298</v>
      </c>
      <c r="K51" s="27">
        <v>433.5943147433228</v>
      </c>
      <c r="L51" s="27">
        <v>313.18197966992949</v>
      </c>
      <c r="M51" s="27">
        <v>343.58936676519869</v>
      </c>
      <c r="N51" s="27">
        <v>433.52644292058642</v>
      </c>
      <c r="O51" s="27">
        <v>505.78741465518254</v>
      </c>
      <c r="P51" s="27">
        <v>508.26110611396888</v>
      </c>
      <c r="Q51" s="27">
        <v>521.91679536619381</v>
      </c>
      <c r="R51" s="27">
        <v>576.80632116978643</v>
      </c>
      <c r="S51" s="27">
        <v>566.24501935411979</v>
      </c>
      <c r="T51" s="27">
        <v>499.43212687688219</v>
      </c>
      <c r="U51" s="27">
        <v>499.30513875799579</v>
      </c>
      <c r="V51" s="27">
        <v>518.22329206084521</v>
      </c>
      <c r="W51" s="27">
        <v>487.92891572540663</v>
      </c>
      <c r="X51" s="27">
        <v>544.40640271068037</v>
      </c>
      <c r="Y51" s="27">
        <v>435.47973994413115</v>
      </c>
      <c r="Z51" s="27">
        <v>481.61753566759825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283.68033382426353</v>
      </c>
      <c r="D52" s="27">
        <f t="shared" si="22"/>
        <v>340.27431755779531</v>
      </c>
      <c r="E52" s="27">
        <f t="shared" si="22"/>
        <v>318.43017116633064</v>
      </c>
      <c r="F52" s="27">
        <f t="shared" si="22"/>
        <v>412.74419177925222</v>
      </c>
      <c r="G52" s="27">
        <f t="shared" si="22"/>
        <v>314.66136303056965</v>
      </c>
      <c r="H52" s="27">
        <f t="shared" si="22"/>
        <v>252.4235954573214</v>
      </c>
      <c r="I52" s="27">
        <f t="shared" si="22"/>
        <v>286.52359261775467</v>
      </c>
      <c r="J52" s="27">
        <f t="shared" si="22"/>
        <v>219.77068471524731</v>
      </c>
      <c r="K52" s="27">
        <f t="shared" si="22"/>
        <v>286.80819360540511</v>
      </c>
      <c r="L52" s="27">
        <f t="shared" si="22"/>
        <v>273.10817077669344</v>
      </c>
      <c r="M52" s="27">
        <f t="shared" si="22"/>
        <v>356.39881942029677</v>
      </c>
      <c r="N52" s="27">
        <f t="shared" si="22"/>
        <v>428.70523298759383</v>
      </c>
      <c r="O52" s="27">
        <f t="shared" si="22"/>
        <v>359.6004310994569</v>
      </c>
      <c r="P52" s="27">
        <f t="shared" si="22"/>
        <v>343.21903316678691</v>
      </c>
      <c r="Q52" s="27">
        <f t="shared" si="22"/>
        <v>366.46534256372189</v>
      </c>
      <c r="R52" s="27">
        <f t="shared" si="22"/>
        <v>347.97765772813278</v>
      </c>
      <c r="S52" s="27">
        <f t="shared" si="22"/>
        <v>335.0316562347349</v>
      </c>
      <c r="T52" s="27">
        <f t="shared" si="22"/>
        <v>219.55647222079025</v>
      </c>
      <c r="U52" s="27">
        <f t="shared" si="22"/>
        <v>272.22273489384901</v>
      </c>
      <c r="V52" s="27">
        <f t="shared" si="22"/>
        <v>304.39300182980804</v>
      </c>
      <c r="W52" s="27">
        <f t="shared" si="22"/>
        <v>285.95378714404774</v>
      </c>
      <c r="X52" s="27">
        <f t="shared" si="22"/>
        <v>292.6798166087591</v>
      </c>
      <c r="Y52" s="27">
        <f t="shared" ref="Y52:Z52" si="23">SUM(Y53:Y54)</f>
        <v>261.21118914596309</v>
      </c>
      <c r="Z52" s="27">
        <f t="shared" si="23"/>
        <v>257.38941473694575</v>
      </c>
    </row>
    <row r="53" spans="1:26" ht="11.25" customHeight="1" x14ac:dyDescent="0.2">
      <c r="A53" s="29" t="s">
        <v>116</v>
      </c>
      <c r="B53" s="7" t="s">
        <v>117</v>
      </c>
      <c r="C53" s="8">
        <v>283.68033382426353</v>
      </c>
      <c r="D53" s="8">
        <v>340.27431755779531</v>
      </c>
      <c r="E53" s="8">
        <v>318.43017116633064</v>
      </c>
      <c r="F53" s="8">
        <v>412.74419177925222</v>
      </c>
      <c r="G53" s="8">
        <v>314.66136303056965</v>
      </c>
      <c r="H53" s="8">
        <v>252.4235954573214</v>
      </c>
      <c r="I53" s="8">
        <v>286.52359261775467</v>
      </c>
      <c r="J53" s="8">
        <v>219.77068471524731</v>
      </c>
      <c r="K53" s="8">
        <v>286.80819360540511</v>
      </c>
      <c r="L53" s="8">
        <v>273.10817077669344</v>
      </c>
      <c r="M53" s="8">
        <v>356.39881942029677</v>
      </c>
      <c r="N53" s="8">
        <v>428.70523298759383</v>
      </c>
      <c r="O53" s="8">
        <v>359.6004310994569</v>
      </c>
      <c r="P53" s="8">
        <v>343.21903316678691</v>
      </c>
      <c r="Q53" s="8">
        <v>366.46534256372189</v>
      </c>
      <c r="R53" s="8">
        <v>347.97765772813278</v>
      </c>
      <c r="S53" s="8">
        <v>335.0316562347349</v>
      </c>
      <c r="T53" s="8">
        <v>219.55647222079025</v>
      </c>
      <c r="U53" s="8">
        <v>272.22273489384901</v>
      </c>
      <c r="V53" s="8">
        <v>304.39300182980804</v>
      </c>
      <c r="W53" s="8">
        <v>285.95378714404774</v>
      </c>
      <c r="X53" s="8">
        <v>292.6798166087591</v>
      </c>
      <c r="Y53" s="8">
        <v>261.21118914596309</v>
      </c>
      <c r="Z53" s="8">
        <v>257.38941473694575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134.43663640255832</v>
      </c>
      <c r="D61" s="49">
        <f t="shared" si="24"/>
        <v>175.11919375065929</v>
      </c>
      <c r="E61" s="49">
        <f t="shared" si="24"/>
        <v>179.70891816614565</v>
      </c>
      <c r="F61" s="49">
        <f t="shared" si="24"/>
        <v>201.88353071846345</v>
      </c>
      <c r="G61" s="49">
        <f t="shared" si="24"/>
        <v>154.98904781193073</v>
      </c>
      <c r="H61" s="49">
        <f t="shared" si="24"/>
        <v>175.8598775780255</v>
      </c>
      <c r="I61" s="49">
        <f t="shared" si="24"/>
        <v>221.04517763669043</v>
      </c>
      <c r="J61" s="49">
        <f t="shared" si="24"/>
        <v>107.8122997689474</v>
      </c>
      <c r="K61" s="49">
        <f t="shared" si="24"/>
        <v>230.1413642755075</v>
      </c>
      <c r="L61" s="49">
        <f t="shared" si="24"/>
        <v>180.85014314961725</v>
      </c>
      <c r="M61" s="49">
        <f t="shared" si="24"/>
        <v>195.58177307146366</v>
      </c>
      <c r="N61" s="49">
        <f t="shared" si="24"/>
        <v>239.29235603188584</v>
      </c>
      <c r="O61" s="49">
        <f t="shared" si="24"/>
        <v>246.8183932480683</v>
      </c>
      <c r="P61" s="49">
        <f t="shared" si="24"/>
        <v>260.67059610327203</v>
      </c>
      <c r="Q61" s="49">
        <f t="shared" si="24"/>
        <v>255.54704971001269</v>
      </c>
      <c r="R61" s="49">
        <f t="shared" si="24"/>
        <v>320.66067649208998</v>
      </c>
      <c r="S61" s="49">
        <f t="shared" si="24"/>
        <v>290.38817512161194</v>
      </c>
      <c r="T61" s="49">
        <f t="shared" si="24"/>
        <v>270.37084834207684</v>
      </c>
      <c r="U61" s="49">
        <f t="shared" si="24"/>
        <v>297.91915556747455</v>
      </c>
      <c r="V61" s="49">
        <f t="shared" si="24"/>
        <v>296.84088206527343</v>
      </c>
      <c r="W61" s="49">
        <f t="shared" si="24"/>
        <v>312.32841664240385</v>
      </c>
      <c r="X61" s="49">
        <f t="shared" si="24"/>
        <v>338.79676605606022</v>
      </c>
      <c r="Y61" s="49">
        <f t="shared" ref="Y61:Z61" si="25">SUM(Y62:Y72)</f>
        <v>298.09302216991068</v>
      </c>
      <c r="Z61" s="49">
        <f t="shared" si="25"/>
        <v>299.29305978172903</v>
      </c>
    </row>
    <row r="62" spans="1:26" ht="11.25" customHeight="1" x14ac:dyDescent="0.2">
      <c r="A62" s="50" t="s">
        <v>92</v>
      </c>
      <c r="B62" s="51" t="s">
        <v>93</v>
      </c>
      <c r="C62" s="52">
        <v>134.43663640255832</v>
      </c>
      <c r="D62" s="52">
        <v>175.11919375065929</v>
      </c>
      <c r="E62" s="52">
        <v>179.70891816614565</v>
      </c>
      <c r="F62" s="52">
        <v>201.88353071846345</v>
      </c>
      <c r="G62" s="52">
        <v>154.98904781193073</v>
      </c>
      <c r="H62" s="52">
        <v>175.8598775780255</v>
      </c>
      <c r="I62" s="52">
        <v>221.04517763669043</v>
      </c>
      <c r="J62" s="52">
        <v>107.8122997689474</v>
      </c>
      <c r="K62" s="52">
        <v>230.1413642755075</v>
      </c>
      <c r="L62" s="52">
        <v>180.85014314961725</v>
      </c>
      <c r="M62" s="52">
        <v>195.58177307146366</v>
      </c>
      <c r="N62" s="52">
        <v>239.29235603188584</v>
      </c>
      <c r="O62" s="52">
        <v>246.8183932480683</v>
      </c>
      <c r="P62" s="52">
        <v>260.67059610327203</v>
      </c>
      <c r="Q62" s="52">
        <v>255.54704971001269</v>
      </c>
      <c r="R62" s="52">
        <v>320.66067649208998</v>
      </c>
      <c r="S62" s="52">
        <v>290.38817512161194</v>
      </c>
      <c r="T62" s="52">
        <v>270.37084834207684</v>
      </c>
      <c r="U62" s="52">
        <v>297.91774381723576</v>
      </c>
      <c r="V62" s="52">
        <v>296.83078219618602</v>
      </c>
      <c r="W62" s="52">
        <v>312.28819261984484</v>
      </c>
      <c r="X62" s="52">
        <v>338.54438949489389</v>
      </c>
      <c r="Y62" s="52">
        <v>297.65905612246723</v>
      </c>
      <c r="Z62" s="52">
        <v>298.85681097278842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1.4117502388006178E-3</v>
      </c>
      <c r="V64" s="52">
        <v>1.0099869087404536E-2</v>
      </c>
      <c r="W64" s="52">
        <v>4.0224022559004896E-2</v>
      </c>
      <c r="X64" s="52">
        <v>0.25237656116630286</v>
      </c>
      <c r="Y64" s="52">
        <v>0.43396604744346173</v>
      </c>
      <c r="Z64" s="52">
        <v>0.43624880894061768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923.94882319442308</v>
      </c>
      <c r="D2" s="21">
        <f t="shared" ref="D2:X2" si="0">SUM(D3,D17,D22,D25,D26,D51,D52)</f>
        <v>851.18466327782039</v>
      </c>
      <c r="E2" s="21">
        <f t="shared" si="0"/>
        <v>857.58971055933023</v>
      </c>
      <c r="F2" s="21">
        <f t="shared" si="0"/>
        <v>918.40975737111262</v>
      </c>
      <c r="G2" s="21">
        <f t="shared" si="0"/>
        <v>960.3940155427415</v>
      </c>
      <c r="H2" s="21">
        <f t="shared" si="0"/>
        <v>938.72771601932823</v>
      </c>
      <c r="I2" s="21">
        <f t="shared" si="0"/>
        <v>1092.2614560668308</v>
      </c>
      <c r="J2" s="21">
        <f t="shared" si="0"/>
        <v>1003.6830056159904</v>
      </c>
      <c r="K2" s="21">
        <f t="shared" si="0"/>
        <v>1068.1279435796837</v>
      </c>
      <c r="L2" s="21">
        <f t="shared" si="0"/>
        <v>833.3556758577638</v>
      </c>
      <c r="M2" s="21">
        <f t="shared" si="0"/>
        <v>860.60065685228494</v>
      </c>
      <c r="N2" s="21">
        <f t="shared" si="0"/>
        <v>715.47009201546246</v>
      </c>
      <c r="O2" s="21">
        <f t="shared" si="0"/>
        <v>586.22606402184624</v>
      </c>
      <c r="P2" s="21">
        <f t="shared" si="0"/>
        <v>546.35716126128978</v>
      </c>
      <c r="Q2" s="21">
        <f t="shared" si="0"/>
        <v>585.63119129571555</v>
      </c>
      <c r="R2" s="21">
        <f t="shared" si="0"/>
        <v>516.32570123018297</v>
      </c>
      <c r="S2" s="21">
        <f t="shared" si="0"/>
        <v>614.70204785651811</v>
      </c>
      <c r="T2" s="21">
        <f t="shared" si="0"/>
        <v>679.02266331505348</v>
      </c>
      <c r="U2" s="21">
        <f t="shared" si="0"/>
        <v>670.61315403149001</v>
      </c>
      <c r="V2" s="21">
        <f t="shared" si="0"/>
        <v>611.21436950819225</v>
      </c>
      <c r="W2" s="21">
        <f t="shared" si="0"/>
        <v>468.47976583970228</v>
      </c>
      <c r="X2" s="21">
        <f t="shared" si="0"/>
        <v>622.04833881520926</v>
      </c>
      <c r="Y2" s="21">
        <f t="shared" ref="Y2:Z2" si="1">SUM(Y3,Y17,Y22,Y25,Y26,Y51,Y52)</f>
        <v>574.74068580257062</v>
      </c>
      <c r="Z2" s="21">
        <f t="shared" si="1"/>
        <v>502.96297287216396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438.2405983490525</v>
      </c>
      <c r="D3" s="24">
        <f t="shared" ref="D3:W3" si="3">SUM(D4,D8,D11)</f>
        <v>358.15686373061715</v>
      </c>
      <c r="E3" s="24">
        <f t="shared" si="3"/>
        <v>360.86124126257562</v>
      </c>
      <c r="F3" s="24">
        <f t="shared" si="3"/>
        <v>233.97084128361172</v>
      </c>
      <c r="G3" s="24">
        <f t="shared" si="3"/>
        <v>268.41637825890894</v>
      </c>
      <c r="H3" s="24">
        <f t="shared" si="3"/>
        <v>250.4825573168838</v>
      </c>
      <c r="I3" s="24">
        <f t="shared" si="3"/>
        <v>341.80762678899174</v>
      </c>
      <c r="J3" s="24">
        <f t="shared" si="3"/>
        <v>321.14858802512117</v>
      </c>
      <c r="K3" s="24">
        <f t="shared" si="3"/>
        <v>359.27982883528261</v>
      </c>
      <c r="L3" s="24">
        <f t="shared" si="3"/>
        <v>269.10930660143015</v>
      </c>
      <c r="M3" s="24">
        <f t="shared" si="3"/>
        <v>385.4872167282964</v>
      </c>
      <c r="N3" s="24">
        <f t="shared" si="3"/>
        <v>295.63147698002024</v>
      </c>
      <c r="O3" s="24">
        <f t="shared" si="3"/>
        <v>258.76172006209174</v>
      </c>
      <c r="P3" s="24">
        <f t="shared" si="3"/>
        <v>278.4849092381636</v>
      </c>
      <c r="Q3" s="24">
        <f t="shared" si="3"/>
        <v>305.83802189054563</v>
      </c>
      <c r="R3" s="24">
        <f t="shared" si="3"/>
        <v>270.17414830119299</v>
      </c>
      <c r="S3" s="24">
        <f t="shared" si="3"/>
        <v>306.22536859344575</v>
      </c>
      <c r="T3" s="24">
        <f t="shared" si="3"/>
        <v>333.58197463461897</v>
      </c>
      <c r="U3" s="24">
        <f t="shared" si="3"/>
        <v>346.91126850093667</v>
      </c>
      <c r="V3" s="24">
        <f t="shared" si="3"/>
        <v>307.26765971461487</v>
      </c>
      <c r="W3" s="24">
        <f t="shared" si="3"/>
        <v>220.44731269693406</v>
      </c>
      <c r="X3" s="24">
        <f t="shared" ref="X3:Z3" si="4">SUM(X4,X8,X11)</f>
        <v>290.73661887583768</v>
      </c>
      <c r="Y3" s="24">
        <f t="shared" si="4"/>
        <v>248.94667702770658</v>
      </c>
      <c r="Z3" s="24">
        <f t="shared" si="4"/>
        <v>204.24930013550392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249.66024620831374</v>
      </c>
      <c r="D4" s="19">
        <f t="shared" ref="D4:W4" si="6">SUM(D5:D7)</f>
        <v>198.01757296925337</v>
      </c>
      <c r="E4" s="19">
        <f t="shared" si="6"/>
        <v>190.6861534820801</v>
      </c>
      <c r="F4" s="19">
        <f t="shared" si="6"/>
        <v>99.538971763077271</v>
      </c>
      <c r="G4" s="19">
        <f t="shared" si="6"/>
        <v>113.09561721843879</v>
      </c>
      <c r="H4" s="19">
        <f t="shared" si="6"/>
        <v>90.09574111286301</v>
      </c>
      <c r="I4" s="19">
        <f t="shared" si="6"/>
        <v>103.87295958874211</v>
      </c>
      <c r="J4" s="19">
        <f t="shared" si="6"/>
        <v>95.436523300120882</v>
      </c>
      <c r="K4" s="19">
        <f t="shared" si="6"/>
        <v>156.23048565607058</v>
      </c>
      <c r="L4" s="19">
        <f t="shared" si="6"/>
        <v>153.33823972271151</v>
      </c>
      <c r="M4" s="19">
        <f t="shared" si="6"/>
        <v>204.43220163296758</v>
      </c>
      <c r="N4" s="19">
        <f t="shared" si="6"/>
        <v>146.23793284402743</v>
      </c>
      <c r="O4" s="19">
        <f t="shared" si="6"/>
        <v>131.46237090947716</v>
      </c>
      <c r="P4" s="19">
        <f t="shared" si="6"/>
        <v>102.1324672036111</v>
      </c>
      <c r="Q4" s="19">
        <f t="shared" si="6"/>
        <v>123.5035509390737</v>
      </c>
      <c r="R4" s="19">
        <f t="shared" si="6"/>
        <v>104.86369768019539</v>
      </c>
      <c r="S4" s="19">
        <f t="shared" si="6"/>
        <v>115.17580382238175</v>
      </c>
      <c r="T4" s="19">
        <f t="shared" si="6"/>
        <v>142.61239846163267</v>
      </c>
      <c r="U4" s="19">
        <f t="shared" si="6"/>
        <v>146.40501769268968</v>
      </c>
      <c r="V4" s="19">
        <f t="shared" si="6"/>
        <v>149.2462608294548</v>
      </c>
      <c r="W4" s="19">
        <f t="shared" si="6"/>
        <v>112.40189344790086</v>
      </c>
      <c r="X4" s="19">
        <f t="shared" ref="X4:Z4" si="7">SUM(X5:X7)</f>
        <v>152.66017931193127</v>
      </c>
      <c r="Y4" s="19">
        <f t="shared" si="7"/>
        <v>118.86906981694128</v>
      </c>
      <c r="Z4" s="19">
        <f t="shared" si="7"/>
        <v>100.57340452664414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85.450107074317572</v>
      </c>
      <c r="F5" s="8">
        <v>83.710515257397446</v>
      </c>
      <c r="G5" s="8">
        <v>88.93990559389168</v>
      </c>
      <c r="H5" s="8">
        <v>68.462317816313373</v>
      </c>
      <c r="I5" s="8">
        <v>79.349421955508276</v>
      </c>
      <c r="J5" s="8">
        <v>62.086879863840373</v>
      </c>
      <c r="K5" s="8">
        <v>98.571114715907413</v>
      </c>
      <c r="L5" s="8">
        <v>87.964185994054134</v>
      </c>
      <c r="M5" s="8">
        <v>204.43220163296758</v>
      </c>
      <c r="N5" s="8">
        <v>146.23793284402743</v>
      </c>
      <c r="O5" s="8">
        <v>94.658464585211703</v>
      </c>
      <c r="P5" s="8">
        <v>19.941905510964531</v>
      </c>
      <c r="Q5" s="8">
        <v>25.002526599693105</v>
      </c>
      <c r="R5" s="8">
        <v>21.652734853734476</v>
      </c>
      <c r="S5" s="8">
        <v>21.824588204826693</v>
      </c>
      <c r="T5" s="8">
        <v>26.051449283257639</v>
      </c>
      <c r="U5" s="8">
        <v>29.709863649044404</v>
      </c>
      <c r="V5" s="8">
        <v>21.659694814971871</v>
      </c>
      <c r="W5" s="8">
        <v>12.284397354938005</v>
      </c>
      <c r="X5" s="8">
        <v>16.746514274536754</v>
      </c>
      <c r="Y5" s="8">
        <v>0.56255066958070898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9.5284528330310465</v>
      </c>
      <c r="K6" s="8">
        <v>0</v>
      </c>
      <c r="L6" s="8">
        <v>0</v>
      </c>
      <c r="M6" s="8">
        <v>0</v>
      </c>
      <c r="N6" s="8">
        <v>0</v>
      </c>
      <c r="O6" s="8">
        <v>36.803906324265469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249.66024620831374</v>
      </c>
      <c r="D7" s="8">
        <v>198.01757296925337</v>
      </c>
      <c r="E7" s="8">
        <v>105.23604640776253</v>
      </c>
      <c r="F7" s="8">
        <v>15.828456505679821</v>
      </c>
      <c r="G7" s="8">
        <v>24.155711624547106</v>
      </c>
      <c r="H7" s="8">
        <v>21.633423296549644</v>
      </c>
      <c r="I7" s="8">
        <v>24.523537633233829</v>
      </c>
      <c r="J7" s="8">
        <v>23.821190603249466</v>
      </c>
      <c r="K7" s="8">
        <v>57.659370940163157</v>
      </c>
      <c r="L7" s="8">
        <v>65.374053728657373</v>
      </c>
      <c r="M7" s="8">
        <v>0</v>
      </c>
      <c r="N7" s="8">
        <v>0</v>
      </c>
      <c r="O7" s="8">
        <v>0</v>
      </c>
      <c r="P7" s="8">
        <v>82.190561692646568</v>
      </c>
      <c r="Q7" s="8">
        <v>98.501024339380592</v>
      </c>
      <c r="R7" s="8">
        <v>83.210962826460914</v>
      </c>
      <c r="S7" s="8">
        <v>93.351215617555056</v>
      </c>
      <c r="T7" s="8">
        <v>116.56094917837504</v>
      </c>
      <c r="U7" s="8">
        <v>116.69515404364529</v>
      </c>
      <c r="V7" s="8">
        <v>127.58656601448294</v>
      </c>
      <c r="W7" s="8">
        <v>100.11749609296285</v>
      </c>
      <c r="X7" s="8">
        <v>135.91366503739451</v>
      </c>
      <c r="Y7" s="8">
        <v>118.30651914736056</v>
      </c>
      <c r="Z7" s="8">
        <v>100.57340452664414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49.167207976084036</v>
      </c>
      <c r="D8" s="19">
        <f t="shared" si="8"/>
        <v>16.20955200697923</v>
      </c>
      <c r="E8" s="19">
        <f t="shared" si="8"/>
        <v>22.735256186174251</v>
      </c>
      <c r="F8" s="19">
        <f t="shared" si="8"/>
        <v>0</v>
      </c>
      <c r="G8" s="19">
        <f t="shared" si="8"/>
        <v>29.660438960285738</v>
      </c>
      <c r="H8" s="19">
        <f t="shared" si="8"/>
        <v>10.303406498360847</v>
      </c>
      <c r="I8" s="19">
        <f t="shared" si="8"/>
        <v>15.39062226720157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14.827752017382158</v>
      </c>
      <c r="Q8" s="19">
        <f t="shared" si="8"/>
        <v>16.736308388296358</v>
      </c>
      <c r="R8" s="19">
        <f t="shared" si="8"/>
        <v>12.430249945286212</v>
      </c>
      <c r="S8" s="19">
        <f t="shared" si="8"/>
        <v>22.88351365277704</v>
      </c>
      <c r="T8" s="19">
        <f t="shared" si="8"/>
        <v>24.169086180733316</v>
      </c>
      <c r="U8" s="19">
        <f t="shared" si="8"/>
        <v>29.245932411398542</v>
      </c>
      <c r="V8" s="19">
        <f t="shared" si="8"/>
        <v>27.486271839841994</v>
      </c>
      <c r="W8" s="19">
        <f t="shared" si="8"/>
        <v>25.767686984916029</v>
      </c>
      <c r="X8" s="19">
        <f t="shared" si="8"/>
        <v>23.586581709467644</v>
      </c>
      <c r="Y8" s="19">
        <f t="shared" ref="Y8:Z8" si="9">SUM(Y9:Y10)</f>
        <v>21.778372350396239</v>
      </c>
      <c r="Z8" s="19">
        <f t="shared" si="9"/>
        <v>23.085491212921127</v>
      </c>
    </row>
    <row r="9" spans="1:26" ht="11.25" customHeight="1" x14ac:dyDescent="0.2">
      <c r="A9" s="28" t="s">
        <v>10</v>
      </c>
      <c r="B9" s="7" t="s">
        <v>11</v>
      </c>
      <c r="C9" s="8">
        <v>49.167207976084036</v>
      </c>
      <c r="D9" s="8">
        <v>16.20955200697923</v>
      </c>
      <c r="E9" s="8">
        <v>22.735256186174251</v>
      </c>
      <c r="F9" s="8">
        <v>0</v>
      </c>
      <c r="G9" s="8">
        <v>29.660438960285738</v>
      </c>
      <c r="H9" s="8">
        <v>10.303406498360847</v>
      </c>
      <c r="I9" s="8">
        <v>15.39062226720157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14.827752017382158</v>
      </c>
      <c r="Q9" s="8">
        <v>16.736308388296358</v>
      </c>
      <c r="R9" s="8">
        <v>12.430249945286212</v>
      </c>
      <c r="S9" s="8">
        <v>22.88351365277704</v>
      </c>
      <c r="T9" s="8">
        <v>24.169086180733316</v>
      </c>
      <c r="U9" s="8">
        <v>29.245932411398542</v>
      </c>
      <c r="V9" s="8">
        <v>27.486271839841994</v>
      </c>
      <c r="W9" s="8">
        <v>25.767686984916029</v>
      </c>
      <c r="X9" s="8">
        <v>23.586581709467644</v>
      </c>
      <c r="Y9" s="8">
        <v>21.778372350396239</v>
      </c>
      <c r="Z9" s="8">
        <v>23.085491212921127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139.41314416465474</v>
      </c>
      <c r="D11" s="19">
        <f t="shared" si="10"/>
        <v>143.92973875438457</v>
      </c>
      <c r="E11" s="19">
        <f t="shared" si="10"/>
        <v>147.43983159432125</v>
      </c>
      <c r="F11" s="19">
        <f t="shared" si="10"/>
        <v>134.43186952053446</v>
      </c>
      <c r="G11" s="19">
        <f t="shared" si="10"/>
        <v>125.66032208018444</v>
      </c>
      <c r="H11" s="19">
        <f t="shared" si="10"/>
        <v>150.08340970565996</v>
      </c>
      <c r="I11" s="19">
        <f t="shared" si="10"/>
        <v>222.54404493304807</v>
      </c>
      <c r="J11" s="19">
        <f t="shared" si="10"/>
        <v>225.71206472500029</v>
      </c>
      <c r="K11" s="19">
        <f t="shared" si="10"/>
        <v>203.049343179212</v>
      </c>
      <c r="L11" s="19">
        <f t="shared" si="10"/>
        <v>115.77106687871861</v>
      </c>
      <c r="M11" s="19">
        <f t="shared" si="10"/>
        <v>181.05501509532883</v>
      </c>
      <c r="N11" s="19">
        <f t="shared" si="10"/>
        <v>149.39354413599281</v>
      </c>
      <c r="O11" s="19">
        <f t="shared" si="10"/>
        <v>127.29934915261461</v>
      </c>
      <c r="P11" s="19">
        <f t="shared" si="10"/>
        <v>161.52469001717031</v>
      </c>
      <c r="Q11" s="19">
        <f t="shared" si="10"/>
        <v>165.59816256317558</v>
      </c>
      <c r="R11" s="19">
        <f t="shared" si="10"/>
        <v>152.88020067571139</v>
      </c>
      <c r="S11" s="19">
        <f t="shared" si="10"/>
        <v>168.16605111828699</v>
      </c>
      <c r="T11" s="19">
        <f t="shared" si="10"/>
        <v>166.80048999225303</v>
      </c>
      <c r="U11" s="19">
        <f t="shared" si="10"/>
        <v>171.26031839684842</v>
      </c>
      <c r="V11" s="19">
        <f t="shared" si="10"/>
        <v>130.53512704531809</v>
      </c>
      <c r="W11" s="19">
        <f t="shared" si="10"/>
        <v>82.277732264117162</v>
      </c>
      <c r="X11" s="19">
        <f t="shared" si="10"/>
        <v>114.48985785443877</v>
      </c>
      <c r="Y11" s="19">
        <f t="shared" ref="Y11:Z11" si="11">SUM(Y12:Y16)</f>
        <v>108.29923486036905</v>
      </c>
      <c r="Z11" s="19">
        <f t="shared" si="11"/>
        <v>80.590404395938634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1.1354148337514196</v>
      </c>
      <c r="E13" s="8">
        <v>2.4753330416672954</v>
      </c>
      <c r="F13" s="8">
        <v>2.2454516068802657</v>
      </c>
      <c r="G13" s="8">
        <v>1.1363099970204336</v>
      </c>
      <c r="H13" s="8">
        <v>11.043133781373754</v>
      </c>
      <c r="I13" s="8">
        <v>13.770197689661934</v>
      </c>
      <c r="J13" s="8">
        <v>12.840798165783882</v>
      </c>
      <c r="K13" s="8">
        <v>10.975041595811666</v>
      </c>
      <c r="L13" s="8">
        <v>16.43649160413289</v>
      </c>
      <c r="M13" s="8">
        <v>17.218859655517996</v>
      </c>
      <c r="N13" s="8">
        <v>12.642687272916985</v>
      </c>
      <c r="O13" s="8">
        <v>5.8577825614075349</v>
      </c>
      <c r="P13" s="8">
        <v>0.64006887833502568</v>
      </c>
      <c r="Q13" s="8">
        <v>0.70272182312587839</v>
      </c>
      <c r="R13" s="8">
        <v>0.61979908468269995</v>
      </c>
      <c r="S13" s="8">
        <v>0.72611564144924712</v>
      </c>
      <c r="T13" s="8">
        <v>0.41446639928751711</v>
      </c>
      <c r="U13" s="8">
        <v>0.39687141737906639</v>
      </c>
      <c r="V13" s="8">
        <v>0.21225903290471881</v>
      </c>
      <c r="W13" s="8">
        <v>0.37727455350991523</v>
      </c>
      <c r="X13" s="8">
        <v>7.4965904997843502E-2</v>
      </c>
      <c r="Y13" s="8">
        <v>7.9024740121398679E-2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139.41314416465474</v>
      </c>
      <c r="D16" s="8">
        <v>142.79432392063316</v>
      </c>
      <c r="E16" s="8">
        <v>144.96449855265396</v>
      </c>
      <c r="F16" s="8">
        <v>132.1864179136542</v>
      </c>
      <c r="G16" s="8">
        <v>124.52401208316401</v>
      </c>
      <c r="H16" s="8">
        <v>139.04027592428619</v>
      </c>
      <c r="I16" s="8">
        <v>208.77384724338614</v>
      </c>
      <c r="J16" s="8">
        <v>212.87126655921639</v>
      </c>
      <c r="K16" s="8">
        <v>192.07430158340034</v>
      </c>
      <c r="L16" s="8">
        <v>99.334575274585717</v>
      </c>
      <c r="M16" s="8">
        <v>163.83615543981082</v>
      </c>
      <c r="N16" s="8">
        <v>136.75085686307582</v>
      </c>
      <c r="O16" s="8">
        <v>121.44156659120708</v>
      </c>
      <c r="P16" s="8">
        <v>160.88462113883529</v>
      </c>
      <c r="Q16" s="8">
        <v>164.89544074004971</v>
      </c>
      <c r="R16" s="8">
        <v>152.26040159102868</v>
      </c>
      <c r="S16" s="8">
        <v>167.43993547683775</v>
      </c>
      <c r="T16" s="8">
        <v>166.38602359296553</v>
      </c>
      <c r="U16" s="8">
        <v>170.86344697946936</v>
      </c>
      <c r="V16" s="8">
        <v>130.32286801241338</v>
      </c>
      <c r="W16" s="8">
        <v>81.900457710607242</v>
      </c>
      <c r="X16" s="8">
        <v>114.41489194944093</v>
      </c>
      <c r="Y16" s="8">
        <v>108.22021012024766</v>
      </c>
      <c r="Z16" s="8">
        <v>80.590404395938634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149.45264725688975</v>
      </c>
      <c r="D26" s="27">
        <f t="shared" si="16"/>
        <v>139.48226191823332</v>
      </c>
      <c r="E26" s="27">
        <f t="shared" si="16"/>
        <v>140.72079370840686</v>
      </c>
      <c r="F26" s="27">
        <f t="shared" si="16"/>
        <v>224.4494176987219</v>
      </c>
      <c r="G26" s="27">
        <f t="shared" si="16"/>
        <v>214.92362366840743</v>
      </c>
      <c r="H26" s="27">
        <f t="shared" si="16"/>
        <v>187.97462228809223</v>
      </c>
      <c r="I26" s="27">
        <f t="shared" si="16"/>
        <v>234.10103258522042</v>
      </c>
      <c r="J26" s="27">
        <f t="shared" si="16"/>
        <v>201.23540328044254</v>
      </c>
      <c r="K26" s="27">
        <f t="shared" si="16"/>
        <v>255.50166560081129</v>
      </c>
      <c r="L26" s="27">
        <f t="shared" si="16"/>
        <v>226.69848673505282</v>
      </c>
      <c r="M26" s="27">
        <f t="shared" si="16"/>
        <v>119.93906983222986</v>
      </c>
      <c r="N26" s="27">
        <f t="shared" si="16"/>
        <v>123.14298972567241</v>
      </c>
      <c r="O26" s="27">
        <f t="shared" si="16"/>
        <v>55.024141874696859</v>
      </c>
      <c r="P26" s="27">
        <f t="shared" si="16"/>
        <v>38.641741700083813</v>
      </c>
      <c r="Q26" s="27">
        <f t="shared" si="16"/>
        <v>24.137956798057946</v>
      </c>
      <c r="R26" s="27">
        <f t="shared" si="16"/>
        <v>20.695869927113289</v>
      </c>
      <c r="S26" s="27">
        <f t="shared" si="16"/>
        <v>19.96247437035958</v>
      </c>
      <c r="T26" s="27">
        <f t="shared" si="16"/>
        <v>21.936122862485476</v>
      </c>
      <c r="U26" s="27">
        <f t="shared" si="16"/>
        <v>22.661788424391638</v>
      </c>
      <c r="V26" s="27">
        <f t="shared" si="16"/>
        <v>36.908969708161237</v>
      </c>
      <c r="W26" s="27">
        <f t="shared" si="16"/>
        <v>31.003540350138088</v>
      </c>
      <c r="X26" s="27">
        <f t="shared" si="16"/>
        <v>36.707747111080195</v>
      </c>
      <c r="Y26" s="27">
        <f t="shared" ref="Y26:Z26" si="17">SUM(Y27,Y33)</f>
        <v>41.112353633625915</v>
      </c>
      <c r="Z26" s="27">
        <f t="shared" si="17"/>
        <v>33.320861112003854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149.45264725688975</v>
      </c>
      <c r="D33" s="19">
        <f t="shared" si="20"/>
        <v>139.48226191823332</v>
      </c>
      <c r="E33" s="19">
        <f t="shared" si="20"/>
        <v>140.72079370840686</v>
      </c>
      <c r="F33" s="19">
        <f t="shared" si="20"/>
        <v>224.4494176987219</v>
      </c>
      <c r="G33" s="19">
        <f t="shared" si="20"/>
        <v>214.92362366840743</v>
      </c>
      <c r="H33" s="19">
        <f t="shared" si="20"/>
        <v>187.97462228809223</v>
      </c>
      <c r="I33" s="19">
        <f t="shared" si="20"/>
        <v>234.10103258522042</v>
      </c>
      <c r="J33" s="19">
        <f t="shared" si="20"/>
        <v>201.23540328044254</v>
      </c>
      <c r="K33" s="19">
        <f t="shared" si="20"/>
        <v>255.50166560081129</v>
      </c>
      <c r="L33" s="19">
        <f t="shared" si="20"/>
        <v>226.69848673505282</v>
      </c>
      <c r="M33" s="19">
        <f t="shared" si="20"/>
        <v>119.93906983222986</v>
      </c>
      <c r="N33" s="19">
        <f t="shared" si="20"/>
        <v>123.14298972567241</v>
      </c>
      <c r="O33" s="19">
        <f t="shared" si="20"/>
        <v>55.024141874696859</v>
      </c>
      <c r="P33" s="19">
        <f t="shared" si="20"/>
        <v>38.641741700083813</v>
      </c>
      <c r="Q33" s="19">
        <f t="shared" si="20"/>
        <v>24.137956798057946</v>
      </c>
      <c r="R33" s="19">
        <f t="shared" si="20"/>
        <v>20.695869927113289</v>
      </c>
      <c r="S33" s="19">
        <f t="shared" si="20"/>
        <v>19.96247437035958</v>
      </c>
      <c r="T33" s="19">
        <f t="shared" si="20"/>
        <v>21.936122862485476</v>
      </c>
      <c r="U33" s="19">
        <f t="shared" si="20"/>
        <v>22.661788424391638</v>
      </c>
      <c r="V33" s="19">
        <f t="shared" si="20"/>
        <v>36.908969708161237</v>
      </c>
      <c r="W33" s="19">
        <f t="shared" si="20"/>
        <v>31.003540350138088</v>
      </c>
      <c r="X33" s="19">
        <f t="shared" si="20"/>
        <v>36.707747111080195</v>
      </c>
      <c r="Y33" s="19">
        <f t="shared" ref="Y33:Z33" si="21">SUM(Y34:Y50)</f>
        <v>41.112353633625915</v>
      </c>
      <c r="Z33" s="19">
        <f t="shared" si="21"/>
        <v>33.320861112003854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0.94701677621586555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1.0312172062542859</v>
      </c>
      <c r="D43" s="8">
        <v>9.0216533514756616</v>
      </c>
      <c r="E43" s="8">
        <v>9.8809382898071245</v>
      </c>
      <c r="F43" s="8">
        <v>10.138993544690162</v>
      </c>
      <c r="G43" s="8">
        <v>12.619846483153294</v>
      </c>
      <c r="H43" s="8">
        <v>10.088408181862421</v>
      </c>
      <c r="I43" s="8">
        <v>9.3192982936748852</v>
      </c>
      <c r="J43" s="8">
        <v>6.5211997507546622</v>
      </c>
      <c r="K43" s="8">
        <v>6.6870377216386077</v>
      </c>
      <c r="L43" s="8">
        <v>3.3368913425268363</v>
      </c>
      <c r="M43" s="8">
        <v>4.3690681822744466</v>
      </c>
      <c r="N43" s="8">
        <v>3.3945315698519427</v>
      </c>
      <c r="O43" s="8">
        <v>5.8980547255116429</v>
      </c>
      <c r="P43" s="8">
        <v>5.8022341045110322</v>
      </c>
      <c r="Q43" s="8">
        <v>5.6043013876159558</v>
      </c>
      <c r="R43" s="8">
        <v>5.5600774101537844</v>
      </c>
      <c r="S43" s="8">
        <v>5.0675485213454472</v>
      </c>
      <c r="T43" s="8">
        <v>6.0283240675790299</v>
      </c>
      <c r="U43" s="8">
        <v>5.693591332887336</v>
      </c>
      <c r="V43" s="8">
        <v>24.515714659107449</v>
      </c>
      <c r="W43" s="8">
        <v>20.382139042097506</v>
      </c>
      <c r="X43" s="8">
        <v>24.934170789543106</v>
      </c>
      <c r="Y43" s="8">
        <v>27.058560429179977</v>
      </c>
      <c r="Z43" s="8">
        <v>23.846365904403033</v>
      </c>
    </row>
    <row r="44" spans="1:26" ht="11.25" customHeight="1" x14ac:dyDescent="0.2">
      <c r="A44" s="28" t="s">
        <v>74</v>
      </c>
      <c r="B44" s="7" t="s">
        <v>75</v>
      </c>
      <c r="C44" s="8">
        <v>147.47441327441959</v>
      </c>
      <c r="D44" s="8">
        <v>130.46060856675766</v>
      </c>
      <c r="E44" s="8">
        <v>130.83985541859974</v>
      </c>
      <c r="F44" s="8">
        <v>214.31042415403175</v>
      </c>
      <c r="G44" s="8">
        <v>202.30377718525415</v>
      </c>
      <c r="H44" s="8">
        <v>177.8862141062298</v>
      </c>
      <c r="I44" s="8">
        <v>224.78173429154555</v>
      </c>
      <c r="J44" s="8">
        <v>194.71420352968786</v>
      </c>
      <c r="K44" s="8">
        <v>248.81462787917269</v>
      </c>
      <c r="L44" s="8">
        <v>223.361595392526</v>
      </c>
      <c r="M44" s="8">
        <v>115.57000164995542</v>
      </c>
      <c r="N44" s="8">
        <v>119.74845815582046</v>
      </c>
      <c r="O44" s="8">
        <v>49.126087149185217</v>
      </c>
      <c r="P44" s="8">
        <v>32.839507595572783</v>
      </c>
      <c r="Q44" s="8">
        <v>18.533655410441991</v>
      </c>
      <c r="R44" s="8">
        <v>15.135792516959505</v>
      </c>
      <c r="S44" s="8">
        <v>14.894925849014133</v>
      </c>
      <c r="T44" s="8">
        <v>15.907798794906444</v>
      </c>
      <c r="U44" s="8">
        <v>16.968197091504301</v>
      </c>
      <c r="V44" s="8">
        <v>12.393255049053787</v>
      </c>
      <c r="W44" s="8">
        <v>10.62140130804058</v>
      </c>
      <c r="X44" s="8">
        <v>11.773576321537089</v>
      </c>
      <c r="Y44" s="8">
        <v>14.053793204445942</v>
      </c>
      <c r="Z44" s="8">
        <v>9.4744952076008193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336.25557758848078</v>
      </c>
      <c r="D51" s="27">
        <v>353.5455376289699</v>
      </c>
      <c r="E51" s="27">
        <v>356.00767558834775</v>
      </c>
      <c r="F51" s="27">
        <v>459.98949838877894</v>
      </c>
      <c r="G51" s="27">
        <v>477.05401361542505</v>
      </c>
      <c r="H51" s="27">
        <v>500.27053641435225</v>
      </c>
      <c r="I51" s="27">
        <v>516.35279669261843</v>
      </c>
      <c r="J51" s="27">
        <v>481.29901431042668</v>
      </c>
      <c r="K51" s="27">
        <v>453.34644914358989</v>
      </c>
      <c r="L51" s="27">
        <v>337.54788252128083</v>
      </c>
      <c r="M51" s="27">
        <v>355.17437029175869</v>
      </c>
      <c r="N51" s="27">
        <v>296.69562530976981</v>
      </c>
      <c r="O51" s="27">
        <v>272.44020208505771</v>
      </c>
      <c r="P51" s="27">
        <v>229.23051032304232</v>
      </c>
      <c r="Q51" s="27">
        <v>255.65521260711202</v>
      </c>
      <c r="R51" s="27">
        <v>225.45568300187671</v>
      </c>
      <c r="S51" s="27">
        <v>288.51420489271277</v>
      </c>
      <c r="T51" s="27">
        <v>323.50456581794901</v>
      </c>
      <c r="U51" s="27">
        <v>301.04009710616174</v>
      </c>
      <c r="V51" s="27">
        <v>267.0377400854162</v>
      </c>
      <c r="W51" s="27">
        <v>217.02891279263011</v>
      </c>
      <c r="X51" s="27">
        <v>294.60397282829143</v>
      </c>
      <c r="Y51" s="27">
        <v>284.68165514123814</v>
      </c>
      <c r="Z51" s="27">
        <v>265.39281162465619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8.5116974769244586E-4</v>
      </c>
      <c r="V61" s="49">
        <f t="shared" si="24"/>
        <v>5.2044094844397645E-3</v>
      </c>
      <c r="W61" s="49">
        <f t="shared" si="24"/>
        <v>1.7891491163520103E-2</v>
      </c>
      <c r="X61" s="49">
        <f t="shared" si="24"/>
        <v>0.13657285659780963</v>
      </c>
      <c r="Y61" s="49">
        <f t="shared" ref="Y61:Z61" si="25">SUM(Y62:Y72)</f>
        <v>0.28369212463742927</v>
      </c>
      <c r="Z61" s="49">
        <f t="shared" si="25"/>
        <v>0.24039261322196745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8.5116974769244586E-4</v>
      </c>
      <c r="V64" s="52">
        <v>5.2044094844397645E-3</v>
      </c>
      <c r="W64" s="52">
        <v>1.7891491163520103E-2</v>
      </c>
      <c r="X64" s="52">
        <v>0.13657285659780963</v>
      </c>
      <c r="Y64" s="52">
        <v>0.28369212463742927</v>
      </c>
      <c r="Z64" s="52">
        <v>0.24039261322196745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518.82151427999997</v>
      </c>
      <c r="D2" s="21">
        <f t="shared" ref="D2:X2" si="0">SUM(D3,D17,D22,D25,D26,D51,D52)</f>
        <v>498.47852556000009</v>
      </c>
      <c r="E2" s="21">
        <f t="shared" si="0"/>
        <v>556.48228247999987</v>
      </c>
      <c r="F2" s="21">
        <f t="shared" si="0"/>
        <v>603.30131867999989</v>
      </c>
      <c r="G2" s="21">
        <f t="shared" si="0"/>
        <v>573.08216760000005</v>
      </c>
      <c r="H2" s="21">
        <f t="shared" si="0"/>
        <v>558.83594412000014</v>
      </c>
      <c r="I2" s="21">
        <f t="shared" si="0"/>
        <v>454.13830332000009</v>
      </c>
      <c r="J2" s="21">
        <f t="shared" si="0"/>
        <v>491.73126479999985</v>
      </c>
      <c r="K2" s="21">
        <f t="shared" si="0"/>
        <v>469.61579376000009</v>
      </c>
      <c r="L2" s="21">
        <f t="shared" si="0"/>
        <v>411.25539924000003</v>
      </c>
      <c r="M2" s="21">
        <f t="shared" si="0"/>
        <v>563.4233330400001</v>
      </c>
      <c r="N2" s="21">
        <f t="shared" si="0"/>
        <v>438.49556963999999</v>
      </c>
      <c r="O2" s="21">
        <f t="shared" si="0"/>
        <v>447.87458592000007</v>
      </c>
      <c r="P2" s="21">
        <f t="shared" si="0"/>
        <v>491.9727438000001</v>
      </c>
      <c r="Q2" s="21">
        <f t="shared" si="0"/>
        <v>465.17804591999999</v>
      </c>
      <c r="R2" s="21">
        <f t="shared" si="0"/>
        <v>536.75373083999989</v>
      </c>
      <c r="S2" s="21">
        <f t="shared" si="0"/>
        <v>529.28510999999992</v>
      </c>
      <c r="T2" s="21">
        <f t="shared" si="0"/>
        <v>545.69827980000002</v>
      </c>
      <c r="U2" s="21">
        <f t="shared" si="0"/>
        <v>504.29720534205819</v>
      </c>
      <c r="V2" s="21">
        <f t="shared" si="0"/>
        <v>503.20469005099056</v>
      </c>
      <c r="W2" s="21">
        <f t="shared" si="0"/>
        <v>481.46829578705297</v>
      </c>
      <c r="X2" s="21">
        <f t="shared" si="0"/>
        <v>499.03082508793324</v>
      </c>
      <c r="Y2" s="21">
        <f t="shared" ref="Y2:Z2" si="1">SUM(Y3,Y17,Y22,Y25,Y26,Y51,Y52)</f>
        <v>484.06236035634572</v>
      </c>
      <c r="Z2" s="21">
        <f t="shared" si="1"/>
        <v>466.16008651903724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121.99165704000002</v>
      </c>
      <c r="D3" s="24">
        <f t="shared" ref="D3:W3" si="3">SUM(D4,D8,D11)</f>
        <v>135.85415184000004</v>
      </c>
      <c r="E3" s="24">
        <f t="shared" si="3"/>
        <v>116.44665912000002</v>
      </c>
      <c r="F3" s="24">
        <f t="shared" si="3"/>
        <v>136.97646600000002</v>
      </c>
      <c r="G3" s="24">
        <f t="shared" si="3"/>
        <v>160.80698304000003</v>
      </c>
      <c r="H3" s="24">
        <f t="shared" si="3"/>
        <v>121.99165704000001</v>
      </c>
      <c r="I3" s="24">
        <f t="shared" si="3"/>
        <v>83.175990480000024</v>
      </c>
      <c r="J3" s="24">
        <f t="shared" si="3"/>
        <v>124.76415599999999</v>
      </c>
      <c r="K3" s="24">
        <f t="shared" si="3"/>
        <v>119.21915808000003</v>
      </c>
      <c r="L3" s="24">
        <f t="shared" si="3"/>
        <v>130.30915392000003</v>
      </c>
      <c r="M3" s="24">
        <f t="shared" si="3"/>
        <v>104.36665536</v>
      </c>
      <c r="N3" s="24">
        <f t="shared" si="3"/>
        <v>99.148254479999991</v>
      </c>
      <c r="O3" s="24">
        <f t="shared" si="3"/>
        <v>87.052925519999974</v>
      </c>
      <c r="P3" s="24">
        <f t="shared" si="3"/>
        <v>105.42890160000005</v>
      </c>
      <c r="Q3" s="24">
        <f t="shared" si="3"/>
        <v>95.317078560000027</v>
      </c>
      <c r="R3" s="24">
        <f t="shared" si="3"/>
        <v>114.36357767999998</v>
      </c>
      <c r="S3" s="24">
        <f t="shared" si="3"/>
        <v>95.495191440000013</v>
      </c>
      <c r="T3" s="24">
        <f t="shared" si="3"/>
        <v>94.522847760000019</v>
      </c>
      <c r="U3" s="24">
        <f t="shared" si="3"/>
        <v>93.255061679999997</v>
      </c>
      <c r="V3" s="24">
        <f t="shared" si="3"/>
        <v>73.654954559999993</v>
      </c>
      <c r="W3" s="24">
        <f t="shared" si="3"/>
        <v>82.827938160000002</v>
      </c>
      <c r="X3" s="24">
        <f t="shared" ref="X3:Z3" si="4">SUM(X4,X8,X11)</f>
        <v>71.618405760000002</v>
      </c>
      <c r="Y3" s="24">
        <f t="shared" si="4"/>
        <v>55.949921280000005</v>
      </c>
      <c r="Z3" s="24">
        <f t="shared" si="4"/>
        <v>58.075356239999998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121.99165704000002</v>
      </c>
      <c r="D4" s="19">
        <f t="shared" ref="D4:W4" si="6">SUM(D5:D7)</f>
        <v>135.85415184000004</v>
      </c>
      <c r="E4" s="19">
        <f t="shared" si="6"/>
        <v>116.44665912000002</v>
      </c>
      <c r="F4" s="19">
        <f t="shared" si="6"/>
        <v>127.53665496000001</v>
      </c>
      <c r="G4" s="19">
        <f t="shared" si="6"/>
        <v>160.80698304000003</v>
      </c>
      <c r="H4" s="19">
        <f t="shared" si="6"/>
        <v>121.99165704000001</v>
      </c>
      <c r="I4" s="19">
        <f t="shared" si="6"/>
        <v>83.175990480000024</v>
      </c>
      <c r="J4" s="19">
        <f t="shared" si="6"/>
        <v>124.76415599999999</v>
      </c>
      <c r="K4" s="19">
        <f t="shared" si="6"/>
        <v>119.21915808000003</v>
      </c>
      <c r="L4" s="19">
        <f t="shared" si="6"/>
        <v>130.30915392000003</v>
      </c>
      <c r="M4" s="19">
        <f t="shared" si="6"/>
        <v>104.36665536</v>
      </c>
      <c r="N4" s="19">
        <f t="shared" si="6"/>
        <v>99.148254479999991</v>
      </c>
      <c r="O4" s="19">
        <f t="shared" si="6"/>
        <v>87.052925519999974</v>
      </c>
      <c r="P4" s="19">
        <f t="shared" si="6"/>
        <v>89.291426400000034</v>
      </c>
      <c r="Q4" s="19">
        <f t="shared" si="6"/>
        <v>80.626217760000031</v>
      </c>
      <c r="R4" s="19">
        <f t="shared" si="6"/>
        <v>99.672716879999982</v>
      </c>
      <c r="S4" s="19">
        <f t="shared" si="6"/>
        <v>80.804330640000018</v>
      </c>
      <c r="T4" s="19">
        <f t="shared" si="6"/>
        <v>79.097443920000018</v>
      </c>
      <c r="U4" s="19">
        <f t="shared" si="6"/>
        <v>78.38056512</v>
      </c>
      <c r="V4" s="19">
        <f t="shared" si="6"/>
        <v>73.654954559999993</v>
      </c>
      <c r="W4" s="19">
        <f t="shared" si="6"/>
        <v>82.827938160000002</v>
      </c>
      <c r="X4" s="19">
        <f t="shared" ref="X4:Z4" si="7">SUM(X5:X7)</f>
        <v>71.618405760000002</v>
      </c>
      <c r="Y4" s="19">
        <f t="shared" si="7"/>
        <v>55.949921280000005</v>
      </c>
      <c r="Z4" s="19">
        <f t="shared" si="7"/>
        <v>58.075356239999998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121.99165704000002</v>
      </c>
      <c r="D7" s="8">
        <f>FC_IND_PPP_PU_E!D7+FC_IND_PPP_PA_E!D7+FC_IND_PPP_PR_E!D7</f>
        <v>135.85415184000004</v>
      </c>
      <c r="E7" s="8">
        <f>FC_IND_PPP_PU_E!E7+FC_IND_PPP_PA_E!E7+FC_IND_PPP_PR_E!E7</f>
        <v>116.44665912000002</v>
      </c>
      <c r="F7" s="8">
        <f>FC_IND_PPP_PU_E!F7+FC_IND_PPP_PA_E!F7+FC_IND_PPP_PR_E!F7</f>
        <v>127.53665496000001</v>
      </c>
      <c r="G7" s="8">
        <f>FC_IND_PPP_PU_E!G7+FC_IND_PPP_PA_E!G7+FC_IND_PPP_PR_E!G7</f>
        <v>160.80698304000003</v>
      </c>
      <c r="H7" s="8">
        <f>FC_IND_PPP_PU_E!H7+FC_IND_PPP_PA_E!H7+FC_IND_PPP_PR_E!H7</f>
        <v>121.99165704000001</v>
      </c>
      <c r="I7" s="8">
        <f>FC_IND_PPP_PU_E!I7+FC_IND_PPP_PA_E!I7+FC_IND_PPP_PR_E!I7</f>
        <v>83.175990480000024</v>
      </c>
      <c r="J7" s="8">
        <f>FC_IND_PPP_PU_E!J7+FC_IND_PPP_PA_E!J7+FC_IND_PPP_PR_E!J7</f>
        <v>124.76415599999999</v>
      </c>
      <c r="K7" s="8">
        <f>FC_IND_PPP_PU_E!K7+FC_IND_PPP_PA_E!K7+FC_IND_PPP_PR_E!K7</f>
        <v>119.21915808000003</v>
      </c>
      <c r="L7" s="8">
        <f>FC_IND_PPP_PU_E!L7+FC_IND_PPP_PA_E!L7+FC_IND_PPP_PR_E!L7</f>
        <v>130.30915392000003</v>
      </c>
      <c r="M7" s="8">
        <f>FC_IND_PPP_PU_E!M7+FC_IND_PPP_PA_E!M7+FC_IND_PPP_PR_E!M7</f>
        <v>104.36665536</v>
      </c>
      <c r="N7" s="8">
        <f>FC_IND_PPP_PU_E!N7+FC_IND_PPP_PA_E!N7+FC_IND_PPP_PR_E!N7</f>
        <v>99.148254479999991</v>
      </c>
      <c r="O7" s="8">
        <f>FC_IND_PPP_PU_E!O7+FC_IND_PPP_PA_E!O7+FC_IND_PPP_PR_E!O7</f>
        <v>87.052925519999974</v>
      </c>
      <c r="P7" s="8">
        <f>FC_IND_PPP_PU_E!P7+FC_IND_PPP_PA_E!P7+FC_IND_PPP_PR_E!P7</f>
        <v>89.291426400000034</v>
      </c>
      <c r="Q7" s="8">
        <f>FC_IND_PPP_PU_E!Q7+FC_IND_PPP_PA_E!Q7+FC_IND_PPP_PR_E!Q7</f>
        <v>80.626217760000031</v>
      </c>
      <c r="R7" s="8">
        <f>FC_IND_PPP_PU_E!R7+FC_IND_PPP_PA_E!R7+FC_IND_PPP_PR_E!R7</f>
        <v>99.672716879999982</v>
      </c>
      <c r="S7" s="8">
        <f>FC_IND_PPP_PU_E!S7+FC_IND_PPP_PA_E!S7+FC_IND_PPP_PR_E!S7</f>
        <v>80.804330640000018</v>
      </c>
      <c r="T7" s="8">
        <f>FC_IND_PPP_PU_E!T7+FC_IND_PPP_PA_E!T7+FC_IND_PPP_PR_E!T7</f>
        <v>79.097443920000018</v>
      </c>
      <c r="U7" s="8">
        <f>FC_IND_PPP_PU_E!U7+FC_IND_PPP_PA_E!U7+FC_IND_PPP_PR_E!U7</f>
        <v>78.38056512</v>
      </c>
      <c r="V7" s="8">
        <f>FC_IND_PPP_PU_E!V7+FC_IND_PPP_PA_E!V7+FC_IND_PPP_PR_E!V7</f>
        <v>73.654954559999993</v>
      </c>
      <c r="W7" s="8">
        <f>FC_IND_PPP_PU_E!W7+FC_IND_PPP_PA_E!W7+FC_IND_PPP_PR_E!W7</f>
        <v>82.827938160000002</v>
      </c>
      <c r="X7" s="8">
        <f>FC_IND_PPP_PU_E!X7+FC_IND_PPP_PA_E!X7+FC_IND_PPP_PR_E!X7</f>
        <v>71.618405760000002</v>
      </c>
      <c r="Y7" s="8">
        <f>FC_IND_PPP_PU_E!Y7+FC_IND_PPP_PA_E!Y7+FC_IND_PPP_PR_E!Y7</f>
        <v>55.949921280000005</v>
      </c>
      <c r="Z7" s="8">
        <f>FC_IND_PPP_PU_E!Z7+FC_IND_PPP_PA_E!Z7+FC_IND_PPP_PR_E!Z7</f>
        <v>58.075356239999998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9.4398110399999986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16.137475200000004</v>
      </c>
      <c r="Q11" s="19">
        <f t="shared" si="12"/>
        <v>14.690860800000003</v>
      </c>
      <c r="R11" s="19">
        <f t="shared" si="12"/>
        <v>14.690860800000001</v>
      </c>
      <c r="S11" s="19">
        <f t="shared" si="12"/>
        <v>14.690860800000001</v>
      </c>
      <c r="T11" s="19">
        <f t="shared" si="12"/>
        <v>15.425403840000007</v>
      </c>
      <c r="U11" s="19">
        <f t="shared" si="12"/>
        <v>14.874496559999997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9.4398110399999986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16.137475200000004</v>
      </c>
      <c r="Q16" s="8">
        <f>FC_IND_PPP_PU_E!Q16+FC_IND_PPP_PA_E!Q16+FC_IND_PPP_PR_E!Q16</f>
        <v>14.690860800000003</v>
      </c>
      <c r="R16" s="8">
        <f>FC_IND_PPP_PU_E!R16+FC_IND_PPP_PA_E!R16+FC_IND_PPP_PR_E!R16</f>
        <v>14.690860800000001</v>
      </c>
      <c r="S16" s="8">
        <f>FC_IND_PPP_PU_E!S16+FC_IND_PPP_PA_E!S16+FC_IND_PPP_PR_E!S16</f>
        <v>14.690860800000001</v>
      </c>
      <c r="T16" s="8">
        <f>FC_IND_PPP_PU_E!T16+FC_IND_PPP_PA_E!T16+FC_IND_PPP_PR_E!T16</f>
        <v>15.425403840000007</v>
      </c>
      <c r="U16" s="8">
        <f>FC_IND_PPP_PU_E!U16+FC_IND_PPP_PA_E!U16+FC_IND_PPP_PR_E!U16</f>
        <v>14.874496559999997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145.69401096000001</v>
      </c>
      <c r="D26" s="27">
        <f t="shared" ref="D26:W26" si="21">SUM(D27,D33)</f>
        <v>154.86044723999998</v>
      </c>
      <c r="E26" s="27">
        <f t="shared" si="21"/>
        <v>185.82069491999999</v>
      </c>
      <c r="F26" s="27">
        <f t="shared" si="21"/>
        <v>139.50207287999999</v>
      </c>
      <c r="G26" s="27">
        <f t="shared" si="21"/>
        <v>133.30985616000001</v>
      </c>
      <c r="H26" s="27">
        <f t="shared" si="21"/>
        <v>133.24953275999999</v>
      </c>
      <c r="I26" s="27">
        <f t="shared" si="21"/>
        <v>86.809439879999985</v>
      </c>
      <c r="J26" s="27">
        <f t="shared" si="21"/>
        <v>96.097346999999999</v>
      </c>
      <c r="K26" s="27">
        <f t="shared" si="21"/>
        <v>77.267345400000011</v>
      </c>
      <c r="L26" s="27">
        <f t="shared" si="21"/>
        <v>46.307097720000016</v>
      </c>
      <c r="M26" s="27">
        <f t="shared" si="21"/>
        <v>67.979159640000006</v>
      </c>
      <c r="N26" s="27">
        <f t="shared" si="21"/>
        <v>37.019190600000002</v>
      </c>
      <c r="O26" s="27">
        <f t="shared" si="21"/>
        <v>77.267345400000011</v>
      </c>
      <c r="P26" s="27">
        <f t="shared" si="21"/>
        <v>68.040028440000029</v>
      </c>
      <c r="Q26" s="27">
        <f t="shared" si="21"/>
        <v>43.211128680000002</v>
      </c>
      <c r="R26" s="27">
        <f t="shared" si="21"/>
        <v>43.271997479999996</v>
      </c>
      <c r="S26" s="27">
        <f t="shared" si="21"/>
        <v>30.827252519999995</v>
      </c>
      <c r="T26" s="27">
        <f t="shared" si="21"/>
        <v>29.285403479999999</v>
      </c>
      <c r="U26" s="27">
        <f t="shared" si="21"/>
        <v>33.368133960000002</v>
      </c>
      <c r="V26" s="27">
        <f t="shared" si="21"/>
        <v>39.123006840000002</v>
      </c>
      <c r="W26" s="27">
        <f t="shared" si="21"/>
        <v>36.725418000000005</v>
      </c>
      <c r="X26" s="27">
        <f t="shared" ref="X26:Z26" si="22">SUM(X27,X33)</f>
        <v>35.480480400000005</v>
      </c>
      <c r="Y26" s="27">
        <f t="shared" si="22"/>
        <v>38.613522600000003</v>
      </c>
      <c r="Z26" s="27">
        <f t="shared" si="22"/>
        <v>30.465477719999999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145.69401096000001</v>
      </c>
      <c r="D33" s="19">
        <f t="shared" ref="D33:W33" si="27">SUM(D34:D50)</f>
        <v>154.86044723999998</v>
      </c>
      <c r="E33" s="19">
        <f t="shared" si="27"/>
        <v>185.82069491999999</v>
      </c>
      <c r="F33" s="19">
        <f t="shared" si="27"/>
        <v>139.50207287999999</v>
      </c>
      <c r="G33" s="19">
        <f t="shared" si="27"/>
        <v>133.30985616000001</v>
      </c>
      <c r="H33" s="19">
        <f t="shared" si="27"/>
        <v>133.24953275999999</v>
      </c>
      <c r="I33" s="19">
        <f t="shared" si="27"/>
        <v>86.809439879999985</v>
      </c>
      <c r="J33" s="19">
        <f t="shared" si="27"/>
        <v>96.097346999999999</v>
      </c>
      <c r="K33" s="19">
        <f t="shared" si="27"/>
        <v>77.267345400000011</v>
      </c>
      <c r="L33" s="19">
        <f t="shared" si="27"/>
        <v>46.307097720000016</v>
      </c>
      <c r="M33" s="19">
        <f t="shared" si="27"/>
        <v>67.979159640000006</v>
      </c>
      <c r="N33" s="19">
        <f t="shared" si="27"/>
        <v>37.019190600000002</v>
      </c>
      <c r="O33" s="19">
        <f t="shared" si="27"/>
        <v>77.267345400000011</v>
      </c>
      <c r="P33" s="19">
        <f t="shared" si="27"/>
        <v>68.040028440000029</v>
      </c>
      <c r="Q33" s="19">
        <f t="shared" si="27"/>
        <v>43.211128680000002</v>
      </c>
      <c r="R33" s="19">
        <f t="shared" si="27"/>
        <v>43.271997479999996</v>
      </c>
      <c r="S33" s="19">
        <f t="shared" si="27"/>
        <v>30.827252519999995</v>
      </c>
      <c r="T33" s="19">
        <f t="shared" si="27"/>
        <v>29.285403479999999</v>
      </c>
      <c r="U33" s="19">
        <f t="shared" si="27"/>
        <v>33.368133960000002</v>
      </c>
      <c r="V33" s="19">
        <f t="shared" si="27"/>
        <v>39.123006840000002</v>
      </c>
      <c r="W33" s="19">
        <f t="shared" si="27"/>
        <v>36.725418000000005</v>
      </c>
      <c r="X33" s="19">
        <f t="shared" ref="X33:Z33" si="28">SUM(X34:X50)</f>
        <v>35.480480400000005</v>
      </c>
      <c r="Y33" s="19">
        <f t="shared" si="28"/>
        <v>38.613522600000003</v>
      </c>
      <c r="Z33" s="19">
        <f t="shared" si="28"/>
        <v>30.465477719999999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2.9026504799999993</v>
      </c>
      <c r="L36" s="8">
        <f>FC_IND_PPP_PU_E!L36+FC_IND_PPP_PA_E!L36+FC_IND_PPP_PR_E!L36</f>
        <v>2.9026504799999984</v>
      </c>
      <c r="M36" s="8">
        <f>FC_IND_PPP_PU_E!M36+FC_IND_PPP_PA_E!M36+FC_IND_PPP_PR_E!M36</f>
        <v>2.9026504799999984</v>
      </c>
      <c r="N36" s="8">
        <f>FC_IND_PPP_PU_E!N36+FC_IND_PPP_PA_E!N36+FC_IND_PPP_PR_E!N36</f>
        <v>2.9026504799999993</v>
      </c>
      <c r="O36" s="8">
        <f>FC_IND_PPP_PU_E!O36+FC_IND_PPP_PA_E!O36+FC_IND_PPP_PR_E!O36</f>
        <v>2.9026504799999988</v>
      </c>
      <c r="P36" s="8">
        <f>FC_IND_PPP_PU_E!P36+FC_IND_PPP_PA_E!P36+FC_IND_PPP_PR_E!P36</f>
        <v>2.9026504799999993</v>
      </c>
      <c r="Q36" s="8">
        <f>FC_IND_PPP_PU_E!Q36+FC_IND_PPP_PA_E!Q36+FC_IND_PPP_PR_E!Q36</f>
        <v>2.9026504799999993</v>
      </c>
      <c r="R36" s="8">
        <f>FC_IND_PPP_PU_E!R36+FC_IND_PPP_PA_E!R36+FC_IND_PPP_PR_E!R36</f>
        <v>2.9026504799999993</v>
      </c>
      <c r="S36" s="8">
        <f>FC_IND_PPP_PU_E!S36+FC_IND_PPP_PA_E!S36+FC_IND_PPP_PR_E!S36</f>
        <v>2.9026504799999993</v>
      </c>
      <c r="T36" s="8">
        <f>FC_IND_PPP_PU_E!T36+FC_IND_PPP_PA_E!T36+FC_IND_PPP_PR_E!T36</f>
        <v>2.9026504799999997</v>
      </c>
      <c r="U36" s="8">
        <f>FC_IND_PPP_PU_E!U36+FC_IND_PPP_PA_E!U36+FC_IND_PPP_PR_E!U36</f>
        <v>2.03171904</v>
      </c>
      <c r="V36" s="8">
        <f>FC_IND_PPP_PU_E!V36+FC_IND_PPP_PA_E!V36+FC_IND_PPP_PR_E!V36</f>
        <v>2.0317190400000005</v>
      </c>
      <c r="W36" s="8">
        <f>FC_IND_PPP_PU_E!W36+FC_IND_PPP_PA_E!W36+FC_IND_PPP_PR_E!W36</f>
        <v>1.7907022799999999</v>
      </c>
      <c r="X36" s="8">
        <f>FC_IND_PPP_PU_E!X36+FC_IND_PPP_PA_E!X36+FC_IND_PPP_PR_E!X36</f>
        <v>1.7907022799999996</v>
      </c>
      <c r="Y36" s="8">
        <f>FC_IND_PPP_PU_E!Y36+FC_IND_PPP_PA_E!Y36+FC_IND_PPP_PR_E!Y36</f>
        <v>1.7907022799999999</v>
      </c>
      <c r="Z36" s="8">
        <f>FC_IND_PPP_PU_E!Z36+FC_IND_PPP_PA_E!Z36+FC_IND_PPP_PR_E!Z36</f>
        <v>1.7907022799999999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9.4699800000000014</v>
      </c>
      <c r="D43" s="8">
        <f>FC_IND_PPP_PU_E!D43+FC_IND_PPP_PA_E!D43+FC_IND_PPP_PR_E!D43</f>
        <v>3.1565710799999986</v>
      </c>
      <c r="E43" s="8">
        <f>FC_IND_PPP_PU_E!E43+FC_IND_PPP_PA_E!E43+FC_IND_PPP_PR_E!E43</f>
        <v>3.1565710799999986</v>
      </c>
      <c r="F43" s="8">
        <f>FC_IND_PPP_PU_E!F43+FC_IND_PPP_PA_E!F43+FC_IND_PPP_PR_E!F43</f>
        <v>9.4699799999999996</v>
      </c>
      <c r="G43" s="8">
        <f>FC_IND_PPP_PU_E!G43+FC_IND_PPP_PA_E!G43+FC_IND_PPP_PR_E!G43</f>
        <v>9.4699799999999996</v>
      </c>
      <c r="H43" s="8">
        <f>FC_IND_PPP_PU_E!H43+FC_IND_PPP_PA_E!H43+FC_IND_PPP_PR_E!H43</f>
        <v>6.3134089200000005</v>
      </c>
      <c r="I43" s="8">
        <f>FC_IND_PPP_PU_E!I43+FC_IND_PPP_PA_E!I43+FC_IND_PPP_PR_E!I43</f>
        <v>6.3134089200000023</v>
      </c>
      <c r="J43" s="8">
        <f>FC_IND_PPP_PU_E!J43+FC_IND_PPP_PA_E!J43+FC_IND_PPP_PR_E!J43</f>
        <v>6.3134089200000014</v>
      </c>
      <c r="K43" s="8">
        <f>FC_IND_PPP_PU_E!K43+FC_IND_PPP_PA_E!K43+FC_IND_PPP_PR_E!K43</f>
        <v>3.1565710799999982</v>
      </c>
      <c r="L43" s="8">
        <f>FC_IND_PPP_PU_E!L43+FC_IND_PPP_PA_E!L43+FC_IND_PPP_PR_E!L43</f>
        <v>3.1565710799999982</v>
      </c>
      <c r="M43" s="8">
        <f>FC_IND_PPP_PU_E!M43+FC_IND_PPP_PA_E!M43+FC_IND_PPP_PR_E!M43</f>
        <v>3.1565710799999986</v>
      </c>
      <c r="N43" s="8">
        <f>FC_IND_PPP_PU_E!N43+FC_IND_PPP_PA_E!N43+FC_IND_PPP_PR_E!N43</f>
        <v>3.1565710799999986</v>
      </c>
      <c r="O43" s="8">
        <f>FC_IND_PPP_PU_E!O43+FC_IND_PPP_PA_E!O43+FC_IND_PPP_PR_E!O43</f>
        <v>3.1565710799999986</v>
      </c>
      <c r="P43" s="8">
        <f>FC_IND_PPP_PU_E!P43+FC_IND_PPP_PA_E!P43+FC_IND_PPP_PR_E!P43</f>
        <v>6.3134089200000014</v>
      </c>
      <c r="Q43" s="8">
        <f>FC_IND_PPP_PU_E!Q43+FC_IND_PPP_PA_E!Q43+FC_IND_PPP_PR_E!Q43</f>
        <v>3.1565710799999991</v>
      </c>
      <c r="R43" s="8">
        <f>FC_IND_PPP_PU_E!R43+FC_IND_PPP_PA_E!R43+FC_IND_PPP_PR_E!R43</f>
        <v>6.3134089199999996</v>
      </c>
      <c r="S43" s="8">
        <f>FC_IND_PPP_PU_E!S43+FC_IND_PPP_PA_E!S43+FC_IND_PPP_PR_E!S43</f>
        <v>3.1565710799999986</v>
      </c>
      <c r="T43" s="8">
        <f>FC_IND_PPP_PU_E!T43+FC_IND_PPP_PA_E!T43+FC_IND_PPP_PR_E!T43</f>
        <v>3.4724149199999994</v>
      </c>
      <c r="U43" s="8">
        <f>FC_IND_PPP_PU_E!U43+FC_IND_PPP_PA_E!U43+FC_IND_PPP_PR_E!U43</f>
        <v>3.4724149199999994</v>
      </c>
      <c r="V43" s="8">
        <f>FC_IND_PPP_PU_E!V43+FC_IND_PPP_PA_E!V43+FC_IND_PPP_PR_E!V43</f>
        <v>12.942394920000002</v>
      </c>
      <c r="W43" s="8">
        <f>FC_IND_PPP_PU_E!W43+FC_IND_PPP_PA_E!W43+FC_IND_PPP_PR_E!W43</f>
        <v>12.10796964</v>
      </c>
      <c r="X43" s="8">
        <f>FC_IND_PPP_PU_E!X43+FC_IND_PPP_PA_E!X43+FC_IND_PPP_PR_E!X43</f>
        <v>12.426481079999999</v>
      </c>
      <c r="Y43" s="8">
        <f>FC_IND_PPP_PU_E!Y43+FC_IND_PPP_PA_E!Y43+FC_IND_PPP_PR_E!Y43</f>
        <v>12.745259279999999</v>
      </c>
      <c r="Z43" s="8">
        <f>FC_IND_PPP_PU_E!Z43+FC_IND_PPP_PA_E!Z43+FC_IND_PPP_PR_E!Z43</f>
        <v>11.789191439999998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136.22403096000002</v>
      </c>
      <c r="D44" s="8">
        <f>FC_IND_PPP_PU_E!D44+FC_IND_PPP_PA_E!D44+FC_IND_PPP_PR_E!D44</f>
        <v>151.70387615999999</v>
      </c>
      <c r="E44" s="8">
        <f>FC_IND_PPP_PU_E!E44+FC_IND_PPP_PA_E!E44+FC_IND_PPP_PR_E!E44</f>
        <v>182.66412384</v>
      </c>
      <c r="F44" s="8">
        <f>FC_IND_PPP_PU_E!F44+FC_IND_PPP_PA_E!F44+FC_IND_PPP_PR_E!F44</f>
        <v>130.03209287999999</v>
      </c>
      <c r="G44" s="8">
        <f>FC_IND_PPP_PU_E!G44+FC_IND_PPP_PA_E!G44+FC_IND_PPP_PR_E!G44</f>
        <v>123.83987616</v>
      </c>
      <c r="H44" s="8">
        <f>FC_IND_PPP_PU_E!H44+FC_IND_PPP_PA_E!H44+FC_IND_PPP_PR_E!H44</f>
        <v>126.93612383999999</v>
      </c>
      <c r="I44" s="8">
        <f>FC_IND_PPP_PU_E!I44+FC_IND_PPP_PA_E!I44+FC_IND_PPP_PR_E!I44</f>
        <v>80.496030959999985</v>
      </c>
      <c r="J44" s="8">
        <f>FC_IND_PPP_PU_E!J44+FC_IND_PPP_PA_E!J44+FC_IND_PPP_PR_E!J44</f>
        <v>89.783938079999999</v>
      </c>
      <c r="K44" s="8">
        <f>FC_IND_PPP_PU_E!K44+FC_IND_PPP_PA_E!K44+FC_IND_PPP_PR_E!K44</f>
        <v>71.208123840000013</v>
      </c>
      <c r="L44" s="8">
        <f>FC_IND_PPP_PU_E!L44+FC_IND_PPP_PA_E!L44+FC_IND_PPP_PR_E!L44</f>
        <v>40.247876160000018</v>
      </c>
      <c r="M44" s="8">
        <f>FC_IND_PPP_PU_E!M44+FC_IND_PPP_PA_E!M44+FC_IND_PPP_PR_E!M44</f>
        <v>61.919938080000009</v>
      </c>
      <c r="N44" s="8">
        <f>FC_IND_PPP_PU_E!N44+FC_IND_PPP_PA_E!N44+FC_IND_PPP_PR_E!N44</f>
        <v>30.959969040000001</v>
      </c>
      <c r="O44" s="8">
        <f>FC_IND_PPP_PU_E!O44+FC_IND_PPP_PA_E!O44+FC_IND_PPP_PR_E!O44</f>
        <v>71.208123840000013</v>
      </c>
      <c r="P44" s="8">
        <f>FC_IND_PPP_PU_E!P44+FC_IND_PPP_PA_E!P44+FC_IND_PPP_PR_E!P44</f>
        <v>58.823969040000023</v>
      </c>
      <c r="Q44" s="8">
        <f>FC_IND_PPP_PU_E!Q44+FC_IND_PPP_PA_E!Q44+FC_IND_PPP_PR_E!Q44</f>
        <v>37.151907120000004</v>
      </c>
      <c r="R44" s="8">
        <f>FC_IND_PPP_PU_E!R44+FC_IND_PPP_PA_E!R44+FC_IND_PPP_PR_E!R44</f>
        <v>34.055938079999997</v>
      </c>
      <c r="S44" s="8">
        <f>FC_IND_PPP_PU_E!S44+FC_IND_PPP_PA_E!S44+FC_IND_PPP_PR_E!S44</f>
        <v>24.768030959999997</v>
      </c>
      <c r="T44" s="8">
        <f>FC_IND_PPP_PU_E!T44+FC_IND_PPP_PA_E!T44+FC_IND_PPP_PR_E!T44</f>
        <v>22.910338080000002</v>
      </c>
      <c r="U44" s="8">
        <f>FC_IND_PPP_PU_E!U44+FC_IND_PPP_PA_E!U44+FC_IND_PPP_PR_E!U44</f>
        <v>27.864000000000001</v>
      </c>
      <c r="V44" s="8">
        <f>FC_IND_PPP_PU_E!V44+FC_IND_PPP_PA_E!V44+FC_IND_PPP_PR_E!V44</f>
        <v>24.148892879999998</v>
      </c>
      <c r="W44" s="8">
        <f>FC_IND_PPP_PU_E!W44+FC_IND_PPP_PA_E!W44+FC_IND_PPP_PR_E!W44</f>
        <v>22.826746080000003</v>
      </c>
      <c r="X44" s="8">
        <f>FC_IND_PPP_PU_E!X44+FC_IND_PPP_PA_E!X44+FC_IND_PPP_PR_E!X44</f>
        <v>21.263297040000005</v>
      </c>
      <c r="Y44" s="8">
        <f>FC_IND_PPP_PU_E!Y44+FC_IND_PPP_PA_E!Y44+FC_IND_PPP_PR_E!Y44</f>
        <v>24.077561040000003</v>
      </c>
      <c r="Z44" s="8">
        <f>FC_IND_PPP_PU_E!Z44+FC_IND_PPP_PA_E!Z44+FC_IND_PPP_PR_E!Z44</f>
        <v>16.885584000000001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251.13584628000001</v>
      </c>
      <c r="D51" s="27">
        <f>FC_IND_PPP_PU_E!D51+FC_IND_PPP_PA_E!D51+FC_IND_PPP_PR_E!D51</f>
        <v>207.76392648000007</v>
      </c>
      <c r="E51" s="27">
        <f>FC_IND_PPP_PU_E!E51+FC_IND_PPP_PA_E!E51+FC_IND_PPP_PR_E!E51</f>
        <v>254.21492843999994</v>
      </c>
      <c r="F51" s="27">
        <f>FC_IND_PPP_PU_E!F51+FC_IND_PPP_PA_E!F51+FC_IND_PPP_PR_E!F51</f>
        <v>326.82277979999986</v>
      </c>
      <c r="G51" s="27">
        <f>FC_IND_PPP_PU_E!G51+FC_IND_PPP_PA_E!G51+FC_IND_PPP_PR_E!G51</f>
        <v>278.96532840000003</v>
      </c>
      <c r="H51" s="27">
        <f>FC_IND_PPP_PU_E!H51+FC_IND_PPP_PA_E!H51+FC_IND_PPP_PR_E!H51</f>
        <v>303.59475432000011</v>
      </c>
      <c r="I51" s="27">
        <f>FC_IND_PPP_PU_E!I51+FC_IND_PPP_PA_E!I51+FC_IND_PPP_PR_E!I51</f>
        <v>284.15287296000008</v>
      </c>
      <c r="J51" s="27">
        <f>FC_IND_PPP_PU_E!J51+FC_IND_PPP_PA_E!J51+FC_IND_PPP_PR_E!J51</f>
        <v>270.86976179999988</v>
      </c>
      <c r="K51" s="27">
        <f>FC_IND_PPP_PU_E!K51+FC_IND_PPP_PA_E!K51+FC_IND_PPP_PR_E!K51</f>
        <v>273.12929028000008</v>
      </c>
      <c r="L51" s="27">
        <f>FC_IND_PPP_PU_E!L51+FC_IND_PPP_PA_E!L51+FC_IND_PPP_PR_E!L51</f>
        <v>234.6391476</v>
      </c>
      <c r="M51" s="27">
        <f>FC_IND_PPP_PU_E!M51+FC_IND_PPP_PA_E!M51+FC_IND_PPP_PR_E!M51</f>
        <v>247.89156084000012</v>
      </c>
      <c r="N51" s="27">
        <f>FC_IND_PPP_PU_E!N51+FC_IND_PPP_PA_E!N51+FC_IND_PPP_PR_E!N51</f>
        <v>198.83891016000001</v>
      </c>
      <c r="O51" s="27">
        <f>FC_IND_PPP_PU_E!O51+FC_IND_PPP_PA_E!O51+FC_IND_PPP_PR_E!O51</f>
        <v>219.54768660000008</v>
      </c>
      <c r="P51" s="27">
        <f>FC_IND_PPP_PU_E!P51+FC_IND_PPP_PA_E!P51+FC_IND_PPP_PR_E!P51</f>
        <v>225.92578536000002</v>
      </c>
      <c r="Q51" s="27">
        <f>FC_IND_PPP_PU_E!Q51+FC_IND_PPP_PA_E!Q51+FC_IND_PPP_PR_E!Q51</f>
        <v>277.41488147999996</v>
      </c>
      <c r="R51" s="27">
        <f>FC_IND_PPP_PU_E!R51+FC_IND_PPP_PA_E!R51+FC_IND_PPP_PR_E!R51</f>
        <v>270.09484127999991</v>
      </c>
      <c r="S51" s="27">
        <f>FC_IND_PPP_PU_E!S51+FC_IND_PPP_PA_E!S51+FC_IND_PPP_PR_E!S51</f>
        <v>320.09428043999992</v>
      </c>
      <c r="T51" s="27">
        <f>FC_IND_PPP_PU_E!T51+FC_IND_PPP_PA_E!T51+FC_IND_PPP_PR_E!T51</f>
        <v>316.11304296000003</v>
      </c>
      <c r="U51" s="27">
        <f>FC_IND_PPP_PU_E!U51+FC_IND_PPP_PA_E!U51+FC_IND_PPP_PR_E!U51</f>
        <v>281.2488809020582</v>
      </c>
      <c r="V51" s="27">
        <f>FC_IND_PPP_PU_E!V51+FC_IND_PPP_PA_E!V51+FC_IND_PPP_PR_E!V51</f>
        <v>297.17637145099053</v>
      </c>
      <c r="W51" s="27">
        <f>FC_IND_PPP_PU_E!W51+FC_IND_PPP_PA_E!W51+FC_IND_PPP_PR_E!W51</f>
        <v>292.35979682705295</v>
      </c>
      <c r="X51" s="27">
        <f>FC_IND_PPP_PU_E!X51+FC_IND_PPP_PA_E!X51+FC_IND_PPP_PR_E!X51</f>
        <v>302.9142673279332</v>
      </c>
      <c r="Y51" s="27">
        <f>FC_IND_PPP_PU_E!Y51+FC_IND_PPP_PA_E!Y51+FC_IND_PPP_PR_E!Y51</f>
        <v>279.40327367634575</v>
      </c>
      <c r="Z51" s="27">
        <f>FC_IND_PPP_PU_E!Z51+FC_IND_PPP_PA_E!Z51+FC_IND_PPP_PR_E!Z51</f>
        <v>262.57586695903723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143.18595719999996</v>
      </c>
      <c r="N52" s="27">
        <f t="shared" si="30"/>
        <v>103.48921439999999</v>
      </c>
      <c r="O52" s="27">
        <f t="shared" si="30"/>
        <v>64.006628399999997</v>
      </c>
      <c r="P52" s="27">
        <f t="shared" si="30"/>
        <v>92.578028400000008</v>
      </c>
      <c r="Q52" s="27">
        <f t="shared" si="30"/>
        <v>49.234957199999997</v>
      </c>
      <c r="R52" s="27">
        <f t="shared" si="30"/>
        <v>109.0233144</v>
      </c>
      <c r="S52" s="27">
        <f t="shared" si="30"/>
        <v>82.868385600000011</v>
      </c>
      <c r="T52" s="27">
        <f t="shared" si="30"/>
        <v>105.77698559999999</v>
      </c>
      <c r="U52" s="27">
        <f t="shared" si="30"/>
        <v>96.425128799999996</v>
      </c>
      <c r="V52" s="27">
        <f t="shared" si="30"/>
        <v>93.250357200000053</v>
      </c>
      <c r="W52" s="27">
        <f t="shared" si="30"/>
        <v>69.555142800000027</v>
      </c>
      <c r="X52" s="27">
        <f t="shared" ref="X52:Z52" si="31">SUM(X53:X54)</f>
        <v>89.017671600000028</v>
      </c>
      <c r="Y52" s="27">
        <f t="shared" si="31"/>
        <v>110.09564279999995</v>
      </c>
      <c r="Z52" s="27">
        <f t="shared" si="31"/>
        <v>115.04338560000001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143.18595719999996</v>
      </c>
      <c r="N53" s="8">
        <f>FC_IND_PPP_PU_E!N53+FC_IND_PPP_PA_E!N53+FC_IND_PPP_PR_E!N53</f>
        <v>103.48921439999999</v>
      </c>
      <c r="O53" s="8">
        <f>FC_IND_PPP_PU_E!O53+FC_IND_PPP_PA_E!O53+FC_IND_PPP_PR_E!O53</f>
        <v>64.006628399999997</v>
      </c>
      <c r="P53" s="8">
        <f>FC_IND_PPP_PU_E!P53+FC_IND_PPP_PA_E!P53+FC_IND_PPP_PR_E!P53</f>
        <v>92.578028400000008</v>
      </c>
      <c r="Q53" s="8">
        <f>FC_IND_PPP_PU_E!Q53+FC_IND_PPP_PA_E!Q53+FC_IND_PPP_PR_E!Q53</f>
        <v>49.234957199999997</v>
      </c>
      <c r="R53" s="8">
        <f>FC_IND_PPP_PU_E!R53+FC_IND_PPP_PA_E!R53+FC_IND_PPP_PR_E!R53</f>
        <v>109.0233144</v>
      </c>
      <c r="S53" s="8">
        <f>FC_IND_PPP_PU_E!S53+FC_IND_PPP_PA_E!S53+FC_IND_PPP_PR_E!S53</f>
        <v>82.868385600000011</v>
      </c>
      <c r="T53" s="8">
        <f>FC_IND_PPP_PU_E!T53+FC_IND_PPP_PA_E!T53+FC_IND_PPP_PR_E!T53</f>
        <v>105.77698559999999</v>
      </c>
      <c r="U53" s="8">
        <f>FC_IND_PPP_PU_E!U53+FC_IND_PPP_PA_E!U53+FC_IND_PPP_PR_E!U53</f>
        <v>96.425128799999996</v>
      </c>
      <c r="V53" s="8">
        <f>FC_IND_PPP_PU_E!V53+FC_IND_PPP_PA_E!V53+FC_IND_PPP_PR_E!V53</f>
        <v>93.250357200000053</v>
      </c>
      <c r="W53" s="8">
        <f>FC_IND_PPP_PU_E!W53+FC_IND_PPP_PA_E!W53+FC_IND_PPP_PR_E!W53</f>
        <v>69.555142800000027</v>
      </c>
      <c r="X53" s="8">
        <f>FC_IND_PPP_PU_E!X53+FC_IND_PPP_PA_E!X53+FC_IND_PPP_PR_E!X53</f>
        <v>89.017671600000028</v>
      </c>
      <c r="Y53" s="8">
        <f>FC_IND_PPP_PU_E!Y53+FC_IND_PPP_PA_E!Y53+FC_IND_PPP_PR_E!Y53</f>
        <v>110.09564279999995</v>
      </c>
      <c r="Z53" s="8">
        <f>FC_IND_PPP_PU_E!Z53+FC_IND_PPP_PA_E!Z53+FC_IND_PPP_PR_E!Z53</f>
        <v>115.04338560000001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626.75182080000013</v>
      </c>
      <c r="D61" s="49">
        <f t="shared" si="32"/>
        <v>604.4792644800001</v>
      </c>
      <c r="E61" s="49">
        <f t="shared" si="32"/>
        <v>680.11731143999987</v>
      </c>
      <c r="F61" s="49">
        <f t="shared" si="32"/>
        <v>784.41146784</v>
      </c>
      <c r="G61" s="49">
        <f t="shared" si="32"/>
        <v>900.26737919999982</v>
      </c>
      <c r="H61" s="49">
        <f t="shared" si="32"/>
        <v>1050.2956447199997</v>
      </c>
      <c r="I61" s="49">
        <f t="shared" si="32"/>
        <v>1169.76984264</v>
      </c>
      <c r="J61" s="49">
        <f t="shared" si="32"/>
        <v>1236.1214678400002</v>
      </c>
      <c r="K61" s="49">
        <f t="shared" si="32"/>
        <v>1323.05448744</v>
      </c>
      <c r="L61" s="49">
        <f t="shared" si="32"/>
        <v>1434.7857988799997</v>
      </c>
      <c r="M61" s="49">
        <f t="shared" si="32"/>
        <v>1242.8695540799997</v>
      </c>
      <c r="N61" s="49">
        <f t="shared" si="32"/>
        <v>1207.7108265599998</v>
      </c>
      <c r="O61" s="49">
        <f t="shared" si="32"/>
        <v>1145.8601733599996</v>
      </c>
      <c r="P61" s="49">
        <f t="shared" si="32"/>
        <v>1450.5185721600001</v>
      </c>
      <c r="Q61" s="49">
        <f t="shared" si="32"/>
        <v>1420.1398159200003</v>
      </c>
      <c r="R61" s="49">
        <f t="shared" si="32"/>
        <v>1319.4591681599998</v>
      </c>
      <c r="S61" s="49">
        <f t="shared" si="32"/>
        <v>1380.2777755200004</v>
      </c>
      <c r="T61" s="49">
        <f t="shared" si="32"/>
        <v>1398.4812626400001</v>
      </c>
      <c r="U61" s="49">
        <f t="shared" si="32"/>
        <v>1441.0632286514731</v>
      </c>
      <c r="V61" s="49">
        <f t="shared" si="32"/>
        <v>1262.3666185137952</v>
      </c>
      <c r="W61" s="49">
        <f t="shared" si="32"/>
        <v>1119.0512494799807</v>
      </c>
      <c r="X61" s="49">
        <f t="shared" si="32"/>
        <v>1278.0308024727067</v>
      </c>
      <c r="Y61" s="49">
        <f t="shared" ref="Y61:Z61" si="33">SUM(Y62:Y72)</f>
        <v>1235.8205368104016</v>
      </c>
      <c r="Z61" s="49">
        <f t="shared" si="33"/>
        <v>1204.6844057468195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626.75182080000013</v>
      </c>
      <c r="D62" s="52">
        <f>FC_IND_PPP_PU_E!D62+FC_IND_PPP_PA_E!D62+FC_IND_PPP_PR_E!D62</f>
        <v>598.52782080000009</v>
      </c>
      <c r="E62" s="52">
        <f>FC_IND_PPP_PU_E!E62+FC_IND_PPP_PA_E!E62+FC_IND_PPP_PR_E!E62</f>
        <v>673.45608959999981</v>
      </c>
      <c r="F62" s="52">
        <f>FC_IND_PPP_PU_E!F62+FC_IND_PPP_PA_E!F62+FC_IND_PPP_PR_E!F62</f>
        <v>778.62395519999995</v>
      </c>
      <c r="G62" s="52">
        <f>FC_IND_PPP_PU_E!G62+FC_IND_PPP_PA_E!G62+FC_IND_PPP_PR_E!G62</f>
        <v>896.33617919999983</v>
      </c>
      <c r="H62" s="52">
        <f>FC_IND_PPP_PU_E!H62+FC_IND_PPP_PA_E!H62+FC_IND_PPP_PR_E!H62</f>
        <v>1046.5281791999996</v>
      </c>
      <c r="I62" s="52">
        <f>FC_IND_PPP_PU_E!I62+FC_IND_PPP_PA_E!I62+FC_IND_PPP_PR_E!I62</f>
        <v>1167.0398207999999</v>
      </c>
      <c r="J62" s="52">
        <f>FC_IND_PPP_PU_E!J62+FC_IND_PPP_PA_E!J62+FC_IND_PPP_PR_E!J62</f>
        <v>1235.2479552000002</v>
      </c>
      <c r="K62" s="52">
        <f>FC_IND_PPP_PU_E!K62+FC_IND_PPP_PA_E!K62+FC_IND_PPP_PR_E!K62</f>
        <v>1320.8158656000001</v>
      </c>
      <c r="L62" s="52">
        <f>FC_IND_PPP_PU_E!L62+FC_IND_PPP_PA_E!L62+FC_IND_PPP_PR_E!L62</f>
        <v>1430.7999551999997</v>
      </c>
      <c r="M62" s="52">
        <f>FC_IND_PPP_PU_E!M62+FC_IND_PPP_PA_E!M62+FC_IND_PPP_PR_E!M62</f>
        <v>1237.4095103999998</v>
      </c>
      <c r="N62" s="52">
        <f>FC_IND_PPP_PU_E!N62+FC_IND_PPP_PA_E!N62+FC_IND_PPP_PR_E!N62</f>
        <v>1199.5425791999999</v>
      </c>
      <c r="O62" s="52">
        <f>FC_IND_PPP_PU_E!O62+FC_IND_PPP_PA_E!O62+FC_IND_PPP_PR_E!O62</f>
        <v>1137.9759551999996</v>
      </c>
      <c r="P62" s="52">
        <f>FC_IND_PPP_PU_E!P62+FC_IND_PPP_PA_E!P62+FC_IND_PPP_PR_E!P62</f>
        <v>1424.5616448000001</v>
      </c>
      <c r="Q62" s="52">
        <f>FC_IND_PPP_PU_E!Q62+FC_IND_PPP_PA_E!Q62+FC_IND_PPP_PR_E!Q62</f>
        <v>1394.4559104000002</v>
      </c>
      <c r="R62" s="52">
        <f>FC_IND_PPP_PU_E!R62+FC_IND_PPP_PA_E!R62+FC_IND_PPP_PR_E!R62</f>
        <v>1301.7086207999998</v>
      </c>
      <c r="S62" s="52">
        <f>FC_IND_PPP_PU_E!S62+FC_IND_PPP_PA_E!S62+FC_IND_PPP_PR_E!S62</f>
        <v>1362.8385792000004</v>
      </c>
      <c r="T62" s="52">
        <f>FC_IND_PPP_PU_E!T62+FC_IND_PPP_PA_E!T62+FC_IND_PPP_PR_E!T62</f>
        <v>1381.8446208</v>
      </c>
      <c r="U62" s="52">
        <f>FC_IND_PPP_PU_E!U62+FC_IND_PPP_PA_E!U62+FC_IND_PPP_PR_E!U62</f>
        <v>1421.7614208000002</v>
      </c>
      <c r="V62" s="52">
        <f>FC_IND_PPP_PU_E!V62+FC_IND_PPP_PA_E!V62+FC_IND_PPP_PR_E!V62</f>
        <v>1246.9855103999998</v>
      </c>
      <c r="W62" s="52">
        <f>FC_IND_PPP_PU_E!W62+FC_IND_PPP_PA_E!W62+FC_IND_PPP_PR_E!W62</f>
        <v>1107.7359552</v>
      </c>
      <c r="X62" s="52">
        <f>FC_IND_PPP_PU_E!X62+FC_IND_PPP_PA_E!X62+FC_IND_PPP_PR_E!X62</f>
        <v>1267.1342208000001</v>
      </c>
      <c r="Y62" s="52">
        <f>FC_IND_PPP_PU_E!Y62+FC_IND_PPP_PA_E!Y62+FC_IND_PPP_PR_E!Y62</f>
        <v>1221.0129792000002</v>
      </c>
      <c r="Z62" s="52">
        <f>FC_IND_PPP_PU_E!Z62+FC_IND_PPP_PA_E!Z62+FC_IND_PPP_PR_E!Z62</f>
        <v>1193.8977792000001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5.9514436800000015</v>
      </c>
      <c r="E64" s="52">
        <f>FC_IND_PPP_PU_E!E64+FC_IND_PPP_PA_E!E64+FC_IND_PPP_PR_E!E64</f>
        <v>6.6612218400000023</v>
      </c>
      <c r="F64" s="52">
        <f>FC_IND_PPP_PU_E!F64+FC_IND_PPP_PA_E!F64+FC_IND_PPP_PR_E!F64</f>
        <v>5.7875126399999992</v>
      </c>
      <c r="G64" s="52">
        <f>FC_IND_PPP_PU_E!G64+FC_IND_PPP_PA_E!G64+FC_IND_PPP_PR_E!G64</f>
        <v>3.9312000000000009</v>
      </c>
      <c r="H64" s="52">
        <f>FC_IND_PPP_PU_E!H64+FC_IND_PPP_PA_E!H64+FC_IND_PPP_PR_E!H64</f>
        <v>3.7674655199999996</v>
      </c>
      <c r="I64" s="52">
        <f>FC_IND_PPP_PU_E!I64+FC_IND_PPP_PA_E!I64+FC_IND_PPP_PR_E!I64</f>
        <v>2.7300218400000009</v>
      </c>
      <c r="J64" s="52">
        <f>FC_IND_PPP_PU_E!J64+FC_IND_PPP_PA_E!J64+FC_IND_PPP_PR_E!J64</f>
        <v>0.87351264000000017</v>
      </c>
      <c r="K64" s="52">
        <f>FC_IND_PPP_PU_E!K64+FC_IND_PPP_PA_E!K64+FC_IND_PPP_PR_E!K64</f>
        <v>2.23862184</v>
      </c>
      <c r="L64" s="52">
        <f>FC_IND_PPP_PU_E!L64+FC_IND_PPP_PA_E!L64+FC_IND_PPP_PR_E!L64</f>
        <v>3.9858436799999994</v>
      </c>
      <c r="M64" s="52">
        <f>FC_IND_PPP_PU_E!M64+FC_IND_PPP_PA_E!M64+FC_IND_PPP_PR_E!M64</f>
        <v>5.4600436799999992</v>
      </c>
      <c r="N64" s="52">
        <f>FC_IND_PPP_PU_E!N64+FC_IND_PPP_PA_E!N64+FC_IND_PPP_PR_E!N64</f>
        <v>8.1682473599999987</v>
      </c>
      <c r="O64" s="52">
        <f>FC_IND_PPP_PU_E!O64+FC_IND_PPP_PA_E!O64+FC_IND_PPP_PR_E!O64</f>
        <v>7.8842181599999996</v>
      </c>
      <c r="P64" s="52">
        <f>FC_IND_PPP_PU_E!P64+FC_IND_PPP_PA_E!P64+FC_IND_PPP_PR_E!P64</f>
        <v>25.956927360000009</v>
      </c>
      <c r="Q64" s="52">
        <f>FC_IND_PPP_PU_E!Q64+FC_IND_PPP_PA_E!Q64+FC_IND_PPP_PR_E!Q64</f>
        <v>25.683905519999989</v>
      </c>
      <c r="R64" s="52">
        <f>FC_IND_PPP_PU_E!R64+FC_IND_PPP_PA_E!R64+FC_IND_PPP_PR_E!R64</f>
        <v>17.750547360000002</v>
      </c>
      <c r="S64" s="52">
        <f>FC_IND_PPP_PU_E!S64+FC_IND_PPP_PA_E!S64+FC_IND_PPP_PR_E!S64</f>
        <v>17.439196320000001</v>
      </c>
      <c r="T64" s="52">
        <f>FC_IND_PPP_PU_E!T64+FC_IND_PPP_PA_E!T64+FC_IND_PPP_PR_E!T64</f>
        <v>16.636641839999996</v>
      </c>
      <c r="U64" s="52">
        <f>FC_IND_PPP_PU_E!U64+FC_IND_PPP_PA_E!U64+FC_IND_PPP_PR_E!U64</f>
        <v>19.301807851472816</v>
      </c>
      <c r="V64" s="52">
        <f>FC_IND_PPP_PU_E!V64+FC_IND_PPP_PA_E!V64+FC_IND_PPP_PR_E!V64</f>
        <v>15.381108113795275</v>
      </c>
      <c r="W64" s="52">
        <f>FC_IND_PPP_PU_E!W64+FC_IND_PPP_PA_E!W64+FC_IND_PPP_PR_E!W64</f>
        <v>11.315294279980558</v>
      </c>
      <c r="X64" s="52">
        <f>FC_IND_PPP_PU_E!X64+FC_IND_PPP_PA_E!X64+FC_IND_PPP_PR_E!X64</f>
        <v>10.896581672706699</v>
      </c>
      <c r="Y64" s="52">
        <f>FC_IND_PPP_PU_E!Y64+FC_IND_PPP_PA_E!Y64+FC_IND_PPP_PR_E!Y64</f>
        <v>14.80755761040137</v>
      </c>
      <c r="Z64" s="52">
        <f>FC_IND_PPP_PU_E!Z64+FC_IND_PPP_PA_E!Z64+FC_IND_PPP_PR_E!Z64</f>
        <v>10.786626546819438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81.399943590441808</v>
      </c>
      <c r="D2" s="21">
        <f t="shared" ref="D2:X2" si="0">SUM(D3,D17,D22,D25,D26,D51,D52)</f>
        <v>77.728048818328347</v>
      </c>
      <c r="E2" s="21">
        <f t="shared" si="0"/>
        <v>98.90578688461315</v>
      </c>
      <c r="F2" s="21">
        <f t="shared" si="0"/>
        <v>104.87427261922994</v>
      </c>
      <c r="G2" s="21">
        <f t="shared" si="0"/>
        <v>107.75911043509606</v>
      </c>
      <c r="H2" s="21">
        <f t="shared" si="0"/>
        <v>100.24787923146928</v>
      </c>
      <c r="I2" s="21">
        <f t="shared" si="0"/>
        <v>84.20915529817259</v>
      </c>
      <c r="J2" s="21">
        <f t="shared" si="0"/>
        <v>92.641987117872574</v>
      </c>
      <c r="K2" s="21">
        <f t="shared" si="0"/>
        <v>106.46868355105801</v>
      </c>
      <c r="L2" s="21">
        <f t="shared" si="0"/>
        <v>73.814597854193693</v>
      </c>
      <c r="M2" s="21">
        <f t="shared" si="0"/>
        <v>75.268434337848902</v>
      </c>
      <c r="N2" s="21">
        <f t="shared" si="0"/>
        <v>63.45744547430813</v>
      </c>
      <c r="O2" s="21">
        <f t="shared" si="0"/>
        <v>66.343254380899111</v>
      </c>
      <c r="P2" s="21">
        <f t="shared" si="0"/>
        <v>74.711544551678728</v>
      </c>
      <c r="Q2" s="21">
        <f t="shared" si="0"/>
        <v>71.134369461899212</v>
      </c>
      <c r="R2" s="21">
        <f t="shared" si="0"/>
        <v>83.035464719077112</v>
      </c>
      <c r="S2" s="21">
        <f t="shared" si="0"/>
        <v>82.624386473238914</v>
      </c>
      <c r="T2" s="21">
        <f t="shared" si="0"/>
        <v>90.4632211060201</v>
      </c>
      <c r="U2" s="21">
        <f t="shared" si="0"/>
        <v>87.413852487995953</v>
      </c>
      <c r="V2" s="21">
        <f t="shared" si="0"/>
        <v>114.14502363134429</v>
      </c>
      <c r="W2" s="21">
        <f t="shared" si="0"/>
        <v>107.50137090538146</v>
      </c>
      <c r="X2" s="21">
        <f t="shared" si="0"/>
        <v>74.364414143996768</v>
      </c>
      <c r="Y2" s="21">
        <f t="shared" ref="Y2:Z2" si="1">SUM(Y3,Y17,Y22,Y25,Y26,Y51,Y52)</f>
        <v>36.148689902950366</v>
      </c>
      <c r="Z2" s="21">
        <f t="shared" si="1"/>
        <v>33.842461451224324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19.723082144818964</v>
      </c>
      <c r="D3" s="24">
        <f t="shared" ref="D3:W3" si="3">SUM(D4,D8,D11)</f>
        <v>21.706888954653838</v>
      </c>
      <c r="E3" s="24">
        <f t="shared" si="3"/>
        <v>21.502884772687231</v>
      </c>
      <c r="F3" s="24">
        <f t="shared" si="3"/>
        <v>25.145055728563904</v>
      </c>
      <c r="G3" s="24">
        <f t="shared" si="3"/>
        <v>32.208444780442356</v>
      </c>
      <c r="H3" s="24">
        <f t="shared" si="3"/>
        <v>23.513344993870259</v>
      </c>
      <c r="I3" s="24">
        <f t="shared" si="3"/>
        <v>16.692339307545755</v>
      </c>
      <c r="J3" s="24">
        <f t="shared" si="3"/>
        <v>25.520356049641638</v>
      </c>
      <c r="K3" s="24">
        <f t="shared" si="3"/>
        <v>30.288103123455596</v>
      </c>
      <c r="L3" s="24">
        <f t="shared" si="3"/>
        <v>26.988261476907631</v>
      </c>
      <c r="M3" s="24">
        <f t="shared" si="3"/>
        <v>14.88387342075209</v>
      </c>
      <c r="N3" s="24">
        <f t="shared" si="3"/>
        <v>15.549154151479229</v>
      </c>
      <c r="O3" s="24">
        <f t="shared" si="3"/>
        <v>13.957344710007863</v>
      </c>
      <c r="P3" s="24">
        <f t="shared" si="3"/>
        <v>18.01432266435506</v>
      </c>
      <c r="Q3" s="24">
        <f t="shared" si="3"/>
        <v>16.471607228655209</v>
      </c>
      <c r="R3" s="24">
        <f t="shared" si="3"/>
        <v>19.919968075263558</v>
      </c>
      <c r="S3" s="24">
        <f t="shared" si="3"/>
        <v>16.871126584406067</v>
      </c>
      <c r="T3" s="24">
        <f t="shared" si="3"/>
        <v>18.404948012257627</v>
      </c>
      <c r="U3" s="24">
        <f t="shared" si="3"/>
        <v>19.047342820084097</v>
      </c>
      <c r="V3" s="24">
        <f t="shared" si="3"/>
        <v>19.917581250775495</v>
      </c>
      <c r="W3" s="24">
        <f t="shared" si="3"/>
        <v>23.120793370745471</v>
      </c>
      <c r="X3" s="24">
        <f t="shared" ref="X3:Z3" si="4">SUM(X4,X8,X11)</f>
        <v>12.813194951931688</v>
      </c>
      <c r="Y3" s="24">
        <f t="shared" si="4"/>
        <v>4.7510681958257468</v>
      </c>
      <c r="Z3" s="24">
        <f t="shared" si="4"/>
        <v>4.8846081236556875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19.723082144818964</v>
      </c>
      <c r="D4" s="19">
        <f t="shared" ref="D4:W4" si="6">SUM(D5:D7)</f>
        <v>21.706888954653838</v>
      </c>
      <c r="E4" s="19">
        <f t="shared" si="6"/>
        <v>21.502884772687231</v>
      </c>
      <c r="F4" s="19">
        <f t="shared" si="6"/>
        <v>23.412169915405951</v>
      </c>
      <c r="G4" s="19">
        <f t="shared" si="6"/>
        <v>32.208444780442356</v>
      </c>
      <c r="H4" s="19">
        <f t="shared" si="6"/>
        <v>23.513344993870259</v>
      </c>
      <c r="I4" s="19">
        <f t="shared" si="6"/>
        <v>16.692339307545755</v>
      </c>
      <c r="J4" s="19">
        <f t="shared" si="6"/>
        <v>25.520356049641638</v>
      </c>
      <c r="K4" s="19">
        <f t="shared" si="6"/>
        <v>30.288103123455596</v>
      </c>
      <c r="L4" s="19">
        <f t="shared" si="6"/>
        <v>26.988261476907631</v>
      </c>
      <c r="M4" s="19">
        <f t="shared" si="6"/>
        <v>14.88387342075209</v>
      </c>
      <c r="N4" s="19">
        <f t="shared" si="6"/>
        <v>15.549154151479229</v>
      </c>
      <c r="O4" s="19">
        <f t="shared" si="6"/>
        <v>13.957344710007863</v>
      </c>
      <c r="P4" s="19">
        <f t="shared" si="6"/>
        <v>15.256960301387716</v>
      </c>
      <c r="Q4" s="19">
        <f t="shared" si="6"/>
        <v>13.932900707177792</v>
      </c>
      <c r="R4" s="19">
        <f t="shared" si="6"/>
        <v>17.361098511450336</v>
      </c>
      <c r="S4" s="19">
        <f t="shared" si="6"/>
        <v>14.275693574080986</v>
      </c>
      <c r="T4" s="19">
        <f t="shared" si="6"/>
        <v>15.401401647847084</v>
      </c>
      <c r="U4" s="19">
        <f t="shared" si="6"/>
        <v>16.009227460440901</v>
      </c>
      <c r="V4" s="19">
        <f t="shared" si="6"/>
        <v>19.917581250775495</v>
      </c>
      <c r="W4" s="19">
        <f t="shared" si="6"/>
        <v>23.120793370745471</v>
      </c>
      <c r="X4" s="19">
        <f t="shared" ref="X4:Z4" si="7">SUM(X5:X7)</f>
        <v>12.813194951931688</v>
      </c>
      <c r="Y4" s="19">
        <f t="shared" si="7"/>
        <v>4.7510681958257468</v>
      </c>
      <c r="Z4" s="19">
        <f t="shared" si="7"/>
        <v>4.8846081236556875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19.723082144818964</v>
      </c>
      <c r="D7" s="8">
        <v>21.706888954653838</v>
      </c>
      <c r="E7" s="8">
        <v>21.502884772687231</v>
      </c>
      <c r="F7" s="8">
        <v>23.412169915405951</v>
      </c>
      <c r="G7" s="8">
        <v>32.208444780442356</v>
      </c>
      <c r="H7" s="8">
        <v>23.513344993870259</v>
      </c>
      <c r="I7" s="8">
        <v>16.692339307545755</v>
      </c>
      <c r="J7" s="8">
        <v>25.520356049641638</v>
      </c>
      <c r="K7" s="8">
        <v>30.288103123455596</v>
      </c>
      <c r="L7" s="8">
        <v>26.988261476907631</v>
      </c>
      <c r="M7" s="8">
        <v>14.88387342075209</v>
      </c>
      <c r="N7" s="8">
        <v>15.549154151479229</v>
      </c>
      <c r="O7" s="8">
        <v>13.957344710007863</v>
      </c>
      <c r="P7" s="8">
        <v>15.256960301387716</v>
      </c>
      <c r="Q7" s="8">
        <v>13.932900707177792</v>
      </c>
      <c r="R7" s="8">
        <v>17.361098511450336</v>
      </c>
      <c r="S7" s="8">
        <v>14.275693574080986</v>
      </c>
      <c r="T7" s="8">
        <v>15.401401647847084</v>
      </c>
      <c r="U7" s="8">
        <v>16.009227460440901</v>
      </c>
      <c r="V7" s="8">
        <v>19.917581250775495</v>
      </c>
      <c r="W7" s="8">
        <v>23.120793370745471</v>
      </c>
      <c r="X7" s="8">
        <v>12.813194951931688</v>
      </c>
      <c r="Y7" s="8">
        <v>4.7510681958257468</v>
      </c>
      <c r="Z7" s="8">
        <v>4.8846081236556875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1.7328858131579532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2.7573623629673452</v>
      </c>
      <c r="Q11" s="19">
        <f t="shared" si="10"/>
        <v>2.5387065214774185</v>
      </c>
      <c r="R11" s="19">
        <f t="shared" si="10"/>
        <v>2.5588695638132202</v>
      </c>
      <c r="S11" s="19">
        <f t="shared" si="10"/>
        <v>2.5954330103250798</v>
      </c>
      <c r="T11" s="19">
        <f t="shared" si="10"/>
        <v>3.0035463644105427</v>
      </c>
      <c r="U11" s="19">
        <f t="shared" si="10"/>
        <v>3.0381153596431947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1.7328858131579532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2.7573623629673452</v>
      </c>
      <c r="Q16" s="8">
        <v>2.5387065214774185</v>
      </c>
      <c r="R16" s="8">
        <v>2.5588695638132202</v>
      </c>
      <c r="S16" s="8">
        <v>2.5954330103250798</v>
      </c>
      <c r="T16" s="8">
        <v>3.0035463644105427</v>
      </c>
      <c r="U16" s="8">
        <v>3.0381153596431947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23.465025313018888</v>
      </c>
      <c r="D26" s="27">
        <f t="shared" si="16"/>
        <v>24.715007484370194</v>
      </c>
      <c r="E26" s="27">
        <f t="shared" si="16"/>
        <v>34.266140009461317</v>
      </c>
      <c r="F26" s="27">
        <f t="shared" si="16"/>
        <v>25.443246807626529</v>
      </c>
      <c r="G26" s="27">
        <f t="shared" si="16"/>
        <v>26.470328103025761</v>
      </c>
      <c r="H26" s="27">
        <f t="shared" si="16"/>
        <v>25.531169092378935</v>
      </c>
      <c r="I26" s="27">
        <f t="shared" si="16"/>
        <v>17.270888071638094</v>
      </c>
      <c r="J26" s="27">
        <f t="shared" si="16"/>
        <v>19.475721828348778</v>
      </c>
      <c r="K26" s="27">
        <f t="shared" si="16"/>
        <v>19.483390837285778</v>
      </c>
      <c r="L26" s="27">
        <f t="shared" si="16"/>
        <v>9.4398391238488806</v>
      </c>
      <c r="M26" s="27">
        <f t="shared" si="16"/>
        <v>9.6307014620580063</v>
      </c>
      <c r="N26" s="27">
        <f t="shared" si="16"/>
        <v>5.7226311415845981</v>
      </c>
      <c r="O26" s="27">
        <f t="shared" si="16"/>
        <v>12.310942452752885</v>
      </c>
      <c r="P26" s="27">
        <f t="shared" si="16"/>
        <v>11.37160780219331</v>
      </c>
      <c r="Q26" s="27">
        <f t="shared" si="16"/>
        <v>7.3631590266050013</v>
      </c>
      <c r="R26" s="27">
        <f t="shared" si="16"/>
        <v>7.2983179493460195</v>
      </c>
      <c r="S26" s="27">
        <f t="shared" si="16"/>
        <v>5.3399611201290202</v>
      </c>
      <c r="T26" s="27">
        <f t="shared" si="16"/>
        <v>5.5306999508590318</v>
      </c>
      <c r="U26" s="27">
        <f t="shared" si="16"/>
        <v>6.6253212150146625</v>
      </c>
      <c r="V26" s="27">
        <f t="shared" si="16"/>
        <v>9.6643106466697866</v>
      </c>
      <c r="W26" s="27">
        <f t="shared" si="16"/>
        <v>9.1819976657747802</v>
      </c>
      <c r="X26" s="27">
        <f t="shared" si="16"/>
        <v>5.7599662623873735</v>
      </c>
      <c r="Y26" s="27">
        <f t="shared" ref="Y26:Z26" si="17">SUM(Y27,Y33)</f>
        <v>3.0627055644504337</v>
      </c>
      <c r="Z26" s="27">
        <f t="shared" si="17"/>
        <v>2.3318485915950462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23.465025313018888</v>
      </c>
      <c r="D33" s="19">
        <f t="shared" si="20"/>
        <v>24.715007484370194</v>
      </c>
      <c r="E33" s="19">
        <f t="shared" si="20"/>
        <v>34.266140009461317</v>
      </c>
      <c r="F33" s="19">
        <f t="shared" si="20"/>
        <v>25.443246807626529</v>
      </c>
      <c r="G33" s="19">
        <f t="shared" si="20"/>
        <v>26.470328103025761</v>
      </c>
      <c r="H33" s="19">
        <f t="shared" si="20"/>
        <v>25.531169092378935</v>
      </c>
      <c r="I33" s="19">
        <f t="shared" si="20"/>
        <v>17.270888071638094</v>
      </c>
      <c r="J33" s="19">
        <f t="shared" si="20"/>
        <v>19.475721828348778</v>
      </c>
      <c r="K33" s="19">
        <f t="shared" si="20"/>
        <v>19.483390837285778</v>
      </c>
      <c r="L33" s="19">
        <f t="shared" si="20"/>
        <v>9.4398391238488806</v>
      </c>
      <c r="M33" s="19">
        <f t="shared" si="20"/>
        <v>9.6307014620580063</v>
      </c>
      <c r="N33" s="19">
        <f t="shared" si="20"/>
        <v>5.7226311415845981</v>
      </c>
      <c r="O33" s="19">
        <f t="shared" si="20"/>
        <v>12.310942452752885</v>
      </c>
      <c r="P33" s="19">
        <f t="shared" si="20"/>
        <v>11.37160780219331</v>
      </c>
      <c r="Q33" s="19">
        <f t="shared" si="20"/>
        <v>7.3631590266050013</v>
      </c>
      <c r="R33" s="19">
        <f t="shared" si="20"/>
        <v>7.2983179493460195</v>
      </c>
      <c r="S33" s="19">
        <f t="shared" si="20"/>
        <v>5.3399611201290202</v>
      </c>
      <c r="T33" s="19">
        <f t="shared" si="20"/>
        <v>5.5306999508590318</v>
      </c>
      <c r="U33" s="19">
        <f t="shared" si="20"/>
        <v>6.6253212150146625</v>
      </c>
      <c r="V33" s="19">
        <f t="shared" si="20"/>
        <v>9.6643106466697866</v>
      </c>
      <c r="W33" s="19">
        <f t="shared" si="20"/>
        <v>9.1819976657747802</v>
      </c>
      <c r="X33" s="19">
        <f t="shared" si="20"/>
        <v>5.7599662623873735</v>
      </c>
      <c r="Y33" s="19">
        <f t="shared" ref="Y33:Z33" si="21">SUM(Y34:Y50)</f>
        <v>3.0627055644504337</v>
      </c>
      <c r="Z33" s="19">
        <f t="shared" si="21"/>
        <v>2.3318485915950462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0.73742994402454531</v>
      </c>
      <c r="L36" s="8">
        <v>0.60116643976066864</v>
      </c>
      <c r="M36" s="8">
        <v>0.41395100935239248</v>
      </c>
      <c r="N36" s="8">
        <v>0.45521486987438059</v>
      </c>
      <c r="O36" s="8">
        <v>0.46538692502323825</v>
      </c>
      <c r="P36" s="8">
        <v>0.49596724935020148</v>
      </c>
      <c r="Q36" s="8">
        <v>0.50160285387399206</v>
      </c>
      <c r="R36" s="8">
        <v>0.50558670923216631</v>
      </c>
      <c r="S36" s="8">
        <v>0.51281099016525511</v>
      </c>
      <c r="T36" s="8">
        <v>0.56518749115345768</v>
      </c>
      <c r="U36" s="8">
        <v>0.41497853705534282</v>
      </c>
      <c r="V36" s="8">
        <v>0.54941217871477832</v>
      </c>
      <c r="W36" s="8">
        <v>0.49986101699676549</v>
      </c>
      <c r="X36" s="8">
        <v>0.32037319416740612</v>
      </c>
      <c r="Y36" s="8">
        <v>0.15206006471615627</v>
      </c>
      <c r="Z36" s="8">
        <v>0.15061257425248911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1.4409146655056986</v>
      </c>
      <c r="D43" s="8">
        <v>0.47563644421255136</v>
      </c>
      <c r="E43" s="8">
        <v>0.53562651325418653</v>
      </c>
      <c r="F43" s="8">
        <v>1.5729841453572468</v>
      </c>
      <c r="G43" s="8">
        <v>1.6661203658281063</v>
      </c>
      <c r="H43" s="8">
        <v>1.0648002893393655</v>
      </c>
      <c r="I43" s="8">
        <v>1.1163817779244345</v>
      </c>
      <c r="J43" s="8">
        <v>1.110526721025022</v>
      </c>
      <c r="K43" s="8">
        <v>0.65525271491241255</v>
      </c>
      <c r="L43" s="8">
        <v>0.50295586742363008</v>
      </c>
      <c r="M43" s="8">
        <v>0.38626223379554642</v>
      </c>
      <c r="N43" s="8">
        <v>0.41204757507731904</v>
      </c>
      <c r="O43" s="8">
        <v>0.42863502045190716</v>
      </c>
      <c r="P43" s="8">
        <v>0.82456402066958023</v>
      </c>
      <c r="Q43" s="8">
        <v>0.44138854777690484</v>
      </c>
      <c r="R43" s="8">
        <v>0.86083217671658785</v>
      </c>
      <c r="S43" s="8">
        <v>0.4513844053074188</v>
      </c>
      <c r="T43" s="8">
        <v>0.50454253234707058</v>
      </c>
      <c r="U43" s="8">
        <v>0.51912173211925527</v>
      </c>
      <c r="V43" s="8">
        <v>2.5846176616331875</v>
      </c>
      <c r="W43" s="8">
        <v>2.3102228819201689</v>
      </c>
      <c r="X43" s="8">
        <v>1.635392633943894</v>
      </c>
      <c r="Y43" s="8">
        <v>0.86606470546086922</v>
      </c>
      <c r="Z43" s="8">
        <v>0.76102155601030053</v>
      </c>
    </row>
    <row r="44" spans="1:26" ht="11.25" customHeight="1" x14ac:dyDescent="0.2">
      <c r="A44" s="28" t="s">
        <v>74</v>
      </c>
      <c r="B44" s="7" t="s">
        <v>75</v>
      </c>
      <c r="C44" s="8">
        <v>22.02411064751319</v>
      </c>
      <c r="D44" s="8">
        <v>24.239371040157643</v>
      </c>
      <c r="E44" s="8">
        <v>33.730513496207131</v>
      </c>
      <c r="F44" s="8">
        <v>23.870262662269283</v>
      </c>
      <c r="G44" s="8">
        <v>24.804207737197654</v>
      </c>
      <c r="H44" s="8">
        <v>24.466368803039568</v>
      </c>
      <c r="I44" s="8">
        <v>16.154506293713659</v>
      </c>
      <c r="J44" s="8">
        <v>18.365195107323757</v>
      </c>
      <c r="K44" s="8">
        <v>18.09070817834882</v>
      </c>
      <c r="L44" s="8">
        <v>8.335716816664581</v>
      </c>
      <c r="M44" s="8">
        <v>8.8304882189100677</v>
      </c>
      <c r="N44" s="8">
        <v>4.8553686966328984</v>
      </c>
      <c r="O44" s="8">
        <v>11.416920507277739</v>
      </c>
      <c r="P44" s="8">
        <v>10.051076532173528</v>
      </c>
      <c r="Q44" s="8">
        <v>6.4201676249541046</v>
      </c>
      <c r="R44" s="8">
        <v>5.9318990633972648</v>
      </c>
      <c r="S44" s="8">
        <v>4.3757657246563459</v>
      </c>
      <c r="T44" s="8">
        <v>4.4609699273585033</v>
      </c>
      <c r="U44" s="8">
        <v>5.6912209458400644</v>
      </c>
      <c r="V44" s="8">
        <v>6.5302808063218203</v>
      </c>
      <c r="W44" s="8">
        <v>6.3719137668578449</v>
      </c>
      <c r="X44" s="8">
        <v>3.8042004342760731</v>
      </c>
      <c r="Y44" s="8">
        <v>2.0445807942734082</v>
      </c>
      <c r="Z44" s="8">
        <v>1.4202144613322565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38.211836132603949</v>
      </c>
      <c r="D51" s="27">
        <v>31.306152379304311</v>
      </c>
      <c r="E51" s="27">
        <v>43.136762102464608</v>
      </c>
      <c r="F51" s="27">
        <v>54.285970083039516</v>
      </c>
      <c r="G51" s="27">
        <v>49.080337551627956</v>
      </c>
      <c r="H51" s="27">
        <v>51.203365145220097</v>
      </c>
      <c r="I51" s="27">
        <v>50.245927918988741</v>
      </c>
      <c r="J51" s="27">
        <v>47.645909239882158</v>
      </c>
      <c r="K51" s="27">
        <v>56.697189590316633</v>
      </c>
      <c r="L51" s="27">
        <v>37.386497253437192</v>
      </c>
      <c r="M51" s="27">
        <v>30.333911577598023</v>
      </c>
      <c r="N51" s="27">
        <v>25.95572495786946</v>
      </c>
      <c r="O51" s="27">
        <v>29.812674814203774</v>
      </c>
      <c r="P51" s="27">
        <v>29.507081880793837</v>
      </c>
      <c r="Q51" s="27">
        <v>38.791381079294254</v>
      </c>
      <c r="R51" s="27">
        <v>36.827383286141334</v>
      </c>
      <c r="S51" s="27">
        <v>45.772948796931765</v>
      </c>
      <c r="T51" s="27">
        <v>45.931283811836813</v>
      </c>
      <c r="U51" s="27">
        <v>42.046359543484122</v>
      </c>
      <c r="V51" s="27">
        <v>59.346612664813861</v>
      </c>
      <c r="W51" s="27">
        <v>55.782787078692188</v>
      </c>
      <c r="X51" s="27">
        <v>39.865168450778626</v>
      </c>
      <c r="Y51" s="27">
        <v>18.985985973704491</v>
      </c>
      <c r="Z51" s="27">
        <v>16.949923653451179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20.419947877440784</v>
      </c>
      <c r="N52" s="27">
        <f t="shared" si="22"/>
        <v>16.229935223374838</v>
      </c>
      <c r="O52" s="27">
        <f t="shared" si="22"/>
        <v>10.262292403934589</v>
      </c>
      <c r="P52" s="27">
        <f t="shared" si="22"/>
        <v>15.818532204336519</v>
      </c>
      <c r="Q52" s="27">
        <f t="shared" si="22"/>
        <v>8.5082221273447498</v>
      </c>
      <c r="R52" s="27">
        <f t="shared" si="22"/>
        <v>18.989795408326206</v>
      </c>
      <c r="S52" s="27">
        <f t="shared" si="22"/>
        <v>14.640349971772068</v>
      </c>
      <c r="T52" s="27">
        <f t="shared" si="22"/>
        <v>20.596289331066625</v>
      </c>
      <c r="U52" s="27">
        <f t="shared" si="22"/>
        <v>19.694828909413079</v>
      </c>
      <c r="V52" s="27">
        <f t="shared" si="22"/>
        <v>25.21651906908513</v>
      </c>
      <c r="W52" s="27">
        <f t="shared" si="22"/>
        <v>19.415792790169043</v>
      </c>
      <c r="X52" s="27">
        <f t="shared" si="22"/>
        <v>15.926084478899082</v>
      </c>
      <c r="Y52" s="27">
        <f t="shared" ref="Y52:Z52" si="23">SUM(Y53:Y54)</f>
        <v>9.3489301689696926</v>
      </c>
      <c r="Z52" s="27">
        <f t="shared" si="23"/>
        <v>9.6760810825224102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20.419947877440784</v>
      </c>
      <c r="N53" s="8">
        <v>16.229935223374838</v>
      </c>
      <c r="O53" s="8">
        <v>10.262292403934589</v>
      </c>
      <c r="P53" s="8">
        <v>15.818532204336519</v>
      </c>
      <c r="Q53" s="8">
        <v>8.5082221273447498</v>
      </c>
      <c r="R53" s="8">
        <v>18.989795408326206</v>
      </c>
      <c r="S53" s="8">
        <v>14.640349971772068</v>
      </c>
      <c r="T53" s="8">
        <v>20.596289331066625</v>
      </c>
      <c r="U53" s="8">
        <v>19.694828909413079</v>
      </c>
      <c r="V53" s="8">
        <v>25.21651906908513</v>
      </c>
      <c r="W53" s="8">
        <v>19.415792790169043</v>
      </c>
      <c r="X53" s="8">
        <v>15.926084478899082</v>
      </c>
      <c r="Y53" s="8">
        <v>9.3489301689696926</v>
      </c>
      <c r="Z53" s="8">
        <v>9.6760810825224102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101.33051674181326</v>
      </c>
      <c r="D61" s="49">
        <f t="shared" si="24"/>
        <v>96.53004283635029</v>
      </c>
      <c r="E61" s="49">
        <f t="shared" si="24"/>
        <v>125.48982068363576</v>
      </c>
      <c r="F61" s="49">
        <f t="shared" si="24"/>
        <v>143.89494277416168</v>
      </c>
      <c r="G61" s="49">
        <f t="shared" si="24"/>
        <v>180.22112552405571</v>
      </c>
      <c r="H61" s="49">
        <f t="shared" si="24"/>
        <v>202.34902409402096</v>
      </c>
      <c r="I61" s="49">
        <f t="shared" si="24"/>
        <v>234.69245262009579</v>
      </c>
      <c r="J61" s="49">
        <f t="shared" si="24"/>
        <v>252.8221143490519</v>
      </c>
      <c r="K61" s="49">
        <f t="shared" si="24"/>
        <v>336.02324576573773</v>
      </c>
      <c r="L61" s="49">
        <f t="shared" si="24"/>
        <v>296.96732772707855</v>
      </c>
      <c r="M61" s="49">
        <f t="shared" si="24"/>
        <v>177.1368186912344</v>
      </c>
      <c r="N61" s="49">
        <f t="shared" si="24"/>
        <v>189.18729125218192</v>
      </c>
      <c r="O61" s="49">
        <f t="shared" si="24"/>
        <v>183.52424332734364</v>
      </c>
      <c r="P61" s="49">
        <f t="shared" si="24"/>
        <v>246.80071844226831</v>
      </c>
      <c r="Q61" s="49">
        <f t="shared" si="24"/>
        <v>244.5653428281251</v>
      </c>
      <c r="R61" s="49">
        <f t="shared" si="24"/>
        <v>229.153258699741</v>
      </c>
      <c r="S61" s="49">
        <f t="shared" si="24"/>
        <v>243.26634097262209</v>
      </c>
      <c r="T61" s="49">
        <f t="shared" si="24"/>
        <v>271.48218415349828</v>
      </c>
      <c r="U61" s="49">
        <f t="shared" si="24"/>
        <v>293.28031279039959</v>
      </c>
      <c r="V61" s="49">
        <f t="shared" si="24"/>
        <v>340.27821128841003</v>
      </c>
      <c r="W61" s="49">
        <f t="shared" si="24"/>
        <v>311.37510456802539</v>
      </c>
      <c r="X61" s="49">
        <f t="shared" si="24"/>
        <v>228.13607716341758</v>
      </c>
      <c r="Y61" s="49">
        <f t="shared" ref="Y61:Z61" si="25">SUM(Y62:Y72)</f>
        <v>104.69027856529935</v>
      </c>
      <c r="Z61" s="49">
        <f t="shared" si="25"/>
        <v>101.11278251866067</v>
      </c>
    </row>
    <row r="62" spans="1:26" ht="11.25" customHeight="1" x14ac:dyDescent="0.2">
      <c r="A62" s="50" t="s">
        <v>92</v>
      </c>
      <c r="B62" s="51" t="s">
        <v>93</v>
      </c>
      <c r="C62" s="52">
        <v>101.33051674181326</v>
      </c>
      <c r="D62" s="52">
        <v>95.633271169201123</v>
      </c>
      <c r="E62" s="52">
        <v>124.35950334315888</v>
      </c>
      <c r="F62" s="52">
        <v>142.93362441617415</v>
      </c>
      <c r="G62" s="52">
        <v>179.52948178434946</v>
      </c>
      <c r="H62" s="52">
        <v>201.71361485210352</v>
      </c>
      <c r="I62" s="52">
        <v>234.20971078060288</v>
      </c>
      <c r="J62" s="52">
        <v>252.66846373966399</v>
      </c>
      <c r="K62" s="52">
        <v>335.55854435362119</v>
      </c>
      <c r="L62" s="52">
        <v>296.33223876038579</v>
      </c>
      <c r="M62" s="52">
        <v>176.46868589301525</v>
      </c>
      <c r="N62" s="52">
        <v>188.12103725947293</v>
      </c>
      <c r="O62" s="52">
        <v>182.45363476931968</v>
      </c>
      <c r="P62" s="52">
        <v>243.41060881062577</v>
      </c>
      <c r="Q62" s="52">
        <v>240.97391989754689</v>
      </c>
      <c r="R62" s="52">
        <v>226.73297474293693</v>
      </c>
      <c r="S62" s="52">
        <v>240.7725649541386</v>
      </c>
      <c r="T62" s="52">
        <v>269.06487700642936</v>
      </c>
      <c r="U62" s="52">
        <v>290.39471640985829</v>
      </c>
      <c r="V62" s="52">
        <v>337.20657857034394</v>
      </c>
      <c r="W62" s="52">
        <v>309.21612560305408</v>
      </c>
      <c r="X62" s="52">
        <v>226.70202762936296</v>
      </c>
      <c r="Y62" s="52">
        <v>103.68407675027852</v>
      </c>
      <c r="Z62" s="52">
        <v>100.41647901383247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0.89677166714917222</v>
      </c>
      <c r="E64" s="52">
        <v>1.1303173404768823</v>
      </c>
      <c r="F64" s="52">
        <v>0.96131835798752063</v>
      </c>
      <c r="G64" s="52">
        <v>0.69164373970625603</v>
      </c>
      <c r="H64" s="52">
        <v>0.63540924191745252</v>
      </c>
      <c r="I64" s="52">
        <v>0.48274183949290816</v>
      </c>
      <c r="J64" s="52">
        <v>0.15365060938791686</v>
      </c>
      <c r="K64" s="52">
        <v>0.46470141211653665</v>
      </c>
      <c r="L64" s="52">
        <v>0.63508896669274262</v>
      </c>
      <c r="M64" s="52">
        <v>0.66813279821915406</v>
      </c>
      <c r="N64" s="52">
        <v>1.0662539927089856</v>
      </c>
      <c r="O64" s="52">
        <v>1.0706085580239488</v>
      </c>
      <c r="P64" s="52">
        <v>3.3901096316425252</v>
      </c>
      <c r="Q64" s="52">
        <v>3.5914229305782133</v>
      </c>
      <c r="R64" s="52">
        <v>2.4202839568040653</v>
      </c>
      <c r="S64" s="52">
        <v>2.4937760184834903</v>
      </c>
      <c r="T64" s="52">
        <v>2.4173071470689411</v>
      </c>
      <c r="U64" s="52">
        <v>2.8855963805413025</v>
      </c>
      <c r="V64" s="52">
        <v>3.0716327180661231</v>
      </c>
      <c r="W64" s="52">
        <v>2.1589789649713294</v>
      </c>
      <c r="X64" s="52">
        <v>1.4340495340546218</v>
      </c>
      <c r="Y64" s="52">
        <v>1.0062018150208329</v>
      </c>
      <c r="Z64" s="52">
        <v>0.69630350482819392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421.10186081296808</v>
      </c>
      <c r="D2" s="21">
        <f t="shared" ref="D2:X2" si="0">SUM(D3,D17,D22,D25,D26,D51,D52)</f>
        <v>407.95043152926524</v>
      </c>
      <c r="E2" s="21">
        <f t="shared" si="0"/>
        <v>435.59862974079209</v>
      </c>
      <c r="F2" s="21">
        <f t="shared" si="0"/>
        <v>464.88455642955233</v>
      </c>
      <c r="G2" s="21">
        <f t="shared" si="0"/>
        <v>428.73308669800747</v>
      </c>
      <c r="H2" s="21">
        <f t="shared" si="0"/>
        <v>418.18322581361576</v>
      </c>
      <c r="I2" s="21">
        <f t="shared" si="0"/>
        <v>333.86969486335005</v>
      </c>
      <c r="J2" s="21">
        <f t="shared" si="0"/>
        <v>358.6835715852697</v>
      </c>
      <c r="K2" s="21">
        <f t="shared" si="0"/>
        <v>310.96509036424067</v>
      </c>
      <c r="L2" s="21">
        <f t="shared" si="0"/>
        <v>280.87745590008865</v>
      </c>
      <c r="M2" s="21">
        <f t="shared" si="0"/>
        <v>450.9022515861613</v>
      </c>
      <c r="N2" s="21">
        <f t="shared" si="0"/>
        <v>339.7851435774337</v>
      </c>
      <c r="O2" s="21">
        <f t="shared" si="0"/>
        <v>346.00722756845499</v>
      </c>
      <c r="P2" s="21">
        <f t="shared" si="0"/>
        <v>360.78842899202311</v>
      </c>
      <c r="Q2" s="21">
        <f t="shared" si="0"/>
        <v>338.65488596083532</v>
      </c>
      <c r="R2" s="21">
        <f t="shared" si="0"/>
        <v>391.77927324816341</v>
      </c>
      <c r="S2" s="21">
        <f t="shared" si="0"/>
        <v>382.90677245645526</v>
      </c>
      <c r="T2" s="21">
        <f t="shared" si="0"/>
        <v>371.86373319800418</v>
      </c>
      <c r="U2" s="21">
        <f t="shared" si="0"/>
        <v>338.43767742148339</v>
      </c>
      <c r="V2" s="21">
        <f t="shared" si="0"/>
        <v>306.04099056797611</v>
      </c>
      <c r="W2" s="21">
        <f t="shared" si="0"/>
        <v>275.8580649338503</v>
      </c>
      <c r="X2" s="21">
        <f t="shared" si="0"/>
        <v>339.03074652717902</v>
      </c>
      <c r="Y2" s="21">
        <f t="shared" ref="Y2:Z2" si="1">SUM(Y3,Y17,Y22,Y25,Y26,Y51,Y52)</f>
        <v>387.16856382251126</v>
      </c>
      <c r="Z2" s="21">
        <f t="shared" si="1"/>
        <v>366.21373760172384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102.26857489518106</v>
      </c>
      <c r="D3" s="24">
        <f t="shared" ref="D3:W3" si="3">SUM(D4,D8,D11)</f>
        <v>114.14726288534621</v>
      </c>
      <c r="E3" s="24">
        <f t="shared" si="3"/>
        <v>94.943774347312782</v>
      </c>
      <c r="F3" s="24">
        <f t="shared" si="3"/>
        <v>111.8314102714361</v>
      </c>
      <c r="G3" s="24">
        <f t="shared" si="3"/>
        <v>128.59853825955767</v>
      </c>
      <c r="H3" s="24">
        <f t="shared" si="3"/>
        <v>98.478312046129744</v>
      </c>
      <c r="I3" s="24">
        <f t="shared" si="3"/>
        <v>66.483651172454273</v>
      </c>
      <c r="J3" s="24">
        <f t="shared" si="3"/>
        <v>99.243799950358351</v>
      </c>
      <c r="K3" s="24">
        <f t="shared" si="3"/>
        <v>88.931054956544429</v>
      </c>
      <c r="L3" s="24">
        <f t="shared" si="3"/>
        <v>103.3208924430924</v>
      </c>
      <c r="M3" s="24">
        <f t="shared" si="3"/>
        <v>89.4827819392479</v>
      </c>
      <c r="N3" s="24">
        <f t="shared" si="3"/>
        <v>83.599100328520763</v>
      </c>
      <c r="O3" s="24">
        <f t="shared" si="3"/>
        <v>73.095580809992114</v>
      </c>
      <c r="P3" s="24">
        <f t="shared" si="3"/>
        <v>87.414578935644968</v>
      </c>
      <c r="Q3" s="24">
        <f t="shared" si="3"/>
        <v>78.845471331344825</v>
      </c>
      <c r="R3" s="24">
        <f t="shared" si="3"/>
        <v>94.443609604736423</v>
      </c>
      <c r="S3" s="24">
        <f t="shared" si="3"/>
        <v>78.624064855593957</v>
      </c>
      <c r="T3" s="24">
        <f t="shared" si="3"/>
        <v>76.117899747742399</v>
      </c>
      <c r="U3" s="24">
        <f t="shared" si="3"/>
        <v>74.2077188599159</v>
      </c>
      <c r="V3" s="24">
        <f t="shared" si="3"/>
        <v>53.737373309224502</v>
      </c>
      <c r="W3" s="24">
        <f t="shared" si="3"/>
        <v>59.707144789254535</v>
      </c>
      <c r="X3" s="24">
        <f t="shared" ref="X3:Z3" si="4">SUM(X4,X8,X11)</f>
        <v>58.805210808068317</v>
      </c>
      <c r="Y3" s="24">
        <f t="shared" si="4"/>
        <v>51.19885308417426</v>
      </c>
      <c r="Z3" s="24">
        <f t="shared" si="4"/>
        <v>53.190748116344309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102.26857489518106</v>
      </c>
      <c r="D4" s="19">
        <f t="shared" ref="D4:W4" si="6">SUM(D5:D7)</f>
        <v>114.14726288534621</v>
      </c>
      <c r="E4" s="19">
        <f t="shared" si="6"/>
        <v>94.943774347312782</v>
      </c>
      <c r="F4" s="19">
        <f t="shared" si="6"/>
        <v>104.12448504459405</v>
      </c>
      <c r="G4" s="19">
        <f t="shared" si="6"/>
        <v>128.59853825955767</v>
      </c>
      <c r="H4" s="19">
        <f t="shared" si="6"/>
        <v>98.478312046129744</v>
      </c>
      <c r="I4" s="19">
        <f t="shared" si="6"/>
        <v>66.483651172454273</v>
      </c>
      <c r="J4" s="19">
        <f t="shared" si="6"/>
        <v>99.243799950358351</v>
      </c>
      <c r="K4" s="19">
        <f t="shared" si="6"/>
        <v>88.931054956544429</v>
      </c>
      <c r="L4" s="19">
        <f t="shared" si="6"/>
        <v>103.3208924430924</v>
      </c>
      <c r="M4" s="19">
        <f t="shared" si="6"/>
        <v>89.4827819392479</v>
      </c>
      <c r="N4" s="19">
        <f t="shared" si="6"/>
        <v>83.599100328520763</v>
      </c>
      <c r="O4" s="19">
        <f t="shared" si="6"/>
        <v>73.095580809992114</v>
      </c>
      <c r="P4" s="19">
        <f t="shared" si="6"/>
        <v>74.034466098612313</v>
      </c>
      <c r="Q4" s="19">
        <f t="shared" si="6"/>
        <v>66.693317052822238</v>
      </c>
      <c r="R4" s="19">
        <f t="shared" si="6"/>
        <v>82.311618368549645</v>
      </c>
      <c r="S4" s="19">
        <f t="shared" si="6"/>
        <v>66.528637065919028</v>
      </c>
      <c r="T4" s="19">
        <f t="shared" si="6"/>
        <v>63.69604227215293</v>
      </c>
      <c r="U4" s="19">
        <f t="shared" si="6"/>
        <v>62.371337659559103</v>
      </c>
      <c r="V4" s="19">
        <f t="shared" si="6"/>
        <v>53.737373309224502</v>
      </c>
      <c r="W4" s="19">
        <f t="shared" si="6"/>
        <v>59.707144789254535</v>
      </c>
      <c r="X4" s="19">
        <f t="shared" ref="X4:Z4" si="7">SUM(X5:X7)</f>
        <v>58.805210808068317</v>
      </c>
      <c r="Y4" s="19">
        <f t="shared" si="7"/>
        <v>51.19885308417426</v>
      </c>
      <c r="Z4" s="19">
        <f t="shared" si="7"/>
        <v>53.190748116344309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102.26857489518106</v>
      </c>
      <c r="D7" s="8">
        <v>114.14726288534621</v>
      </c>
      <c r="E7" s="8">
        <v>94.943774347312782</v>
      </c>
      <c r="F7" s="8">
        <v>104.12448504459405</v>
      </c>
      <c r="G7" s="8">
        <v>128.59853825955767</v>
      </c>
      <c r="H7" s="8">
        <v>98.478312046129744</v>
      </c>
      <c r="I7" s="8">
        <v>66.483651172454273</v>
      </c>
      <c r="J7" s="8">
        <v>99.243799950358351</v>
      </c>
      <c r="K7" s="8">
        <v>88.931054956544429</v>
      </c>
      <c r="L7" s="8">
        <v>103.3208924430924</v>
      </c>
      <c r="M7" s="8">
        <v>89.4827819392479</v>
      </c>
      <c r="N7" s="8">
        <v>83.599100328520763</v>
      </c>
      <c r="O7" s="8">
        <v>73.095580809992114</v>
      </c>
      <c r="P7" s="8">
        <v>74.034466098612313</v>
      </c>
      <c r="Q7" s="8">
        <v>66.693317052822238</v>
      </c>
      <c r="R7" s="8">
        <v>82.311618368549645</v>
      </c>
      <c r="S7" s="8">
        <v>66.528637065919028</v>
      </c>
      <c r="T7" s="8">
        <v>63.69604227215293</v>
      </c>
      <c r="U7" s="8">
        <v>62.371337659559103</v>
      </c>
      <c r="V7" s="8">
        <v>53.737373309224502</v>
      </c>
      <c r="W7" s="8">
        <v>59.707144789254535</v>
      </c>
      <c r="X7" s="8">
        <v>58.805210808068317</v>
      </c>
      <c r="Y7" s="8">
        <v>51.19885308417426</v>
      </c>
      <c r="Z7" s="8">
        <v>53.190748116344309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7.7069252268420456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13.380112837032661</v>
      </c>
      <c r="Q11" s="19">
        <f t="shared" si="10"/>
        <v>12.152154278522584</v>
      </c>
      <c r="R11" s="19">
        <f t="shared" si="10"/>
        <v>12.131991236186781</v>
      </c>
      <c r="S11" s="19">
        <f t="shared" si="10"/>
        <v>12.095427789674922</v>
      </c>
      <c r="T11" s="19">
        <f t="shared" si="10"/>
        <v>12.421857475589464</v>
      </c>
      <c r="U11" s="19">
        <f t="shared" si="10"/>
        <v>11.836381200356803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7.7069252268420456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13.380112837032661</v>
      </c>
      <c r="Q16" s="8">
        <v>12.152154278522584</v>
      </c>
      <c r="R16" s="8">
        <v>12.131991236186781</v>
      </c>
      <c r="S16" s="8">
        <v>12.095427789674922</v>
      </c>
      <c r="T16" s="8">
        <v>12.421857475589464</v>
      </c>
      <c r="U16" s="8">
        <v>11.836381200356803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121.63595467624964</v>
      </c>
      <c r="D26" s="27">
        <f t="shared" si="16"/>
        <v>129.95387822885746</v>
      </c>
      <c r="E26" s="27">
        <f t="shared" si="16"/>
        <v>151.28500410213093</v>
      </c>
      <c r="F26" s="27">
        <f t="shared" si="16"/>
        <v>113.11427196973162</v>
      </c>
      <c r="G26" s="27">
        <f t="shared" si="16"/>
        <v>105.63819701867581</v>
      </c>
      <c r="H26" s="27">
        <f t="shared" si="16"/>
        <v>106.89524152472615</v>
      </c>
      <c r="I26" s="27">
        <f t="shared" si="16"/>
        <v>68.754784165014215</v>
      </c>
      <c r="J26" s="27">
        <f t="shared" si="16"/>
        <v>75.701303260951633</v>
      </c>
      <c r="K26" s="27">
        <f t="shared" si="16"/>
        <v>57.187774020116208</v>
      </c>
      <c r="L26" s="27">
        <f t="shared" si="16"/>
        <v>36.116419928662197</v>
      </c>
      <c r="M26" s="27">
        <f t="shared" si="16"/>
        <v>57.880059438463419</v>
      </c>
      <c r="N26" s="27">
        <f t="shared" si="16"/>
        <v>30.745663278334611</v>
      </c>
      <c r="O26" s="27">
        <f t="shared" si="16"/>
        <v>64.452890529456809</v>
      </c>
      <c r="P26" s="27">
        <f t="shared" si="16"/>
        <v>55.133211679738402</v>
      </c>
      <c r="Q26" s="27">
        <f t="shared" si="16"/>
        <v>35.224817680360758</v>
      </c>
      <c r="R26" s="27">
        <f t="shared" si="16"/>
        <v>34.55893814787779</v>
      </c>
      <c r="S26" s="27">
        <f t="shared" si="16"/>
        <v>24.864728838201092</v>
      </c>
      <c r="T26" s="27">
        <f t="shared" si="16"/>
        <v>22.848843054534811</v>
      </c>
      <c r="U26" s="27">
        <f t="shared" si="16"/>
        <v>25.786101962270287</v>
      </c>
      <c r="V26" s="27">
        <f t="shared" si="16"/>
        <v>25.994021993890055</v>
      </c>
      <c r="W26" s="27">
        <f t="shared" si="16"/>
        <v>23.641860863916648</v>
      </c>
      <c r="X26" s="27">
        <f t="shared" si="16"/>
        <v>26.345910731548997</v>
      </c>
      <c r="Y26" s="27">
        <f t="shared" ref="Y26:Z26" si="17">SUM(Y27,Y33)</f>
        <v>32.900753637430256</v>
      </c>
      <c r="Z26" s="27">
        <f t="shared" si="17"/>
        <v>25.293211369622753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121.63595467624964</v>
      </c>
      <c r="D33" s="19">
        <f t="shared" si="20"/>
        <v>129.95387822885746</v>
      </c>
      <c r="E33" s="19">
        <f t="shared" si="20"/>
        <v>151.28500410213093</v>
      </c>
      <c r="F33" s="19">
        <f t="shared" si="20"/>
        <v>113.11427196973162</v>
      </c>
      <c r="G33" s="19">
        <f t="shared" si="20"/>
        <v>105.63819701867581</v>
      </c>
      <c r="H33" s="19">
        <f t="shared" si="20"/>
        <v>106.89524152472615</v>
      </c>
      <c r="I33" s="19">
        <f t="shared" si="20"/>
        <v>68.754784165014215</v>
      </c>
      <c r="J33" s="19">
        <f t="shared" si="20"/>
        <v>75.701303260951633</v>
      </c>
      <c r="K33" s="19">
        <f t="shared" si="20"/>
        <v>57.187774020116208</v>
      </c>
      <c r="L33" s="19">
        <f t="shared" si="20"/>
        <v>36.116419928662197</v>
      </c>
      <c r="M33" s="19">
        <f t="shared" si="20"/>
        <v>57.880059438463419</v>
      </c>
      <c r="N33" s="19">
        <f t="shared" si="20"/>
        <v>30.745663278334611</v>
      </c>
      <c r="O33" s="19">
        <f t="shared" si="20"/>
        <v>64.452890529456809</v>
      </c>
      <c r="P33" s="19">
        <f t="shared" si="20"/>
        <v>55.133211679738402</v>
      </c>
      <c r="Q33" s="19">
        <f t="shared" si="20"/>
        <v>35.224817680360758</v>
      </c>
      <c r="R33" s="19">
        <f t="shared" si="20"/>
        <v>34.55893814787779</v>
      </c>
      <c r="S33" s="19">
        <f t="shared" si="20"/>
        <v>24.864728838201092</v>
      </c>
      <c r="T33" s="19">
        <f t="shared" si="20"/>
        <v>22.848843054534811</v>
      </c>
      <c r="U33" s="19">
        <f t="shared" si="20"/>
        <v>25.786101962270287</v>
      </c>
      <c r="V33" s="19">
        <f t="shared" si="20"/>
        <v>25.994021993890055</v>
      </c>
      <c r="W33" s="19">
        <f t="shared" si="20"/>
        <v>23.641860863916648</v>
      </c>
      <c r="X33" s="19">
        <f t="shared" si="20"/>
        <v>26.345910731548997</v>
      </c>
      <c r="Y33" s="19">
        <f t="shared" ref="Y33:Z33" si="21">SUM(Y34:Y50)</f>
        <v>32.900753637430256</v>
      </c>
      <c r="Z33" s="19">
        <f t="shared" si="21"/>
        <v>25.293211369622753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2.1652205359754539</v>
      </c>
      <c r="L36" s="8">
        <v>2.30148404023933</v>
      </c>
      <c r="M36" s="8">
        <v>2.4886994706476058</v>
      </c>
      <c r="N36" s="8">
        <v>2.4474356101256185</v>
      </c>
      <c r="O36" s="8">
        <v>2.4372635549767607</v>
      </c>
      <c r="P36" s="8">
        <v>2.4066832306497976</v>
      </c>
      <c r="Q36" s="8">
        <v>2.4010476261260072</v>
      </c>
      <c r="R36" s="8">
        <v>2.3970637707678328</v>
      </c>
      <c r="S36" s="8">
        <v>2.3898394898347441</v>
      </c>
      <c r="T36" s="8">
        <v>2.3374629888465419</v>
      </c>
      <c r="U36" s="8">
        <v>1.6167405029446573</v>
      </c>
      <c r="V36" s="8">
        <v>1.4823068612852222</v>
      </c>
      <c r="W36" s="8">
        <v>1.2908412630032344</v>
      </c>
      <c r="X36" s="8">
        <v>1.4703290858325935</v>
      </c>
      <c r="Y36" s="8">
        <v>1.6386422152838436</v>
      </c>
      <c r="Z36" s="8">
        <v>1.6400897057475108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7.4360343637628086</v>
      </c>
      <c r="D43" s="8">
        <v>2.489373109015109</v>
      </c>
      <c r="E43" s="8">
        <v>2.3513937583380531</v>
      </c>
      <c r="F43" s="8">
        <v>6.9524417520009099</v>
      </c>
      <c r="G43" s="8">
        <v>6.6025285958734612</v>
      </c>
      <c r="H43" s="8">
        <v>4.4254864877657303</v>
      </c>
      <c r="I43" s="8">
        <v>4.4132594987278759</v>
      </c>
      <c r="J43" s="8">
        <v>4.2825602882753966</v>
      </c>
      <c r="K43" s="8">
        <v>1.9051378224895505</v>
      </c>
      <c r="L43" s="8">
        <v>1.9027765450874325</v>
      </c>
      <c r="M43" s="8">
        <v>2.3019101067258774</v>
      </c>
      <c r="N43" s="8">
        <v>2.1936273248418887</v>
      </c>
      <c r="O43" s="8">
        <v>2.224423641757777</v>
      </c>
      <c r="P43" s="8">
        <v>3.9536359412621049</v>
      </c>
      <c r="Q43" s="8">
        <v>2.0920305591888537</v>
      </c>
      <c r="R43" s="8">
        <v>4.0378353605072208</v>
      </c>
      <c r="S43" s="8">
        <v>2.0826241130226966</v>
      </c>
      <c r="T43" s="8">
        <v>2.0620119130467724</v>
      </c>
      <c r="U43" s="8">
        <v>1.9965824051656951</v>
      </c>
      <c r="V43" s="8">
        <v>6.8931030589266538</v>
      </c>
      <c r="W43" s="8">
        <v>5.8961872877712542</v>
      </c>
      <c r="X43" s="8">
        <v>7.416485039992474</v>
      </c>
      <c r="Y43" s="8">
        <v>9.2291311764198181</v>
      </c>
      <c r="Z43" s="8">
        <v>8.1877521252074992</v>
      </c>
    </row>
    <row r="44" spans="1:26" ht="11.25" customHeight="1" x14ac:dyDescent="0.2">
      <c r="A44" s="28" t="s">
        <v>74</v>
      </c>
      <c r="B44" s="7" t="s">
        <v>75</v>
      </c>
      <c r="C44" s="8">
        <v>114.19992031248682</v>
      </c>
      <c r="D44" s="8">
        <v>127.46450511984234</v>
      </c>
      <c r="E44" s="8">
        <v>148.93361034379288</v>
      </c>
      <c r="F44" s="8">
        <v>106.16183021773071</v>
      </c>
      <c r="G44" s="8">
        <v>99.035668422802345</v>
      </c>
      <c r="H44" s="8">
        <v>102.46975503696042</v>
      </c>
      <c r="I44" s="8">
        <v>64.341524666286332</v>
      </c>
      <c r="J44" s="8">
        <v>71.418742972676242</v>
      </c>
      <c r="K44" s="8">
        <v>53.117415661651201</v>
      </c>
      <c r="L44" s="8">
        <v>31.912159343335436</v>
      </c>
      <c r="M44" s="8">
        <v>53.089449861089939</v>
      </c>
      <c r="N44" s="8">
        <v>26.104600343367103</v>
      </c>
      <c r="O44" s="8">
        <v>59.791203332722276</v>
      </c>
      <c r="P44" s="8">
        <v>48.772892507826498</v>
      </c>
      <c r="Q44" s="8">
        <v>30.7317394950459</v>
      </c>
      <c r="R44" s="8">
        <v>28.124039016602733</v>
      </c>
      <c r="S44" s="8">
        <v>20.39226523534365</v>
      </c>
      <c r="T44" s="8">
        <v>18.449368152641497</v>
      </c>
      <c r="U44" s="8">
        <v>22.172779054159935</v>
      </c>
      <c r="V44" s="8">
        <v>17.618612073678179</v>
      </c>
      <c r="W44" s="8">
        <v>16.454832313142159</v>
      </c>
      <c r="X44" s="8">
        <v>17.459096605723932</v>
      </c>
      <c r="Y44" s="8">
        <v>22.032980245726595</v>
      </c>
      <c r="Z44" s="8">
        <v>15.465369538667744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197.19733124153734</v>
      </c>
      <c r="D51" s="27">
        <v>163.84929041506157</v>
      </c>
      <c r="E51" s="27">
        <v>189.36985129134837</v>
      </c>
      <c r="F51" s="27">
        <v>239.9388741883846</v>
      </c>
      <c r="G51" s="27">
        <v>194.49635141977396</v>
      </c>
      <c r="H51" s="27">
        <v>212.80967224275986</v>
      </c>
      <c r="I51" s="27">
        <v>198.63125952588155</v>
      </c>
      <c r="J51" s="27">
        <v>183.73846837395973</v>
      </c>
      <c r="K51" s="27">
        <v>164.84626138758003</v>
      </c>
      <c r="L51" s="27">
        <v>141.44014352833403</v>
      </c>
      <c r="M51" s="27">
        <v>180.77340088589079</v>
      </c>
      <c r="N51" s="27">
        <v>138.18110079395319</v>
      </c>
      <c r="O51" s="27">
        <v>154.71442023294068</v>
      </c>
      <c r="P51" s="27">
        <v>141.48114218097626</v>
      </c>
      <c r="Q51" s="27">
        <v>183.85786187647452</v>
      </c>
      <c r="R51" s="27">
        <v>172.7432065038754</v>
      </c>
      <c r="S51" s="27">
        <v>211.18994313443227</v>
      </c>
      <c r="T51" s="27">
        <v>187.7162941267936</v>
      </c>
      <c r="U51" s="27">
        <v>161.71355670871026</v>
      </c>
      <c r="V51" s="27">
        <v>158.27575713394666</v>
      </c>
      <c r="W51" s="27">
        <v>142.36970927084815</v>
      </c>
      <c r="X51" s="27">
        <v>180.78803786646077</v>
      </c>
      <c r="Y51" s="27">
        <v>202.32224446987647</v>
      </c>
      <c r="Z51" s="27">
        <v>182.36247359827919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122.76600932255919</v>
      </c>
      <c r="N52" s="27">
        <f t="shared" si="22"/>
        <v>87.259279176625157</v>
      </c>
      <c r="O52" s="27">
        <f t="shared" si="22"/>
        <v>53.744335996065402</v>
      </c>
      <c r="P52" s="27">
        <f t="shared" si="22"/>
        <v>76.759496195663488</v>
      </c>
      <c r="Q52" s="27">
        <f t="shared" si="22"/>
        <v>40.726735072655245</v>
      </c>
      <c r="R52" s="27">
        <f t="shared" si="22"/>
        <v>90.033518991673802</v>
      </c>
      <c r="S52" s="27">
        <f t="shared" si="22"/>
        <v>68.228035628227943</v>
      </c>
      <c r="T52" s="27">
        <f t="shared" si="22"/>
        <v>85.18069626893336</v>
      </c>
      <c r="U52" s="27">
        <f t="shared" si="22"/>
        <v>76.73029989058692</v>
      </c>
      <c r="V52" s="27">
        <f t="shared" si="22"/>
        <v>68.033838130914916</v>
      </c>
      <c r="W52" s="27">
        <f t="shared" si="22"/>
        <v>50.139350009830991</v>
      </c>
      <c r="X52" s="27">
        <f t="shared" si="22"/>
        <v>73.091587121100943</v>
      </c>
      <c r="Y52" s="27">
        <f t="shared" ref="Y52:Z52" si="23">SUM(Y53:Y54)</f>
        <v>100.74671263103026</v>
      </c>
      <c r="Z52" s="27">
        <f t="shared" si="23"/>
        <v>105.36730451747759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122.76600932255919</v>
      </c>
      <c r="N53" s="8">
        <v>87.259279176625157</v>
      </c>
      <c r="O53" s="8">
        <v>53.744335996065402</v>
      </c>
      <c r="P53" s="8">
        <v>76.759496195663488</v>
      </c>
      <c r="Q53" s="8">
        <v>40.726735072655245</v>
      </c>
      <c r="R53" s="8">
        <v>90.033518991673802</v>
      </c>
      <c r="S53" s="8">
        <v>68.228035628227943</v>
      </c>
      <c r="T53" s="8">
        <v>85.18069626893336</v>
      </c>
      <c r="U53" s="8">
        <v>76.73029989058692</v>
      </c>
      <c r="V53" s="8">
        <v>68.033838130914916</v>
      </c>
      <c r="W53" s="8">
        <v>50.139350009830991</v>
      </c>
      <c r="X53" s="8">
        <v>73.091587121100943</v>
      </c>
      <c r="Y53" s="8">
        <v>100.74671263103026</v>
      </c>
      <c r="Z53" s="8">
        <v>105.36730451747759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525.42130405818693</v>
      </c>
      <c r="D61" s="49">
        <f t="shared" si="24"/>
        <v>507.58804883652886</v>
      </c>
      <c r="E61" s="49">
        <f t="shared" si="24"/>
        <v>554.0586653802045</v>
      </c>
      <c r="F61" s="49">
        <f t="shared" si="24"/>
        <v>639.9392673727699</v>
      </c>
      <c r="G61" s="49">
        <f t="shared" si="24"/>
        <v>719.54755435685797</v>
      </c>
      <c r="H61" s="49">
        <f t="shared" si="24"/>
        <v>847.45543047317835</v>
      </c>
      <c r="I61" s="49">
        <f t="shared" si="24"/>
        <v>934.73847600198803</v>
      </c>
      <c r="J61" s="49">
        <f t="shared" si="24"/>
        <v>983.17201929922203</v>
      </c>
      <c r="K61" s="49">
        <f t="shared" si="24"/>
        <v>986.60843390297555</v>
      </c>
      <c r="L61" s="49">
        <f t="shared" si="24"/>
        <v>1136.8703773252637</v>
      </c>
      <c r="M61" s="49">
        <f t="shared" si="24"/>
        <v>1064.9225278843585</v>
      </c>
      <c r="N61" s="49">
        <f t="shared" si="24"/>
        <v>1017.0979832912358</v>
      </c>
      <c r="O61" s="49">
        <f t="shared" si="24"/>
        <v>961.0782989996402</v>
      </c>
      <c r="P61" s="49">
        <f t="shared" si="24"/>
        <v>1197.4060009751092</v>
      </c>
      <c r="Q61" s="49">
        <f t="shared" si="24"/>
        <v>1170.5041052799729</v>
      </c>
      <c r="R61" s="49">
        <f t="shared" si="24"/>
        <v>1086.328274836028</v>
      </c>
      <c r="S61" s="49">
        <f t="shared" si="24"/>
        <v>1133.5719457922435</v>
      </c>
      <c r="T61" s="49">
        <f t="shared" si="24"/>
        <v>1122.6590221797987</v>
      </c>
      <c r="U61" s="49">
        <f t="shared" si="24"/>
        <v>1142.4649316561795</v>
      </c>
      <c r="V61" s="49">
        <f t="shared" si="24"/>
        <v>917.97089043115443</v>
      </c>
      <c r="W61" s="49">
        <f t="shared" si="24"/>
        <v>804.03000977369538</v>
      </c>
      <c r="X61" s="49">
        <f t="shared" si="24"/>
        <v>1046.9355897832754</v>
      </c>
      <c r="Y61" s="49">
        <f t="shared" ref="Y61:Z61" si="25">SUM(Y62:Y72)</f>
        <v>1128.0513905989615</v>
      </c>
      <c r="Z61" s="49">
        <f t="shared" si="25"/>
        <v>1100.9727574995914</v>
      </c>
    </row>
    <row r="62" spans="1:26" ht="11.25" customHeight="1" x14ac:dyDescent="0.2">
      <c r="A62" s="50" t="s">
        <v>92</v>
      </c>
      <c r="B62" s="51" t="s">
        <v>93</v>
      </c>
      <c r="C62" s="52">
        <v>525.42130405818693</v>
      </c>
      <c r="D62" s="52">
        <v>502.89454963079896</v>
      </c>
      <c r="E62" s="52">
        <v>549.09658625684096</v>
      </c>
      <c r="F62" s="52">
        <v>635.69033078382574</v>
      </c>
      <c r="G62" s="52">
        <v>716.80669741565032</v>
      </c>
      <c r="H62" s="52">
        <v>844.81456434789607</v>
      </c>
      <c r="I62" s="52">
        <v>932.83011001939701</v>
      </c>
      <c r="J62" s="52">
        <v>982.57949146033616</v>
      </c>
      <c r="K62" s="52">
        <v>985.25732124637886</v>
      </c>
      <c r="L62" s="52">
        <v>1134.4677164396139</v>
      </c>
      <c r="M62" s="52">
        <v>1060.9408245069847</v>
      </c>
      <c r="N62" s="52">
        <v>1011.4215419405269</v>
      </c>
      <c r="O62" s="52">
        <v>955.52232043067988</v>
      </c>
      <c r="P62" s="52">
        <v>1181.1510359893743</v>
      </c>
      <c r="Q62" s="52">
        <v>1153.4819905024533</v>
      </c>
      <c r="R62" s="52">
        <v>1074.9756460570629</v>
      </c>
      <c r="S62" s="52">
        <v>1122.0660142458617</v>
      </c>
      <c r="T62" s="52">
        <v>1112.7797437935706</v>
      </c>
      <c r="U62" s="52">
        <v>1131.3667043901419</v>
      </c>
      <c r="V62" s="52">
        <v>909.77893182965602</v>
      </c>
      <c r="W62" s="52">
        <v>798.5198295969459</v>
      </c>
      <c r="X62" s="52">
        <v>1040.4321931706372</v>
      </c>
      <c r="Y62" s="52">
        <v>1117.3289024497217</v>
      </c>
      <c r="Z62" s="52">
        <v>1093.4813001861676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4.6934992057298865</v>
      </c>
      <c r="E64" s="52">
        <v>4.9620791233635497</v>
      </c>
      <c r="F64" s="52">
        <v>4.2489365889441162</v>
      </c>
      <c r="G64" s="52">
        <v>2.7408569412076642</v>
      </c>
      <c r="H64" s="52">
        <v>2.6408661252823276</v>
      </c>
      <c r="I64" s="52">
        <v>1.9083659825909953</v>
      </c>
      <c r="J64" s="52">
        <v>0.5925278388859061</v>
      </c>
      <c r="K64" s="52">
        <v>1.351112656596712</v>
      </c>
      <c r="L64" s="52">
        <v>2.4026608856496838</v>
      </c>
      <c r="M64" s="52">
        <v>3.9817033773738926</v>
      </c>
      <c r="N64" s="52">
        <v>5.6764413507088278</v>
      </c>
      <c r="O64" s="52">
        <v>5.5559785689603434</v>
      </c>
      <c r="P64" s="52">
        <v>16.254964985734791</v>
      </c>
      <c r="Q64" s="52">
        <v>17.02211477751969</v>
      </c>
      <c r="R64" s="52">
        <v>11.352628778964961</v>
      </c>
      <c r="S64" s="52">
        <v>11.50593154638187</v>
      </c>
      <c r="T64" s="52">
        <v>9.8792783862282167</v>
      </c>
      <c r="U64" s="52">
        <v>11.098227266037581</v>
      </c>
      <c r="V64" s="52">
        <v>8.1919586014984418</v>
      </c>
      <c r="W64" s="52">
        <v>5.510180176749448</v>
      </c>
      <c r="X64" s="52">
        <v>6.5033966126382587</v>
      </c>
      <c r="Y64" s="52">
        <v>10.722488149239741</v>
      </c>
      <c r="Z64" s="52">
        <v>7.4914573134237372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16.319709876590188</v>
      </c>
      <c r="D2" s="21">
        <f t="shared" ref="D2:X2" si="0">SUM(D3,D17,D22,D25,D26,D51,D52)</f>
        <v>12.800045212406516</v>
      </c>
      <c r="E2" s="21">
        <f t="shared" si="0"/>
        <v>21.977865854594718</v>
      </c>
      <c r="F2" s="21">
        <f t="shared" si="0"/>
        <v>33.542489631217613</v>
      </c>
      <c r="G2" s="21">
        <f t="shared" si="0"/>
        <v>36.589970466896546</v>
      </c>
      <c r="H2" s="21">
        <f t="shared" si="0"/>
        <v>40.40483907491501</v>
      </c>
      <c r="I2" s="21">
        <f t="shared" si="0"/>
        <v>36.059453158477474</v>
      </c>
      <c r="J2" s="21">
        <f t="shared" si="0"/>
        <v>40.405706096857607</v>
      </c>
      <c r="K2" s="21">
        <f t="shared" si="0"/>
        <v>52.182019844701415</v>
      </c>
      <c r="L2" s="21">
        <f t="shared" si="0"/>
        <v>56.563345485717718</v>
      </c>
      <c r="M2" s="21">
        <f t="shared" si="0"/>
        <v>37.25264711598988</v>
      </c>
      <c r="N2" s="21">
        <f t="shared" si="0"/>
        <v>35.252980588258168</v>
      </c>
      <c r="O2" s="21">
        <f t="shared" si="0"/>
        <v>35.524103970645932</v>
      </c>
      <c r="P2" s="21">
        <f t="shared" si="0"/>
        <v>56.47277025629824</v>
      </c>
      <c r="Q2" s="21">
        <f t="shared" si="0"/>
        <v>55.38879049726539</v>
      </c>
      <c r="R2" s="21">
        <f t="shared" si="0"/>
        <v>61.938992872759385</v>
      </c>
      <c r="S2" s="21">
        <f t="shared" si="0"/>
        <v>63.753951070305796</v>
      </c>
      <c r="T2" s="21">
        <f t="shared" si="0"/>
        <v>83.371325495975753</v>
      </c>
      <c r="U2" s="21">
        <f t="shared" si="0"/>
        <v>78.445675432578852</v>
      </c>
      <c r="V2" s="21">
        <f t="shared" si="0"/>
        <v>83.018675851670139</v>
      </c>
      <c r="W2" s="21">
        <f t="shared" si="0"/>
        <v>98.108859947821173</v>
      </c>
      <c r="X2" s="21">
        <f t="shared" si="0"/>
        <v>85.63566441675745</v>
      </c>
      <c r="Y2" s="21">
        <f t="shared" ref="Y2:Z2" si="1">SUM(Y3,Y17,Y22,Y25,Y26,Y51,Y52)</f>
        <v>60.745106630884138</v>
      </c>
      <c r="Z2" s="21">
        <f t="shared" si="1"/>
        <v>66.103887466089034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0.59303097073149447</v>
      </c>
      <c r="D26" s="27">
        <f t="shared" si="16"/>
        <v>0.19156152677233834</v>
      </c>
      <c r="E26" s="27">
        <f t="shared" si="16"/>
        <v>0.26955080840775908</v>
      </c>
      <c r="F26" s="27">
        <f t="shared" si="16"/>
        <v>0.9445541026418437</v>
      </c>
      <c r="G26" s="27">
        <f t="shared" si="16"/>
        <v>1.2013310382984332</v>
      </c>
      <c r="H26" s="27">
        <f t="shared" si="16"/>
        <v>0.82312214289490493</v>
      </c>
      <c r="I26" s="27">
        <f t="shared" si="16"/>
        <v>0.78376764334769133</v>
      </c>
      <c r="J26" s="27">
        <f t="shared" si="16"/>
        <v>0.92032191069958291</v>
      </c>
      <c r="K26" s="27">
        <f t="shared" si="16"/>
        <v>0.59618054259803555</v>
      </c>
      <c r="L26" s="27">
        <f t="shared" si="16"/>
        <v>0.75083866748893557</v>
      </c>
      <c r="M26" s="27">
        <f t="shared" si="16"/>
        <v>0.46839873947857474</v>
      </c>
      <c r="N26" s="27">
        <f t="shared" si="16"/>
        <v>0.55089618008079089</v>
      </c>
      <c r="O26" s="27">
        <f t="shared" si="16"/>
        <v>0.50351241779031453</v>
      </c>
      <c r="P26" s="27">
        <f t="shared" si="16"/>
        <v>1.5352089580683159</v>
      </c>
      <c r="Q26" s="27">
        <f t="shared" si="16"/>
        <v>0.62315197303424064</v>
      </c>
      <c r="R26" s="27">
        <f t="shared" si="16"/>
        <v>1.4147413827761917</v>
      </c>
      <c r="S26" s="27">
        <f t="shared" si="16"/>
        <v>0.62256256166988322</v>
      </c>
      <c r="T26" s="27">
        <f t="shared" si="16"/>
        <v>0.90586047460615626</v>
      </c>
      <c r="U26" s="27">
        <f t="shared" si="16"/>
        <v>0.95671078271504884</v>
      </c>
      <c r="V26" s="27">
        <f t="shared" si="16"/>
        <v>3.4646741994401609</v>
      </c>
      <c r="W26" s="27">
        <f t="shared" si="16"/>
        <v>3.9015594703085776</v>
      </c>
      <c r="X26" s="27">
        <f t="shared" si="16"/>
        <v>3.3746034060636303</v>
      </c>
      <c r="Y26" s="27">
        <f t="shared" ref="Y26:Z26" si="17">SUM(Y27,Y33)</f>
        <v>2.650063398119312</v>
      </c>
      <c r="Z26" s="27">
        <f t="shared" si="17"/>
        <v>2.8404177587821988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0.59303097073149447</v>
      </c>
      <c r="D33" s="19">
        <f t="shared" si="20"/>
        <v>0.19156152677233834</v>
      </c>
      <c r="E33" s="19">
        <f t="shared" si="20"/>
        <v>0.26955080840775908</v>
      </c>
      <c r="F33" s="19">
        <f t="shared" si="20"/>
        <v>0.9445541026418437</v>
      </c>
      <c r="G33" s="19">
        <f t="shared" si="20"/>
        <v>1.2013310382984332</v>
      </c>
      <c r="H33" s="19">
        <f t="shared" si="20"/>
        <v>0.82312214289490493</v>
      </c>
      <c r="I33" s="19">
        <f t="shared" si="20"/>
        <v>0.78376764334769133</v>
      </c>
      <c r="J33" s="19">
        <f t="shared" si="20"/>
        <v>0.92032191069958291</v>
      </c>
      <c r="K33" s="19">
        <f t="shared" si="20"/>
        <v>0.59618054259803555</v>
      </c>
      <c r="L33" s="19">
        <f t="shared" si="20"/>
        <v>0.75083866748893557</v>
      </c>
      <c r="M33" s="19">
        <f t="shared" si="20"/>
        <v>0.46839873947857474</v>
      </c>
      <c r="N33" s="19">
        <f t="shared" si="20"/>
        <v>0.55089618008079089</v>
      </c>
      <c r="O33" s="19">
        <f t="shared" si="20"/>
        <v>0.50351241779031453</v>
      </c>
      <c r="P33" s="19">
        <f t="shared" si="20"/>
        <v>1.5352089580683159</v>
      </c>
      <c r="Q33" s="19">
        <f t="shared" si="20"/>
        <v>0.62315197303424064</v>
      </c>
      <c r="R33" s="19">
        <f t="shared" si="20"/>
        <v>1.4147413827761917</v>
      </c>
      <c r="S33" s="19">
        <f t="shared" si="20"/>
        <v>0.62256256166988322</v>
      </c>
      <c r="T33" s="19">
        <f t="shared" si="20"/>
        <v>0.90586047460615626</v>
      </c>
      <c r="U33" s="19">
        <f t="shared" si="20"/>
        <v>0.95671078271504884</v>
      </c>
      <c r="V33" s="19">
        <f t="shared" si="20"/>
        <v>3.4646741994401609</v>
      </c>
      <c r="W33" s="19">
        <f t="shared" si="20"/>
        <v>3.9015594703085776</v>
      </c>
      <c r="X33" s="19">
        <f t="shared" si="20"/>
        <v>3.3746034060636303</v>
      </c>
      <c r="Y33" s="19">
        <f t="shared" ref="Y33:Z33" si="21">SUM(Y34:Y50)</f>
        <v>2.650063398119312</v>
      </c>
      <c r="Z33" s="19">
        <f t="shared" si="21"/>
        <v>2.8404177587821988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0.59303097073149447</v>
      </c>
      <c r="D43" s="8">
        <v>0.19156152677233834</v>
      </c>
      <c r="E43" s="8">
        <v>0.26955080840775908</v>
      </c>
      <c r="F43" s="8">
        <v>0.9445541026418437</v>
      </c>
      <c r="G43" s="8">
        <v>1.2013310382984332</v>
      </c>
      <c r="H43" s="8">
        <v>0.82312214289490493</v>
      </c>
      <c r="I43" s="8">
        <v>0.78376764334769133</v>
      </c>
      <c r="J43" s="8">
        <v>0.92032191069958291</v>
      </c>
      <c r="K43" s="8">
        <v>0.59618054259803555</v>
      </c>
      <c r="L43" s="8">
        <v>0.75083866748893557</v>
      </c>
      <c r="M43" s="8">
        <v>0.46839873947857474</v>
      </c>
      <c r="N43" s="8">
        <v>0.55089618008079089</v>
      </c>
      <c r="O43" s="8">
        <v>0.50351241779031453</v>
      </c>
      <c r="P43" s="8">
        <v>1.5352089580683159</v>
      </c>
      <c r="Q43" s="8">
        <v>0.62315197303424064</v>
      </c>
      <c r="R43" s="8">
        <v>1.4147413827761917</v>
      </c>
      <c r="S43" s="8">
        <v>0.62256256166988322</v>
      </c>
      <c r="T43" s="8">
        <v>0.90586047460615626</v>
      </c>
      <c r="U43" s="8">
        <v>0.95671078271504884</v>
      </c>
      <c r="V43" s="8">
        <v>3.4646741994401609</v>
      </c>
      <c r="W43" s="8">
        <v>3.9015594703085776</v>
      </c>
      <c r="X43" s="8">
        <v>3.3746034060636303</v>
      </c>
      <c r="Y43" s="8">
        <v>2.650063398119312</v>
      </c>
      <c r="Z43" s="8">
        <v>2.8404177587821988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15.726678905858694</v>
      </c>
      <c r="D51" s="27">
        <v>12.608483685634178</v>
      </c>
      <c r="E51" s="27">
        <v>21.708315046186961</v>
      </c>
      <c r="F51" s="27">
        <v>32.597935528575768</v>
      </c>
      <c r="G51" s="27">
        <v>35.388639428598111</v>
      </c>
      <c r="H51" s="27">
        <v>39.581716932020107</v>
      </c>
      <c r="I51" s="27">
        <v>35.27568551512978</v>
      </c>
      <c r="J51" s="27">
        <v>39.485384186158022</v>
      </c>
      <c r="K51" s="27">
        <v>51.585839302103381</v>
      </c>
      <c r="L51" s="27">
        <v>55.812506818228783</v>
      </c>
      <c r="M51" s="27">
        <v>36.784248376511307</v>
      </c>
      <c r="N51" s="27">
        <v>34.702084408177377</v>
      </c>
      <c r="O51" s="27">
        <v>35.02059155285562</v>
      </c>
      <c r="P51" s="27">
        <v>54.937561298229923</v>
      </c>
      <c r="Q51" s="27">
        <v>54.76563852423115</v>
      </c>
      <c r="R51" s="27">
        <v>60.524251489983193</v>
      </c>
      <c r="S51" s="27">
        <v>63.131388508635915</v>
      </c>
      <c r="T51" s="27">
        <v>82.465465021369596</v>
      </c>
      <c r="U51" s="27">
        <v>77.488964649863803</v>
      </c>
      <c r="V51" s="27">
        <v>79.554001652229985</v>
      </c>
      <c r="W51" s="27">
        <v>94.20730047751259</v>
      </c>
      <c r="X51" s="27">
        <v>82.261061010693822</v>
      </c>
      <c r="Y51" s="27">
        <v>58.095043232764823</v>
      </c>
      <c r="Z51" s="27">
        <v>63.263469707306839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0.36117280712094207</v>
      </c>
      <c r="E61" s="49">
        <f t="shared" si="24"/>
        <v>0.56882537615957041</v>
      </c>
      <c r="F61" s="49">
        <f t="shared" si="24"/>
        <v>0.57725769306836194</v>
      </c>
      <c r="G61" s="49">
        <f t="shared" si="24"/>
        <v>0.49869931908608073</v>
      </c>
      <c r="H61" s="49">
        <f t="shared" si="24"/>
        <v>0.49119015280021949</v>
      </c>
      <c r="I61" s="49">
        <f t="shared" si="24"/>
        <v>0.33891401791609721</v>
      </c>
      <c r="J61" s="49">
        <f t="shared" si="24"/>
        <v>0.12733419172617721</v>
      </c>
      <c r="K61" s="49">
        <f t="shared" si="24"/>
        <v>0.42280777128675134</v>
      </c>
      <c r="L61" s="49">
        <f t="shared" si="24"/>
        <v>0.94809382765757255</v>
      </c>
      <c r="M61" s="49">
        <f t="shared" si="24"/>
        <v>0.81020750440695277</v>
      </c>
      <c r="N61" s="49">
        <f t="shared" si="24"/>
        <v>1.4255520165821858</v>
      </c>
      <c r="O61" s="49">
        <f t="shared" si="24"/>
        <v>1.2576310330157077</v>
      </c>
      <c r="P61" s="49">
        <f t="shared" si="24"/>
        <v>6.3118527426226931</v>
      </c>
      <c r="Q61" s="49">
        <f t="shared" si="24"/>
        <v>5.0703678119020896</v>
      </c>
      <c r="R61" s="49">
        <f t="shared" si="24"/>
        <v>3.9776346242309764</v>
      </c>
      <c r="S61" s="49">
        <f t="shared" si="24"/>
        <v>3.4394887551346396</v>
      </c>
      <c r="T61" s="49">
        <f t="shared" si="24"/>
        <v>4.3400563067028397</v>
      </c>
      <c r="U61" s="49">
        <f t="shared" si="24"/>
        <v>5.3179842048939339</v>
      </c>
      <c r="V61" s="49">
        <f t="shared" si="24"/>
        <v>4.1175167942307107</v>
      </c>
      <c r="W61" s="49">
        <f t="shared" si="24"/>
        <v>3.6461351382597802</v>
      </c>
      <c r="X61" s="49">
        <f t="shared" si="24"/>
        <v>2.9591355260138186</v>
      </c>
      <c r="Y61" s="49">
        <f t="shared" ref="Y61:Z61" si="25">SUM(Y62:Y72)</f>
        <v>3.0788676461407949</v>
      </c>
      <c r="Z61" s="49">
        <f t="shared" si="25"/>
        <v>2.5988657285675076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0.36117280712094207</v>
      </c>
      <c r="E64" s="52">
        <v>0.56882537615957041</v>
      </c>
      <c r="F64" s="52">
        <v>0.57725769306836194</v>
      </c>
      <c r="G64" s="52">
        <v>0.49869931908608073</v>
      </c>
      <c r="H64" s="52">
        <v>0.49119015280021949</v>
      </c>
      <c r="I64" s="52">
        <v>0.33891401791609721</v>
      </c>
      <c r="J64" s="52">
        <v>0.12733419172617721</v>
      </c>
      <c r="K64" s="52">
        <v>0.42280777128675134</v>
      </c>
      <c r="L64" s="52">
        <v>0.94809382765757255</v>
      </c>
      <c r="M64" s="52">
        <v>0.81020750440695277</v>
      </c>
      <c r="N64" s="52">
        <v>1.4255520165821858</v>
      </c>
      <c r="O64" s="52">
        <v>1.2576310330157077</v>
      </c>
      <c r="P64" s="52">
        <v>6.3118527426226931</v>
      </c>
      <c r="Q64" s="52">
        <v>5.0703678119020896</v>
      </c>
      <c r="R64" s="52">
        <v>3.9776346242309764</v>
      </c>
      <c r="S64" s="52">
        <v>3.4394887551346396</v>
      </c>
      <c r="T64" s="52">
        <v>4.3400563067028397</v>
      </c>
      <c r="U64" s="52">
        <v>5.3179842048939339</v>
      </c>
      <c r="V64" s="52">
        <v>4.1175167942307107</v>
      </c>
      <c r="W64" s="52">
        <v>3.6461351382597802</v>
      </c>
      <c r="X64" s="52">
        <v>2.9591355260138186</v>
      </c>
      <c r="Y64" s="52">
        <v>3.0788676461407949</v>
      </c>
      <c r="Z64" s="52">
        <v>2.5988657285675076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1115.5024695600002</v>
      </c>
      <c r="D2" s="21">
        <f t="shared" ref="D2:X2" si="0">SUM(D3,D17,D22,D25,D26,D51,D52)</f>
        <v>1089.5097572400002</v>
      </c>
      <c r="E2" s="21">
        <f t="shared" si="0"/>
        <v>1088.9815638000002</v>
      </c>
      <c r="F2" s="21">
        <f t="shared" si="0"/>
        <v>1874.76721404</v>
      </c>
      <c r="G2" s="21">
        <f t="shared" si="0"/>
        <v>2066.4695774400002</v>
      </c>
      <c r="H2" s="21">
        <f t="shared" si="0"/>
        <v>1883.9716700400004</v>
      </c>
      <c r="I2" s="21">
        <f t="shared" si="0"/>
        <v>1691.14409892</v>
      </c>
      <c r="J2" s="21">
        <f t="shared" si="0"/>
        <v>1714.1033670000002</v>
      </c>
      <c r="K2" s="21">
        <f t="shared" si="0"/>
        <v>1747.2486265200002</v>
      </c>
      <c r="L2" s="21">
        <f t="shared" si="0"/>
        <v>1891.7654115599998</v>
      </c>
      <c r="M2" s="21">
        <f t="shared" si="0"/>
        <v>2195.0325703200001</v>
      </c>
      <c r="N2" s="21">
        <f t="shared" si="0"/>
        <v>1908.0724728000002</v>
      </c>
      <c r="O2" s="21">
        <f t="shared" si="0"/>
        <v>1899.8353951200002</v>
      </c>
      <c r="P2" s="21">
        <f t="shared" si="0"/>
        <v>1932.0231472800001</v>
      </c>
      <c r="Q2" s="21">
        <f t="shared" si="0"/>
        <v>1999.1499748800002</v>
      </c>
      <c r="R2" s="21">
        <f t="shared" si="0"/>
        <v>2095.7510996400001</v>
      </c>
      <c r="S2" s="21">
        <f t="shared" si="0"/>
        <v>2103.8600865600006</v>
      </c>
      <c r="T2" s="21">
        <f t="shared" si="0"/>
        <v>2165.9170978800003</v>
      </c>
      <c r="U2" s="21">
        <f t="shared" si="0"/>
        <v>2318.9238881262722</v>
      </c>
      <c r="V2" s="21">
        <f t="shared" si="0"/>
        <v>2438.4865482708692</v>
      </c>
      <c r="W2" s="21">
        <f t="shared" si="0"/>
        <v>2238.7415820713327</v>
      </c>
      <c r="X2" s="21">
        <f t="shared" si="0"/>
        <v>2301.5881748828306</v>
      </c>
      <c r="Y2" s="21">
        <f t="shared" ref="Y2:Z2" si="1">SUM(Y3,Y17,Y22,Y25,Y26,Y51,Y52)</f>
        <v>2272.7454948731288</v>
      </c>
      <c r="Z2" s="21">
        <f t="shared" si="1"/>
        <v>2239.1719690798336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180.66628800000001</v>
      </c>
      <c r="D3" s="24">
        <f t="shared" si="2"/>
        <v>211.01634840000003</v>
      </c>
      <c r="E3" s="24">
        <f t="shared" si="2"/>
        <v>149.67748488000001</v>
      </c>
      <c r="F3" s="24">
        <f t="shared" si="2"/>
        <v>213.92522447999997</v>
      </c>
      <c r="G3" s="24">
        <f t="shared" si="2"/>
        <v>251.22232608000002</v>
      </c>
      <c r="H3" s="24">
        <f t="shared" si="2"/>
        <v>100.44972431999999</v>
      </c>
      <c r="I3" s="24">
        <f t="shared" si="2"/>
        <v>74.132166240000004</v>
      </c>
      <c r="J3" s="24">
        <f t="shared" si="2"/>
        <v>138.28490016000001</v>
      </c>
      <c r="K3" s="24">
        <f t="shared" si="2"/>
        <v>148.69306584</v>
      </c>
      <c r="L3" s="24">
        <f t="shared" si="2"/>
        <v>242.95939272000001</v>
      </c>
      <c r="M3" s="24">
        <f t="shared" si="2"/>
        <v>167.77380576000002</v>
      </c>
      <c r="N3" s="24">
        <f t="shared" si="2"/>
        <v>125.14031112000002</v>
      </c>
      <c r="O3" s="24">
        <f t="shared" si="2"/>
        <v>122.53920624000003</v>
      </c>
      <c r="P3" s="24">
        <f t="shared" si="2"/>
        <v>108.59592479999998</v>
      </c>
      <c r="Q3" s="24">
        <f t="shared" si="2"/>
        <v>100.70955312000001</v>
      </c>
      <c r="R3" s="24">
        <f t="shared" si="2"/>
        <v>106.25511864000003</v>
      </c>
      <c r="S3" s="24">
        <f t="shared" si="2"/>
        <v>97.382878560000023</v>
      </c>
      <c r="T3" s="24">
        <f t="shared" si="2"/>
        <v>105.92466983999999</v>
      </c>
      <c r="U3" s="24">
        <f t="shared" si="2"/>
        <v>119.06034096000002</v>
      </c>
      <c r="V3" s="24">
        <f t="shared" si="2"/>
        <v>120.04554936000001</v>
      </c>
      <c r="W3" s="24">
        <f t="shared" si="2"/>
        <v>90.000855119999997</v>
      </c>
      <c r="X3" s="24">
        <f t="shared" ref="X3:Z3" si="3">SUM(X4,X8,X11)</f>
        <v>52.561732079999999</v>
      </c>
      <c r="Y3" s="24">
        <f t="shared" si="3"/>
        <v>59.242212480000013</v>
      </c>
      <c r="Z3" s="24">
        <f t="shared" si="3"/>
        <v>35.465496000000002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105.35632271999999</v>
      </c>
      <c r="D4" s="19">
        <f t="shared" si="4"/>
        <v>121.99165704000002</v>
      </c>
      <c r="E4" s="19">
        <f t="shared" si="4"/>
        <v>127.53665496000001</v>
      </c>
      <c r="F4" s="19">
        <f t="shared" si="4"/>
        <v>163.57982256</v>
      </c>
      <c r="G4" s="19">
        <f t="shared" si="4"/>
        <v>163.57982256</v>
      </c>
      <c r="H4" s="19">
        <f t="shared" si="4"/>
        <v>69.313495679999988</v>
      </c>
      <c r="I4" s="19">
        <f t="shared" si="4"/>
        <v>55.450660320000004</v>
      </c>
      <c r="J4" s="19">
        <f t="shared" si="4"/>
        <v>113.37622560000001</v>
      </c>
      <c r="K4" s="19">
        <f t="shared" si="4"/>
        <v>130.01155992</v>
      </c>
      <c r="L4" s="19">
        <f t="shared" si="4"/>
        <v>224.2778868</v>
      </c>
      <c r="M4" s="19">
        <f t="shared" si="4"/>
        <v>145.97871552000001</v>
      </c>
      <c r="N4" s="19">
        <f t="shared" si="4"/>
        <v>109.45059048000002</v>
      </c>
      <c r="O4" s="19">
        <f t="shared" si="4"/>
        <v>106.84948560000002</v>
      </c>
      <c r="P4" s="19">
        <f t="shared" si="4"/>
        <v>96.044456639999979</v>
      </c>
      <c r="Q4" s="19">
        <f t="shared" si="4"/>
        <v>88.032046080000015</v>
      </c>
      <c r="R4" s="19">
        <f t="shared" si="4"/>
        <v>94.211274960000026</v>
      </c>
      <c r="S4" s="19">
        <f t="shared" si="4"/>
        <v>85.339034880000014</v>
      </c>
      <c r="T4" s="19">
        <f t="shared" si="4"/>
        <v>92.155211279999989</v>
      </c>
      <c r="U4" s="19">
        <f t="shared" si="4"/>
        <v>104.35657584000002</v>
      </c>
      <c r="V4" s="19">
        <f t="shared" si="4"/>
        <v>101.27539224000002</v>
      </c>
      <c r="W4" s="19">
        <f t="shared" si="4"/>
        <v>67.789489680000003</v>
      </c>
      <c r="X4" s="19">
        <f t="shared" ref="X4:Z4" si="5">SUM(X5:X7)</f>
        <v>36.615308400000004</v>
      </c>
      <c r="Y4" s="19">
        <f t="shared" si="5"/>
        <v>43.286538240000013</v>
      </c>
      <c r="Z4" s="19">
        <f t="shared" si="5"/>
        <v>19.51136352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2.4749049599999999</v>
      </c>
      <c r="K5" s="8">
        <v>2.4749049599999999</v>
      </c>
      <c r="L5" s="8">
        <v>2.4749049599999999</v>
      </c>
      <c r="M5" s="8">
        <v>2.4749049599999999</v>
      </c>
      <c r="N5" s="8">
        <v>2.4749049599999999</v>
      </c>
      <c r="O5" s="8">
        <v>2.3861112000000002</v>
      </c>
      <c r="P5" s="8">
        <v>13.966091039999998</v>
      </c>
      <c r="Q5" s="8">
        <v>14.457463679999998</v>
      </c>
      <c r="R5" s="8">
        <v>14.195681279999999</v>
      </c>
      <c r="S5" s="8">
        <v>14.433761759999999</v>
      </c>
      <c r="T5" s="8">
        <v>13.51752336</v>
      </c>
      <c r="U5" s="8">
        <v>13.758080159999997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105.35632271999999</v>
      </c>
      <c r="D7" s="8">
        <v>121.99165704000002</v>
      </c>
      <c r="E7" s="8">
        <v>127.53665496000001</v>
      </c>
      <c r="F7" s="8">
        <v>163.57982256</v>
      </c>
      <c r="G7" s="8">
        <v>163.57982256</v>
      </c>
      <c r="H7" s="8">
        <v>69.313495679999988</v>
      </c>
      <c r="I7" s="8">
        <v>55.450660320000004</v>
      </c>
      <c r="J7" s="8">
        <v>110.90132064000001</v>
      </c>
      <c r="K7" s="8">
        <v>127.53665496000001</v>
      </c>
      <c r="L7" s="8">
        <v>221.80298184</v>
      </c>
      <c r="M7" s="8">
        <v>143.50381056000001</v>
      </c>
      <c r="N7" s="8">
        <v>106.97568552000001</v>
      </c>
      <c r="O7" s="8">
        <v>104.46337440000002</v>
      </c>
      <c r="P7" s="8">
        <v>82.078365599999984</v>
      </c>
      <c r="Q7" s="8">
        <v>73.574582400000011</v>
      </c>
      <c r="R7" s="8">
        <v>80.015593680000023</v>
      </c>
      <c r="S7" s="8">
        <v>70.905273120000018</v>
      </c>
      <c r="T7" s="8">
        <v>78.637687919999991</v>
      </c>
      <c r="U7" s="8">
        <v>90.598495680000028</v>
      </c>
      <c r="V7" s="8">
        <v>101.27539224000002</v>
      </c>
      <c r="W7" s="8">
        <v>67.789489680000003</v>
      </c>
      <c r="X7" s="8">
        <v>36.615308400000004</v>
      </c>
      <c r="Y7" s="8">
        <v>43.286538240000013</v>
      </c>
      <c r="Z7" s="8">
        <v>19.51136352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75.30996528</v>
      </c>
      <c r="D11" s="19">
        <f t="shared" si="8"/>
        <v>89.024691359999991</v>
      </c>
      <c r="E11" s="19">
        <f t="shared" si="8"/>
        <v>22.140829919999998</v>
      </c>
      <c r="F11" s="19">
        <f t="shared" si="8"/>
        <v>50.345401919999972</v>
      </c>
      <c r="G11" s="19">
        <f t="shared" si="8"/>
        <v>87.642503520000005</v>
      </c>
      <c r="H11" s="19">
        <f t="shared" si="8"/>
        <v>31.136228639999999</v>
      </c>
      <c r="I11" s="19">
        <f t="shared" si="8"/>
        <v>18.681505919999999</v>
      </c>
      <c r="J11" s="19">
        <f t="shared" si="8"/>
        <v>24.908674559999994</v>
      </c>
      <c r="K11" s="19">
        <f t="shared" si="8"/>
        <v>18.681505919999999</v>
      </c>
      <c r="L11" s="19">
        <f t="shared" si="8"/>
        <v>18.681505919999999</v>
      </c>
      <c r="M11" s="19">
        <f t="shared" si="8"/>
        <v>21.795090239999997</v>
      </c>
      <c r="N11" s="19">
        <f t="shared" si="8"/>
        <v>15.689720639999999</v>
      </c>
      <c r="O11" s="19">
        <f t="shared" si="8"/>
        <v>15.689720639999999</v>
      </c>
      <c r="P11" s="19">
        <f t="shared" si="8"/>
        <v>12.551468159999999</v>
      </c>
      <c r="Q11" s="19">
        <f t="shared" si="8"/>
        <v>12.67750704</v>
      </c>
      <c r="R11" s="19">
        <f t="shared" si="8"/>
        <v>12.043843680000002</v>
      </c>
      <c r="S11" s="19">
        <f t="shared" si="8"/>
        <v>12.043843680000002</v>
      </c>
      <c r="T11" s="19">
        <f t="shared" si="8"/>
        <v>13.769458559999999</v>
      </c>
      <c r="U11" s="19">
        <f t="shared" si="8"/>
        <v>14.703765119999998</v>
      </c>
      <c r="V11" s="19">
        <f t="shared" si="8"/>
        <v>18.770157119999997</v>
      </c>
      <c r="W11" s="19">
        <f t="shared" si="8"/>
        <v>22.211365439999998</v>
      </c>
      <c r="X11" s="19">
        <f t="shared" si="8"/>
        <v>15.946423679999999</v>
      </c>
      <c r="Y11" s="19">
        <f t="shared" ref="Y11:Z11" si="9">SUM(Y12:Y16)</f>
        <v>15.955674239999999</v>
      </c>
      <c r="Z11" s="19">
        <f t="shared" si="9"/>
        <v>15.954132479999998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75.30996528</v>
      </c>
      <c r="D13" s="8">
        <v>89.024691359999991</v>
      </c>
      <c r="E13" s="8">
        <v>22.140829919999998</v>
      </c>
      <c r="F13" s="8">
        <v>50.345401919999972</v>
      </c>
      <c r="G13" s="8">
        <v>87.642503520000005</v>
      </c>
      <c r="H13" s="8">
        <v>31.136228639999999</v>
      </c>
      <c r="I13" s="8">
        <v>18.681505919999999</v>
      </c>
      <c r="J13" s="8">
        <v>24.908674559999994</v>
      </c>
      <c r="K13" s="8">
        <v>18.681505919999999</v>
      </c>
      <c r="L13" s="8">
        <v>18.681505919999999</v>
      </c>
      <c r="M13" s="8">
        <v>21.795090239999997</v>
      </c>
      <c r="N13" s="8">
        <v>15.689720639999999</v>
      </c>
      <c r="O13" s="8">
        <v>15.689720639999999</v>
      </c>
      <c r="P13" s="8">
        <v>12.551468159999999</v>
      </c>
      <c r="Q13" s="8">
        <v>12.67750704</v>
      </c>
      <c r="R13" s="8">
        <v>12.043843680000002</v>
      </c>
      <c r="S13" s="8">
        <v>12.043843680000002</v>
      </c>
      <c r="T13" s="8">
        <v>13.769458559999999</v>
      </c>
      <c r="U13" s="8">
        <v>14.703765119999998</v>
      </c>
      <c r="V13" s="8">
        <v>18.770157119999997</v>
      </c>
      <c r="W13" s="8">
        <v>22.211365439999998</v>
      </c>
      <c r="X13" s="8">
        <v>15.946423679999999</v>
      </c>
      <c r="Y13" s="8">
        <v>15.955674239999999</v>
      </c>
      <c r="Z13" s="8">
        <v>15.954132479999998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502.94714508000015</v>
      </c>
      <c r="D26" s="27">
        <f t="shared" si="14"/>
        <v>521.58384000000024</v>
      </c>
      <c r="E26" s="27">
        <f t="shared" si="14"/>
        <v>506.10371616000015</v>
      </c>
      <c r="F26" s="27">
        <f t="shared" si="14"/>
        <v>551.87639819999993</v>
      </c>
      <c r="G26" s="27">
        <f t="shared" si="14"/>
        <v>553.08974904000013</v>
      </c>
      <c r="H26" s="27">
        <f t="shared" si="14"/>
        <v>459.05735988000015</v>
      </c>
      <c r="I26" s="27">
        <f t="shared" si="14"/>
        <v>316.21665492000005</v>
      </c>
      <c r="J26" s="27">
        <f t="shared" si="14"/>
        <v>272.81192904000005</v>
      </c>
      <c r="K26" s="27">
        <f t="shared" si="14"/>
        <v>139.23662796000002</v>
      </c>
      <c r="L26" s="27">
        <f t="shared" si="14"/>
        <v>167.10062796</v>
      </c>
      <c r="M26" s="27">
        <f t="shared" si="14"/>
        <v>244.50068988000004</v>
      </c>
      <c r="N26" s="27">
        <f t="shared" si="14"/>
        <v>145.42856604000002</v>
      </c>
      <c r="O26" s="27">
        <f t="shared" si="14"/>
        <v>37.322734320000002</v>
      </c>
      <c r="P26" s="27">
        <f t="shared" si="14"/>
        <v>40.479305400000001</v>
      </c>
      <c r="Q26" s="27">
        <f t="shared" si="14"/>
        <v>27.973946519999998</v>
      </c>
      <c r="R26" s="27">
        <f t="shared" si="14"/>
        <v>37.443926519999998</v>
      </c>
      <c r="S26" s="27">
        <f t="shared" si="14"/>
        <v>34.347957479999998</v>
      </c>
      <c r="T26" s="27">
        <f t="shared" si="14"/>
        <v>22.995997559999999</v>
      </c>
      <c r="U26" s="27">
        <f t="shared" si="14"/>
        <v>23.518615680000003</v>
      </c>
      <c r="V26" s="27">
        <f t="shared" si="14"/>
        <v>93.180211199999988</v>
      </c>
      <c r="W26" s="27">
        <f t="shared" si="14"/>
        <v>89.898180119999992</v>
      </c>
      <c r="X26" s="27">
        <f t="shared" si="14"/>
        <v>91.497148199999998</v>
      </c>
      <c r="Y26" s="27">
        <f t="shared" ref="Y26:Z26" si="15">SUM(Y27,Y33)</f>
        <v>94.970063160000009</v>
      </c>
      <c r="Z26" s="27">
        <f t="shared" si="15"/>
        <v>86.422862160000008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502.94714508000015</v>
      </c>
      <c r="D33" s="19">
        <f t="shared" si="18"/>
        <v>521.58384000000024</v>
      </c>
      <c r="E33" s="19">
        <f t="shared" si="18"/>
        <v>506.10371616000015</v>
      </c>
      <c r="F33" s="19">
        <f t="shared" si="18"/>
        <v>551.87639819999993</v>
      </c>
      <c r="G33" s="19">
        <f t="shared" si="18"/>
        <v>553.08974904000013</v>
      </c>
      <c r="H33" s="19">
        <f t="shared" si="18"/>
        <v>459.05735988000015</v>
      </c>
      <c r="I33" s="19">
        <f t="shared" si="18"/>
        <v>316.21665492000005</v>
      </c>
      <c r="J33" s="19">
        <f t="shared" si="18"/>
        <v>272.81192904000005</v>
      </c>
      <c r="K33" s="19">
        <f t="shared" si="18"/>
        <v>139.23662796000002</v>
      </c>
      <c r="L33" s="19">
        <f t="shared" si="18"/>
        <v>167.10062796</v>
      </c>
      <c r="M33" s="19">
        <f t="shared" si="18"/>
        <v>244.50068988000004</v>
      </c>
      <c r="N33" s="19">
        <f t="shared" si="18"/>
        <v>145.42856604000002</v>
      </c>
      <c r="O33" s="19">
        <f t="shared" si="18"/>
        <v>37.322734320000002</v>
      </c>
      <c r="P33" s="19">
        <f t="shared" si="18"/>
        <v>40.479305400000001</v>
      </c>
      <c r="Q33" s="19">
        <f t="shared" si="18"/>
        <v>27.973946519999998</v>
      </c>
      <c r="R33" s="19">
        <f t="shared" si="18"/>
        <v>37.443926519999998</v>
      </c>
      <c r="S33" s="19">
        <f t="shared" si="18"/>
        <v>34.347957479999998</v>
      </c>
      <c r="T33" s="19">
        <f t="shared" si="18"/>
        <v>22.995997559999999</v>
      </c>
      <c r="U33" s="19">
        <f t="shared" si="18"/>
        <v>23.518615680000003</v>
      </c>
      <c r="V33" s="19">
        <f t="shared" si="18"/>
        <v>93.180211199999988</v>
      </c>
      <c r="W33" s="19">
        <f t="shared" si="18"/>
        <v>89.898180119999992</v>
      </c>
      <c r="X33" s="19">
        <f t="shared" si="18"/>
        <v>91.497148199999998</v>
      </c>
      <c r="Y33" s="19">
        <f t="shared" ref="Y33:Z33" si="19">SUM(Y34:Y50)</f>
        <v>94.970063160000009</v>
      </c>
      <c r="Z33" s="19">
        <f t="shared" si="19"/>
        <v>86.422862160000008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5.8053009600000003</v>
      </c>
      <c r="L36" s="8">
        <v>5.8053009600000003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2.9026504799999988</v>
      </c>
      <c r="U36" s="8">
        <v>4.3539757200000002</v>
      </c>
      <c r="V36" s="8">
        <v>2.0317190400000005</v>
      </c>
      <c r="W36" s="8">
        <v>2.38767876</v>
      </c>
      <c r="X36" s="8">
        <v>2.38767876</v>
      </c>
      <c r="Y36" s="8">
        <v>2.6861670000000002</v>
      </c>
      <c r="Z36" s="8">
        <v>2.38767876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72.603268919999977</v>
      </c>
      <c r="D43" s="8">
        <v>75.759839999999983</v>
      </c>
      <c r="E43" s="8">
        <v>75.759839999999983</v>
      </c>
      <c r="F43" s="8">
        <v>41.036491080000005</v>
      </c>
      <c r="G43" s="8">
        <v>104.16978</v>
      </c>
      <c r="H43" s="8">
        <v>44.193328919999992</v>
      </c>
      <c r="I43" s="8">
        <v>22.096531079999998</v>
      </c>
      <c r="J43" s="8">
        <v>18.939960000000003</v>
      </c>
      <c r="K43" s="8">
        <v>15.78338892</v>
      </c>
      <c r="L43" s="8">
        <v>15.78338892</v>
      </c>
      <c r="M43" s="8">
        <v>15.78338892</v>
      </c>
      <c r="N43" s="8">
        <v>15.78338892</v>
      </c>
      <c r="O43" s="8">
        <v>18.939960000000003</v>
      </c>
      <c r="P43" s="8">
        <v>22.096531079999998</v>
      </c>
      <c r="Q43" s="8">
        <v>15.78338892</v>
      </c>
      <c r="R43" s="8">
        <v>25.25336892</v>
      </c>
      <c r="S43" s="8">
        <v>25.25336892</v>
      </c>
      <c r="T43" s="8">
        <v>14.52054708</v>
      </c>
      <c r="U43" s="8">
        <v>14.52054708</v>
      </c>
      <c r="V43" s="8">
        <v>87.123815999999991</v>
      </c>
      <c r="W43" s="8">
        <v>81.569339279999994</v>
      </c>
      <c r="X43" s="8">
        <v>83.480941439999995</v>
      </c>
      <c r="Y43" s="8">
        <v>86.030100000000004</v>
      </c>
      <c r="Z43" s="8">
        <v>79.657470360000005</v>
      </c>
    </row>
    <row r="44" spans="1:26" ht="11.25" customHeight="1" x14ac:dyDescent="0.2">
      <c r="A44" s="28" t="s">
        <v>74</v>
      </c>
      <c r="B44" s="7" t="s">
        <v>75</v>
      </c>
      <c r="C44" s="8">
        <v>430.34387616000015</v>
      </c>
      <c r="D44" s="8">
        <v>445.82400000000024</v>
      </c>
      <c r="E44" s="8">
        <v>430.34387616000015</v>
      </c>
      <c r="F44" s="8">
        <v>510.83990711999996</v>
      </c>
      <c r="G44" s="8">
        <v>448.91996904000013</v>
      </c>
      <c r="H44" s="8">
        <v>414.86403096000015</v>
      </c>
      <c r="I44" s="8">
        <v>294.12012384000008</v>
      </c>
      <c r="J44" s="8">
        <v>253.87196904000004</v>
      </c>
      <c r="K44" s="8">
        <v>117.64793808000002</v>
      </c>
      <c r="L44" s="8">
        <v>145.51193807999999</v>
      </c>
      <c r="M44" s="8">
        <v>222.91200000000003</v>
      </c>
      <c r="N44" s="8">
        <v>123.83987616000002</v>
      </c>
      <c r="O44" s="8">
        <v>15.480123840000001</v>
      </c>
      <c r="P44" s="8">
        <v>15.480123840000001</v>
      </c>
      <c r="Q44" s="8">
        <v>9.2879071200000016</v>
      </c>
      <c r="R44" s="8">
        <v>9.2879071200000016</v>
      </c>
      <c r="S44" s="8">
        <v>6.1919380799999999</v>
      </c>
      <c r="T44" s="8">
        <v>5.5728000000000018</v>
      </c>
      <c r="U44" s="8">
        <v>4.6440928800000014</v>
      </c>
      <c r="V44" s="8">
        <v>4.0246761599999994</v>
      </c>
      <c r="W44" s="8">
        <v>5.9411620800000025</v>
      </c>
      <c r="X44" s="8">
        <v>5.6285279999999993</v>
      </c>
      <c r="Y44" s="8">
        <v>6.253796160000002</v>
      </c>
      <c r="Z44" s="8">
        <v>4.3777130400000006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431.88903648000007</v>
      </c>
      <c r="D51" s="27">
        <v>356.90956884000008</v>
      </c>
      <c r="E51" s="27">
        <v>433.20036276000002</v>
      </c>
      <c r="F51" s="27">
        <v>1108.96559136</v>
      </c>
      <c r="G51" s="27">
        <v>1262.15750232</v>
      </c>
      <c r="H51" s="27">
        <v>1324.4645858400002</v>
      </c>
      <c r="I51" s="27">
        <v>1300.7952777600001</v>
      </c>
      <c r="J51" s="27">
        <v>1303.0065378000002</v>
      </c>
      <c r="K51" s="27">
        <v>1459.3189327200002</v>
      </c>
      <c r="L51" s="27">
        <v>1481.7053908799999</v>
      </c>
      <c r="M51" s="27">
        <v>1782.7580746799999</v>
      </c>
      <c r="N51" s="27">
        <v>1637.5035956400002</v>
      </c>
      <c r="O51" s="27">
        <v>1739.9734545600002</v>
      </c>
      <c r="P51" s="27">
        <v>1782.94791708</v>
      </c>
      <c r="Q51" s="27">
        <v>1870.4664752400001</v>
      </c>
      <c r="R51" s="27">
        <v>1952.0520544800002</v>
      </c>
      <c r="S51" s="27">
        <v>1972.1004217200004</v>
      </c>
      <c r="T51" s="27">
        <v>2036.9964304800001</v>
      </c>
      <c r="U51" s="27">
        <v>2176.3449314862723</v>
      </c>
      <c r="V51" s="27">
        <v>2225.2607877108694</v>
      </c>
      <c r="W51" s="27">
        <v>2058.8425468313326</v>
      </c>
      <c r="X51" s="27">
        <v>2157.5292946028308</v>
      </c>
      <c r="Y51" s="27">
        <v>2118.5332192331289</v>
      </c>
      <c r="Z51" s="27">
        <v>2117.2836109198338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2.8828800000000002E-2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2.8828800000000002E-2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5.4054000000000011</v>
      </c>
      <c r="D61" s="49">
        <f t="shared" si="22"/>
        <v>8.1354218399999993</v>
      </c>
      <c r="E61" s="49">
        <f t="shared" si="22"/>
        <v>7.9170436799999999</v>
      </c>
      <c r="F61" s="49">
        <f t="shared" si="22"/>
        <v>5.1323781600000009</v>
      </c>
      <c r="G61" s="49">
        <f t="shared" si="22"/>
        <v>3.0030436800000007</v>
      </c>
      <c r="H61" s="49">
        <f t="shared" si="22"/>
        <v>7.5347344799999991</v>
      </c>
      <c r="I61" s="49">
        <f t="shared" si="22"/>
        <v>39.462029999999984</v>
      </c>
      <c r="J61" s="49">
        <f t="shared" si="22"/>
        <v>38.984795279999993</v>
      </c>
      <c r="K61" s="49">
        <f t="shared" si="22"/>
        <v>28.579103279999998</v>
      </c>
      <c r="L61" s="49">
        <f t="shared" si="22"/>
        <v>61.137498960000002</v>
      </c>
      <c r="M61" s="49">
        <f t="shared" si="22"/>
        <v>228.41013959999992</v>
      </c>
      <c r="N61" s="49">
        <f t="shared" si="22"/>
        <v>228.88268927999997</v>
      </c>
      <c r="O61" s="49">
        <f t="shared" si="22"/>
        <v>265.13401823999999</v>
      </c>
      <c r="P61" s="49">
        <f t="shared" si="22"/>
        <v>291.07384487999997</v>
      </c>
      <c r="Q61" s="49">
        <f t="shared" si="22"/>
        <v>313.18277255999999</v>
      </c>
      <c r="R61" s="49">
        <f t="shared" si="22"/>
        <v>310.05335592</v>
      </c>
      <c r="S61" s="49">
        <f t="shared" si="22"/>
        <v>300.29338079999997</v>
      </c>
      <c r="T61" s="49">
        <f t="shared" si="22"/>
        <v>322.35156072000001</v>
      </c>
      <c r="U61" s="49">
        <f t="shared" si="22"/>
        <v>322.4645420225587</v>
      </c>
      <c r="V61" s="49">
        <f t="shared" si="22"/>
        <v>330.80274343220196</v>
      </c>
      <c r="W61" s="49">
        <f t="shared" si="22"/>
        <v>303.52704520672455</v>
      </c>
      <c r="X61" s="49">
        <f t="shared" si="22"/>
        <v>372.05971181072084</v>
      </c>
      <c r="Y61" s="49">
        <f t="shared" ref="Y61:Z61" si="23">SUM(Y62:Y72)</f>
        <v>389.21304648839862</v>
      </c>
      <c r="Z61" s="49">
        <f t="shared" si="23"/>
        <v>318.23834921470694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37.520179199999994</v>
      </c>
      <c r="K62" s="52">
        <v>22.959820799999999</v>
      </c>
      <c r="L62" s="52">
        <v>30.800044799999995</v>
      </c>
      <c r="M62" s="52">
        <v>201.89111039999995</v>
      </c>
      <c r="N62" s="52">
        <v>210.30226559999997</v>
      </c>
      <c r="O62" s="52">
        <v>241.85266559999997</v>
      </c>
      <c r="P62" s="52">
        <v>263.88311039999996</v>
      </c>
      <c r="Q62" s="52">
        <v>287.95213439999998</v>
      </c>
      <c r="R62" s="52">
        <v>267.61271039999997</v>
      </c>
      <c r="S62" s="52">
        <v>262.25902079999997</v>
      </c>
      <c r="T62" s="52">
        <v>281.67995519999999</v>
      </c>
      <c r="U62" s="52">
        <v>276.78551039999996</v>
      </c>
      <c r="V62" s="52">
        <v>274.44493439999997</v>
      </c>
      <c r="W62" s="52">
        <v>246.34391039999997</v>
      </c>
      <c r="X62" s="52">
        <v>307.64160000000004</v>
      </c>
      <c r="Y62" s="52">
        <v>326.46862079999994</v>
      </c>
      <c r="Z62" s="52">
        <v>252.07822079999994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5.4054000000000011</v>
      </c>
      <c r="D64" s="52">
        <v>8.1354218399999993</v>
      </c>
      <c r="E64" s="52">
        <v>7.9170436799999999</v>
      </c>
      <c r="F64" s="52">
        <v>5.1323781600000009</v>
      </c>
      <c r="G64" s="52">
        <v>3.0030436800000007</v>
      </c>
      <c r="H64" s="52">
        <v>7.5347344799999991</v>
      </c>
      <c r="I64" s="52">
        <v>4.6409781600000004</v>
      </c>
      <c r="J64" s="52">
        <v>1.1465344800000001</v>
      </c>
      <c r="K64" s="52">
        <v>5.5691344799999998</v>
      </c>
      <c r="L64" s="52">
        <v>19.929021840000001</v>
      </c>
      <c r="M64" s="52">
        <v>26.224445519999993</v>
      </c>
      <c r="N64" s="52">
        <v>18.580423680000003</v>
      </c>
      <c r="O64" s="52">
        <v>23.281352640000009</v>
      </c>
      <c r="P64" s="52">
        <v>27.19073448</v>
      </c>
      <c r="Q64" s="52">
        <v>25.230638159999994</v>
      </c>
      <c r="R64" s="52">
        <v>42.440645520000011</v>
      </c>
      <c r="S64" s="52">
        <v>38.034360000000007</v>
      </c>
      <c r="T64" s="52">
        <v>40.671605520000014</v>
      </c>
      <c r="U64" s="52">
        <v>45.679031622558753</v>
      </c>
      <c r="V64" s="52">
        <v>56.357809032202006</v>
      </c>
      <c r="W64" s="52">
        <v>57.18313480672461</v>
      </c>
      <c r="X64" s="52">
        <v>64.418111810720831</v>
      </c>
      <c r="Y64" s="52">
        <v>62.744425688398678</v>
      </c>
      <c r="Z64" s="52">
        <v>66.160128414706989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34.821051839999981</v>
      </c>
      <c r="J72" s="55">
        <v>0.31808159999999996</v>
      </c>
      <c r="K72" s="55">
        <v>5.0147999999999977E-2</v>
      </c>
      <c r="L72" s="55">
        <v>10.408432320000001</v>
      </c>
      <c r="M72" s="55">
        <v>0.29458367999999996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256.28582627999992</v>
      </c>
      <c r="D2" s="21">
        <f t="shared" ref="D2:X2" si="0">SUM(D3,D17,D22,D25,D26,D51,D52)</f>
        <v>292.73063148000006</v>
      </c>
      <c r="E2" s="21">
        <f t="shared" si="0"/>
        <v>339.28977060000017</v>
      </c>
      <c r="F2" s="21">
        <f t="shared" si="0"/>
        <v>330.60952979999996</v>
      </c>
      <c r="G2" s="21">
        <f t="shared" si="0"/>
        <v>238.15486728000002</v>
      </c>
      <c r="H2" s="21">
        <f t="shared" si="0"/>
        <v>249.62861880000008</v>
      </c>
      <c r="I2" s="21">
        <f t="shared" si="0"/>
        <v>226.14895116</v>
      </c>
      <c r="J2" s="21">
        <f t="shared" si="0"/>
        <v>213.18008976000004</v>
      </c>
      <c r="K2" s="21">
        <f t="shared" si="0"/>
        <v>202.97767644000001</v>
      </c>
      <c r="L2" s="21">
        <f t="shared" si="0"/>
        <v>197.58461220000004</v>
      </c>
      <c r="M2" s="21">
        <f t="shared" si="0"/>
        <v>256.16223972</v>
      </c>
      <c r="N2" s="21">
        <f t="shared" si="0"/>
        <v>254.45910995999998</v>
      </c>
      <c r="O2" s="21">
        <f t="shared" si="0"/>
        <v>256.2571598400001</v>
      </c>
      <c r="P2" s="21">
        <f t="shared" si="0"/>
        <v>275.88322979999992</v>
      </c>
      <c r="Q2" s="21">
        <f t="shared" si="0"/>
        <v>183.98470140000001</v>
      </c>
      <c r="R2" s="21">
        <f t="shared" si="0"/>
        <v>125.91063575999999</v>
      </c>
      <c r="S2" s="21">
        <f t="shared" si="0"/>
        <v>129.0805254</v>
      </c>
      <c r="T2" s="21">
        <f t="shared" si="0"/>
        <v>122.92458911999998</v>
      </c>
      <c r="U2" s="21">
        <f t="shared" si="0"/>
        <v>124.2717446499565</v>
      </c>
      <c r="V2" s="21">
        <f t="shared" si="0"/>
        <v>119.6968547639535</v>
      </c>
      <c r="W2" s="21">
        <f t="shared" si="0"/>
        <v>107.36767294853176</v>
      </c>
      <c r="X2" s="21">
        <f t="shared" si="0"/>
        <v>119.90145597840026</v>
      </c>
      <c r="Y2" s="21">
        <f t="shared" ref="Y2:Z2" si="1">SUM(Y3,Y17,Y22,Y25,Y26,Y51,Y52)</f>
        <v>102.25462369404154</v>
      </c>
      <c r="Z2" s="21">
        <f t="shared" si="1"/>
        <v>95.233823134039014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53.663308919999999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9.4699800000000014</v>
      </c>
      <c r="M26" s="27">
        <f t="shared" si="14"/>
        <v>15.78338892</v>
      </c>
      <c r="N26" s="27">
        <f t="shared" si="14"/>
        <v>12.626551079999999</v>
      </c>
      <c r="O26" s="27">
        <f t="shared" si="14"/>
        <v>12.626551079999999</v>
      </c>
      <c r="P26" s="27">
        <f t="shared" si="14"/>
        <v>15.78338892</v>
      </c>
      <c r="Q26" s="27">
        <f t="shared" si="14"/>
        <v>18.939960000000003</v>
      </c>
      <c r="R26" s="27">
        <f t="shared" si="14"/>
        <v>22.096531079999998</v>
      </c>
      <c r="S26" s="27">
        <f t="shared" si="14"/>
        <v>15.78338892</v>
      </c>
      <c r="T26" s="27">
        <f t="shared" si="14"/>
        <v>13.573549079999999</v>
      </c>
      <c r="U26" s="27">
        <f t="shared" si="14"/>
        <v>13.573549079999999</v>
      </c>
      <c r="V26" s="27">
        <f t="shared" si="14"/>
        <v>9.7855570800000002</v>
      </c>
      <c r="W26" s="27">
        <f t="shared" si="14"/>
        <v>8.9215214400000011</v>
      </c>
      <c r="X26" s="27">
        <f t="shared" si="14"/>
        <v>9.2402996400000017</v>
      </c>
      <c r="Y26" s="27">
        <f t="shared" ref="Y26:Z26" si="15">SUM(Y27,Y33)</f>
        <v>9.5588110799999999</v>
      </c>
      <c r="Z26" s="27">
        <f t="shared" si="15"/>
        <v>8.9215214400000011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53.663308919999999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9.4699800000000014</v>
      </c>
      <c r="M33" s="19">
        <f t="shared" si="18"/>
        <v>15.78338892</v>
      </c>
      <c r="N33" s="19">
        <f t="shared" si="18"/>
        <v>12.626551079999999</v>
      </c>
      <c r="O33" s="19">
        <f t="shared" si="18"/>
        <v>12.626551079999999</v>
      </c>
      <c r="P33" s="19">
        <f t="shared" si="18"/>
        <v>15.78338892</v>
      </c>
      <c r="Q33" s="19">
        <f t="shared" si="18"/>
        <v>18.939960000000003</v>
      </c>
      <c r="R33" s="19">
        <f t="shared" si="18"/>
        <v>22.096531079999998</v>
      </c>
      <c r="S33" s="19">
        <f t="shared" si="18"/>
        <v>15.78338892</v>
      </c>
      <c r="T33" s="19">
        <f t="shared" si="18"/>
        <v>13.573549079999999</v>
      </c>
      <c r="U33" s="19">
        <f t="shared" si="18"/>
        <v>13.573549079999999</v>
      </c>
      <c r="V33" s="19">
        <f t="shared" si="18"/>
        <v>9.7855570800000002</v>
      </c>
      <c r="W33" s="19">
        <f t="shared" si="18"/>
        <v>8.9215214400000011</v>
      </c>
      <c r="X33" s="19">
        <f t="shared" si="18"/>
        <v>9.2402996400000017</v>
      </c>
      <c r="Y33" s="19">
        <f t="shared" ref="Y33:Z33" si="19">SUM(Y34:Y50)</f>
        <v>9.5588110799999999</v>
      </c>
      <c r="Z33" s="19">
        <f t="shared" si="19"/>
        <v>8.9215214400000011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53.663308919999999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9.4699800000000014</v>
      </c>
      <c r="M43" s="8">
        <v>15.78338892</v>
      </c>
      <c r="N43" s="8">
        <v>12.626551079999999</v>
      </c>
      <c r="O43" s="8">
        <v>12.626551079999999</v>
      </c>
      <c r="P43" s="8">
        <v>15.78338892</v>
      </c>
      <c r="Q43" s="8">
        <v>18.939960000000003</v>
      </c>
      <c r="R43" s="8">
        <v>22.096531079999998</v>
      </c>
      <c r="S43" s="8">
        <v>15.78338892</v>
      </c>
      <c r="T43" s="8">
        <v>13.573549079999999</v>
      </c>
      <c r="U43" s="8">
        <v>13.573549079999999</v>
      </c>
      <c r="V43" s="8">
        <v>9.7855570800000002</v>
      </c>
      <c r="W43" s="8">
        <v>8.9215214400000011</v>
      </c>
      <c r="X43" s="8">
        <v>9.2402996400000017</v>
      </c>
      <c r="Y43" s="8">
        <v>9.5588110799999999</v>
      </c>
      <c r="Z43" s="8">
        <v>8.9215214400000011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256.28582627999992</v>
      </c>
      <c r="D51" s="27">
        <v>239.06732256000004</v>
      </c>
      <c r="E51" s="27">
        <v>339.28977060000017</v>
      </c>
      <c r="F51" s="27">
        <v>330.60952979999996</v>
      </c>
      <c r="G51" s="27">
        <v>238.15486728000002</v>
      </c>
      <c r="H51" s="27">
        <v>249.62861880000008</v>
      </c>
      <c r="I51" s="27">
        <v>226.14895116</v>
      </c>
      <c r="J51" s="27">
        <v>213.18008976000004</v>
      </c>
      <c r="K51" s="27">
        <v>202.97767644000001</v>
      </c>
      <c r="L51" s="27">
        <v>188.11463220000005</v>
      </c>
      <c r="M51" s="27">
        <v>240.37885080000001</v>
      </c>
      <c r="N51" s="27">
        <v>241.83255887999999</v>
      </c>
      <c r="O51" s="27">
        <v>243.63060876000011</v>
      </c>
      <c r="P51" s="27">
        <v>260.09984087999993</v>
      </c>
      <c r="Q51" s="27">
        <v>165.04474139999999</v>
      </c>
      <c r="R51" s="27">
        <v>103.81410468</v>
      </c>
      <c r="S51" s="27">
        <v>113.29713648000001</v>
      </c>
      <c r="T51" s="27">
        <v>109.35104003999999</v>
      </c>
      <c r="U51" s="27">
        <v>110.69819556995651</v>
      </c>
      <c r="V51" s="27">
        <v>109.91129768395349</v>
      </c>
      <c r="W51" s="27">
        <v>98.446151508531756</v>
      </c>
      <c r="X51" s="27">
        <v>110.66115633840026</v>
      </c>
      <c r="Y51" s="27">
        <v>92.695812614041543</v>
      </c>
      <c r="Z51" s="27">
        <v>86.312301694039007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3.1299137921836768E-4</v>
      </c>
      <c r="V61" s="49">
        <f t="shared" si="22"/>
        <v>3.2782076269543605</v>
      </c>
      <c r="W61" s="49">
        <f t="shared" si="22"/>
        <v>3.28418125180335</v>
      </c>
      <c r="X61" s="49">
        <f t="shared" si="22"/>
        <v>3.3273659491505638</v>
      </c>
      <c r="Y61" s="49">
        <f t="shared" ref="Y61:Z61" si="23">SUM(Y62:Y72)</f>
        <v>3.3684391294355081</v>
      </c>
      <c r="Z61" s="49">
        <f t="shared" si="23"/>
        <v>3.3542471392775339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3.1299137921836768E-4</v>
      </c>
      <c r="V64" s="52">
        <v>3.2782076269543605</v>
      </c>
      <c r="W64" s="52">
        <v>3.28418125180335</v>
      </c>
      <c r="X64" s="52">
        <v>3.3273659491505638</v>
      </c>
      <c r="Y64" s="52">
        <v>3.3684391294355081</v>
      </c>
      <c r="Z64" s="52">
        <v>3.3542471392775339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231.29625863999999</v>
      </c>
      <c r="D2" s="21">
        <f t="shared" ref="D2:X2" si="0">SUM(D3,D17,D22,D25,D26,D51,D52)</f>
        <v>207.70248431999997</v>
      </c>
      <c r="E2" s="21">
        <f t="shared" si="0"/>
        <v>291.36420887999998</v>
      </c>
      <c r="F2" s="21">
        <f t="shared" si="0"/>
        <v>422.56232940000001</v>
      </c>
      <c r="G2" s="21">
        <f t="shared" si="0"/>
        <v>447.2328229200001</v>
      </c>
      <c r="H2" s="21">
        <f t="shared" si="0"/>
        <v>535.0515216</v>
      </c>
      <c r="I2" s="21">
        <f t="shared" si="0"/>
        <v>491.40778668000007</v>
      </c>
      <c r="J2" s="21">
        <f t="shared" si="0"/>
        <v>449.28131460000009</v>
      </c>
      <c r="K2" s="21">
        <f t="shared" si="0"/>
        <v>357.89075964000006</v>
      </c>
      <c r="L2" s="21">
        <f t="shared" si="0"/>
        <v>342.51004668000013</v>
      </c>
      <c r="M2" s="21">
        <f t="shared" si="0"/>
        <v>412.3955829599999</v>
      </c>
      <c r="N2" s="21">
        <f t="shared" si="0"/>
        <v>413.68528320000007</v>
      </c>
      <c r="O2" s="21">
        <f t="shared" si="0"/>
        <v>406.41913511999996</v>
      </c>
      <c r="P2" s="21">
        <f t="shared" si="0"/>
        <v>424.50028451999992</v>
      </c>
      <c r="Q2" s="21">
        <f t="shared" si="0"/>
        <v>303.90593148000005</v>
      </c>
      <c r="R2" s="21">
        <f t="shared" si="0"/>
        <v>335.09703888000013</v>
      </c>
      <c r="S2" s="21">
        <f t="shared" si="0"/>
        <v>316.30540716000007</v>
      </c>
      <c r="T2" s="21">
        <f t="shared" si="0"/>
        <v>330.25005936000008</v>
      </c>
      <c r="U2" s="21">
        <f t="shared" si="0"/>
        <v>335.44955232549273</v>
      </c>
      <c r="V2" s="21">
        <f t="shared" si="0"/>
        <v>339.61998465234723</v>
      </c>
      <c r="W2" s="21">
        <f t="shared" si="0"/>
        <v>366.33462496304736</v>
      </c>
      <c r="X2" s="21">
        <f t="shared" si="0"/>
        <v>380.16901572207098</v>
      </c>
      <c r="Y2" s="21">
        <f t="shared" ref="Y2:Z2" si="1">SUM(Y3,Y17,Y22,Y25,Y26,Y51,Y52)</f>
        <v>320.16748336257348</v>
      </c>
      <c r="Z2" s="21">
        <f t="shared" si="1"/>
        <v>296.10389157414318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47.068776479999997</v>
      </c>
      <c r="D3" s="24">
        <f t="shared" si="2"/>
        <v>66.692485199999993</v>
      </c>
      <c r="E3" s="24">
        <f t="shared" si="2"/>
        <v>86.666933759999992</v>
      </c>
      <c r="F3" s="24">
        <f t="shared" si="2"/>
        <v>38.397152640000002</v>
      </c>
      <c r="G3" s="24">
        <f t="shared" si="2"/>
        <v>21.108684959999998</v>
      </c>
      <c r="H3" s="24">
        <f t="shared" si="2"/>
        <v>96.515279520000007</v>
      </c>
      <c r="I3" s="24">
        <f t="shared" si="2"/>
        <v>76.717101120000009</v>
      </c>
      <c r="J3" s="24">
        <f t="shared" si="2"/>
        <v>47.020364160000007</v>
      </c>
      <c r="K3" s="24">
        <f t="shared" si="2"/>
        <v>0</v>
      </c>
      <c r="L3" s="24">
        <f t="shared" si="2"/>
        <v>7.8405095999999999</v>
      </c>
      <c r="M3" s="24">
        <f t="shared" si="2"/>
        <v>0</v>
      </c>
      <c r="N3" s="24">
        <f t="shared" si="2"/>
        <v>6.2757340799999994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22.180332240000002</v>
      </c>
      <c r="E4" s="19">
        <f t="shared" si="4"/>
        <v>48.711500639999997</v>
      </c>
      <c r="F4" s="19">
        <f t="shared" si="4"/>
        <v>32.104073759999999</v>
      </c>
      <c r="G4" s="19">
        <f t="shared" si="4"/>
        <v>14.84836848</v>
      </c>
      <c r="H4" s="19">
        <f t="shared" si="4"/>
        <v>96.515279520000007</v>
      </c>
      <c r="I4" s="19">
        <f t="shared" si="4"/>
        <v>76.717101120000009</v>
      </c>
      <c r="J4" s="19">
        <f t="shared" si="4"/>
        <v>47.020364160000007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43.166502719999997</v>
      </c>
      <c r="F5" s="8">
        <v>32.104073759999999</v>
      </c>
      <c r="G5" s="8">
        <v>14.84836848</v>
      </c>
      <c r="H5" s="8">
        <v>96.515279520000007</v>
      </c>
      <c r="I5" s="8">
        <v>76.717101120000009</v>
      </c>
      <c r="J5" s="8">
        <v>47.020364160000007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22.180332240000002</v>
      </c>
      <c r="E7" s="8">
        <v>5.5449979200000001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47.068776479999997</v>
      </c>
      <c r="D11" s="19">
        <f t="shared" si="8"/>
        <v>44.512152959999995</v>
      </c>
      <c r="E11" s="19">
        <f t="shared" si="8"/>
        <v>37.955433119999995</v>
      </c>
      <c r="F11" s="19">
        <f t="shared" si="8"/>
        <v>6.2930788800000022</v>
      </c>
      <c r="G11" s="19">
        <f t="shared" si="8"/>
        <v>6.2603164799999993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7.8405095999999999</v>
      </c>
      <c r="M11" s="19">
        <f t="shared" si="8"/>
        <v>0</v>
      </c>
      <c r="N11" s="19">
        <f t="shared" si="8"/>
        <v>6.2757340799999994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47.068776479999997</v>
      </c>
      <c r="D13" s="8">
        <v>44.512152959999995</v>
      </c>
      <c r="E13" s="8">
        <v>37.955433119999995</v>
      </c>
      <c r="F13" s="8">
        <v>6.2930788800000022</v>
      </c>
      <c r="G13" s="8">
        <v>6.2603164799999993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6.2757340799999994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7.8405095999999999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47.349899999999998</v>
      </c>
      <c r="D26" s="27">
        <f t="shared" si="14"/>
        <v>53.663308919999999</v>
      </c>
      <c r="E26" s="27">
        <f t="shared" si="14"/>
        <v>84.380614919999999</v>
      </c>
      <c r="F26" s="27">
        <f t="shared" si="14"/>
        <v>81.527308919999996</v>
      </c>
      <c r="G26" s="27">
        <f t="shared" si="14"/>
        <v>75.335370839999996</v>
      </c>
      <c r="H26" s="27">
        <f t="shared" si="14"/>
        <v>81.527308919999996</v>
      </c>
      <c r="I26" s="27">
        <f t="shared" si="14"/>
        <v>75.213899999999995</v>
      </c>
      <c r="J26" s="27">
        <f t="shared" si="14"/>
        <v>62.769421799999996</v>
      </c>
      <c r="K26" s="27">
        <f t="shared" si="14"/>
        <v>47.167827119999991</v>
      </c>
      <c r="L26" s="27">
        <f t="shared" si="14"/>
        <v>50.324398200000005</v>
      </c>
      <c r="M26" s="27">
        <f t="shared" si="14"/>
        <v>53.420367240000004</v>
      </c>
      <c r="N26" s="27">
        <f t="shared" si="14"/>
        <v>50.385266999999992</v>
      </c>
      <c r="O26" s="27">
        <f t="shared" si="14"/>
        <v>62.951216039999998</v>
      </c>
      <c r="P26" s="27">
        <f t="shared" si="14"/>
        <v>69.264358200000018</v>
      </c>
      <c r="Q26" s="27">
        <f t="shared" si="14"/>
        <v>56.698409160000011</v>
      </c>
      <c r="R26" s="27">
        <f t="shared" si="14"/>
        <v>59.855246999999999</v>
      </c>
      <c r="S26" s="27">
        <f t="shared" si="14"/>
        <v>50.445869039999998</v>
      </c>
      <c r="T26" s="27">
        <f t="shared" si="14"/>
        <v>49.820722919999994</v>
      </c>
      <c r="U26" s="27">
        <f t="shared" si="14"/>
        <v>46.718479080000009</v>
      </c>
      <c r="V26" s="27">
        <f t="shared" si="14"/>
        <v>66.921280920000015</v>
      </c>
      <c r="W26" s="27">
        <f t="shared" si="14"/>
        <v>62.77022856</v>
      </c>
      <c r="X26" s="27">
        <f t="shared" si="14"/>
        <v>64.363319280000013</v>
      </c>
      <c r="Y26" s="27">
        <f t="shared" ref="Y26:Z26" si="15">SUM(Y27,Y33)</f>
        <v>66.274921439999986</v>
      </c>
      <c r="Z26" s="27">
        <f t="shared" si="15"/>
        <v>61.176871080000005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47.349899999999998</v>
      </c>
      <c r="D33" s="19">
        <f t="shared" si="18"/>
        <v>53.663308919999999</v>
      </c>
      <c r="E33" s="19">
        <f t="shared" si="18"/>
        <v>84.380614919999999</v>
      </c>
      <c r="F33" s="19">
        <f t="shared" si="18"/>
        <v>81.527308919999996</v>
      </c>
      <c r="G33" s="19">
        <f t="shared" si="18"/>
        <v>75.335370839999996</v>
      </c>
      <c r="H33" s="19">
        <f t="shared" si="18"/>
        <v>81.527308919999996</v>
      </c>
      <c r="I33" s="19">
        <f t="shared" si="18"/>
        <v>75.213899999999995</v>
      </c>
      <c r="J33" s="19">
        <f t="shared" si="18"/>
        <v>62.769421799999996</v>
      </c>
      <c r="K33" s="19">
        <f t="shared" si="18"/>
        <v>47.167827119999991</v>
      </c>
      <c r="L33" s="19">
        <f t="shared" si="18"/>
        <v>50.324398200000005</v>
      </c>
      <c r="M33" s="19">
        <f t="shared" si="18"/>
        <v>53.420367240000004</v>
      </c>
      <c r="N33" s="19">
        <f t="shared" si="18"/>
        <v>50.385266999999992</v>
      </c>
      <c r="O33" s="19">
        <f t="shared" si="18"/>
        <v>62.951216039999998</v>
      </c>
      <c r="P33" s="19">
        <f t="shared" si="18"/>
        <v>69.264358200000018</v>
      </c>
      <c r="Q33" s="19">
        <f t="shared" si="18"/>
        <v>56.698409160000011</v>
      </c>
      <c r="R33" s="19">
        <f t="shared" si="18"/>
        <v>59.855246999999999</v>
      </c>
      <c r="S33" s="19">
        <f t="shared" si="18"/>
        <v>50.445869039999998</v>
      </c>
      <c r="T33" s="19">
        <f t="shared" si="18"/>
        <v>49.820722919999994</v>
      </c>
      <c r="U33" s="19">
        <f t="shared" si="18"/>
        <v>46.718479080000009</v>
      </c>
      <c r="V33" s="19">
        <f t="shared" si="18"/>
        <v>66.921280920000015</v>
      </c>
      <c r="W33" s="19">
        <f t="shared" si="18"/>
        <v>62.77022856</v>
      </c>
      <c r="X33" s="19">
        <f t="shared" si="18"/>
        <v>64.363319280000013</v>
      </c>
      <c r="Y33" s="19">
        <f t="shared" ref="Y33:Z33" si="19">SUM(Y34:Y50)</f>
        <v>66.274921439999986</v>
      </c>
      <c r="Z33" s="19">
        <f t="shared" si="19"/>
        <v>61.176871080000005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47.349899999999998</v>
      </c>
      <c r="D43" s="8">
        <v>53.663308919999999</v>
      </c>
      <c r="E43" s="8">
        <v>41.036491080000005</v>
      </c>
      <c r="F43" s="8">
        <v>53.663308919999999</v>
      </c>
      <c r="G43" s="8">
        <v>53.663308919999999</v>
      </c>
      <c r="H43" s="8">
        <v>53.663308919999999</v>
      </c>
      <c r="I43" s="8">
        <v>47.349899999999998</v>
      </c>
      <c r="J43" s="8">
        <v>44.193328919999992</v>
      </c>
      <c r="K43" s="8">
        <v>37.879919999999991</v>
      </c>
      <c r="L43" s="8">
        <v>41.036491080000005</v>
      </c>
      <c r="M43" s="8">
        <v>41.036491080000005</v>
      </c>
      <c r="N43" s="8">
        <v>44.193328919999992</v>
      </c>
      <c r="O43" s="8">
        <v>53.663308919999999</v>
      </c>
      <c r="P43" s="8">
        <v>59.976451080000011</v>
      </c>
      <c r="Q43" s="8">
        <v>50.506471080000011</v>
      </c>
      <c r="R43" s="8">
        <v>53.663308919999999</v>
      </c>
      <c r="S43" s="8">
        <v>47.349899999999998</v>
      </c>
      <c r="T43" s="8">
        <v>47.034322919999994</v>
      </c>
      <c r="U43" s="8">
        <v>46.718479080000009</v>
      </c>
      <c r="V43" s="8">
        <v>66.921280920000015</v>
      </c>
      <c r="W43" s="8">
        <v>62.77022856</v>
      </c>
      <c r="X43" s="8">
        <v>64.363319280000013</v>
      </c>
      <c r="Y43" s="8">
        <v>66.274921439999986</v>
      </c>
      <c r="Z43" s="8">
        <v>61.176871080000005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43.344123839999995</v>
      </c>
      <c r="F44" s="8">
        <v>27.864000000000004</v>
      </c>
      <c r="G44" s="8">
        <v>21.672061920000001</v>
      </c>
      <c r="H44" s="8">
        <v>27.864000000000004</v>
      </c>
      <c r="I44" s="8">
        <v>27.864000000000004</v>
      </c>
      <c r="J44" s="8">
        <v>18.576092880000004</v>
      </c>
      <c r="K44" s="8">
        <v>9.2879071200000016</v>
      </c>
      <c r="L44" s="8">
        <v>9.2879071200000016</v>
      </c>
      <c r="M44" s="8">
        <v>12.383876160000003</v>
      </c>
      <c r="N44" s="8">
        <v>6.1919380799999999</v>
      </c>
      <c r="O44" s="8">
        <v>9.2879071200000016</v>
      </c>
      <c r="P44" s="8">
        <v>9.2879071200000016</v>
      </c>
      <c r="Q44" s="8">
        <v>6.1919380799999999</v>
      </c>
      <c r="R44" s="8">
        <v>6.1919380799999999</v>
      </c>
      <c r="S44" s="8">
        <v>3.0959690400000008</v>
      </c>
      <c r="T44" s="8">
        <v>2.7864000000000004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136.87758216</v>
      </c>
      <c r="D51" s="27">
        <v>87.346690199999983</v>
      </c>
      <c r="E51" s="27">
        <v>120.3166602</v>
      </c>
      <c r="F51" s="27">
        <v>302.63786784000001</v>
      </c>
      <c r="G51" s="27">
        <v>350.7887671200001</v>
      </c>
      <c r="H51" s="27">
        <v>357.00893315999997</v>
      </c>
      <c r="I51" s="27">
        <v>339.47678556000005</v>
      </c>
      <c r="J51" s="27">
        <v>339.49152864000007</v>
      </c>
      <c r="K51" s="27">
        <v>310.72293252000009</v>
      </c>
      <c r="L51" s="27">
        <v>284.34513888000015</v>
      </c>
      <c r="M51" s="27">
        <v>358.97521571999988</v>
      </c>
      <c r="N51" s="27">
        <v>357.02428212000007</v>
      </c>
      <c r="O51" s="27">
        <v>343.46791907999994</v>
      </c>
      <c r="P51" s="27">
        <v>355.23592631999992</v>
      </c>
      <c r="Q51" s="27">
        <v>247.20752232000001</v>
      </c>
      <c r="R51" s="27">
        <v>275.24179188000011</v>
      </c>
      <c r="S51" s="27">
        <v>265.85953812000008</v>
      </c>
      <c r="T51" s="27">
        <v>280.4293364400001</v>
      </c>
      <c r="U51" s="27">
        <v>288.73107324549272</v>
      </c>
      <c r="V51" s="27">
        <v>272.69870373234721</v>
      </c>
      <c r="W51" s="27">
        <v>303.56439640304734</v>
      </c>
      <c r="X51" s="27">
        <v>315.805696442071</v>
      </c>
      <c r="Y51" s="27">
        <v>253.89256192257349</v>
      </c>
      <c r="Z51" s="27">
        <v>234.92702049414316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1.5138964799999999</v>
      </c>
      <c r="I61" s="49">
        <f t="shared" si="22"/>
        <v>0</v>
      </c>
      <c r="J61" s="49">
        <f t="shared" si="22"/>
        <v>2.6881344</v>
      </c>
      <c r="K61" s="49">
        <f t="shared" si="22"/>
        <v>0.78382079999999965</v>
      </c>
      <c r="L61" s="49">
        <f t="shared" si="22"/>
        <v>6.5607177599999984</v>
      </c>
      <c r="M61" s="49">
        <f t="shared" si="22"/>
        <v>7.9561411200000016</v>
      </c>
      <c r="N61" s="49">
        <f t="shared" si="22"/>
        <v>7.9561411200000016</v>
      </c>
      <c r="O61" s="49">
        <f t="shared" si="22"/>
        <v>7.4005012800000021</v>
      </c>
      <c r="P61" s="49">
        <f t="shared" si="22"/>
        <v>9.5012726400000034</v>
      </c>
      <c r="Q61" s="49">
        <f t="shared" si="22"/>
        <v>7.7008161600000022</v>
      </c>
      <c r="R61" s="49">
        <f t="shared" si="22"/>
        <v>9.2012443200000007</v>
      </c>
      <c r="S61" s="49">
        <f t="shared" si="22"/>
        <v>9.5012726400000034</v>
      </c>
      <c r="T61" s="49">
        <f t="shared" si="22"/>
        <v>10.101329280000002</v>
      </c>
      <c r="U61" s="49">
        <f t="shared" si="22"/>
        <v>9.2020606868465702</v>
      </c>
      <c r="V61" s="49">
        <f t="shared" si="22"/>
        <v>13.462335058357372</v>
      </c>
      <c r="W61" s="49">
        <f t="shared" si="22"/>
        <v>12.669780527943256</v>
      </c>
      <c r="X61" s="49">
        <f t="shared" si="22"/>
        <v>13.608846376594123</v>
      </c>
      <c r="Y61" s="49">
        <f t="shared" ref="Y61:Z61" si="23">SUM(Y62:Y72)</f>
        <v>12.180875651826906</v>
      </c>
      <c r="Z61" s="49">
        <f t="shared" si="23"/>
        <v>13.227286322063858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2.6881344</v>
      </c>
      <c r="K62" s="52">
        <v>0.78382079999999965</v>
      </c>
      <c r="L62" s="52">
        <v>6.4959551999999983</v>
      </c>
      <c r="M62" s="52">
        <v>5.6000448000000018</v>
      </c>
      <c r="N62" s="52">
        <v>5.6000448000000018</v>
      </c>
      <c r="O62" s="52">
        <v>5.6000448000000018</v>
      </c>
      <c r="P62" s="52">
        <v>5.6000448000000018</v>
      </c>
      <c r="Q62" s="52">
        <v>5.6000448000000018</v>
      </c>
      <c r="R62" s="52">
        <v>5.6000448000000018</v>
      </c>
      <c r="S62" s="52">
        <v>5.6000448000000018</v>
      </c>
      <c r="T62" s="52">
        <v>5.6000448000000018</v>
      </c>
      <c r="U62" s="52">
        <v>5.6000448000000018</v>
      </c>
      <c r="V62" s="52">
        <v>9.8558207999999965</v>
      </c>
      <c r="W62" s="52">
        <v>12.644755199999999</v>
      </c>
      <c r="X62" s="52">
        <v>13.462444799999998</v>
      </c>
      <c r="Y62" s="52">
        <v>11.927865599999997</v>
      </c>
      <c r="Z62" s="52">
        <v>13.014489599999999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8.1636684656884151E-4</v>
      </c>
      <c r="V64" s="52">
        <v>5.3147383573763501E-3</v>
      </c>
      <c r="W64" s="52">
        <v>2.5025327943258575E-2</v>
      </c>
      <c r="X64" s="52">
        <v>0.14640157659412406</v>
      </c>
      <c r="Y64" s="52">
        <v>0.25301005182690922</v>
      </c>
      <c r="Z64" s="52">
        <v>0.21279672206385794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1.5138964799999999</v>
      </c>
      <c r="I72" s="55">
        <v>0</v>
      </c>
      <c r="J72" s="55">
        <v>0</v>
      </c>
      <c r="K72" s="55">
        <v>0</v>
      </c>
      <c r="L72" s="55">
        <v>6.4762559999999997E-2</v>
      </c>
      <c r="M72" s="55">
        <v>2.3560963199999994</v>
      </c>
      <c r="N72" s="55">
        <v>2.3560963199999994</v>
      </c>
      <c r="O72" s="55">
        <v>1.80045648</v>
      </c>
      <c r="P72" s="55">
        <v>3.9012278400000007</v>
      </c>
      <c r="Q72" s="55">
        <v>2.10077136</v>
      </c>
      <c r="R72" s="55">
        <v>3.6011995199999998</v>
      </c>
      <c r="S72" s="55">
        <v>3.9012278400000007</v>
      </c>
      <c r="T72" s="55">
        <v>4.5012844799999989</v>
      </c>
      <c r="U72" s="55">
        <v>3.6011995199999998</v>
      </c>
      <c r="V72" s="55">
        <v>3.6011995199999998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202.57546464000001</v>
      </c>
      <c r="D2" s="21">
        <f t="shared" ref="D2:X2" si="0">SUM(D3,D17,D22,D25,D26,D51,D52)</f>
        <v>191.17531944000001</v>
      </c>
      <c r="E2" s="21">
        <f t="shared" si="0"/>
        <v>190.05736644000004</v>
      </c>
      <c r="F2" s="21">
        <f t="shared" si="0"/>
        <v>419.10244668000007</v>
      </c>
      <c r="G2" s="21">
        <f t="shared" si="0"/>
        <v>399.00137003999993</v>
      </c>
      <c r="H2" s="21">
        <f t="shared" si="0"/>
        <v>378.51100632000009</v>
      </c>
      <c r="I2" s="21">
        <f t="shared" si="0"/>
        <v>374.91880644000008</v>
      </c>
      <c r="J2" s="21">
        <f t="shared" si="0"/>
        <v>334.32133535999998</v>
      </c>
      <c r="K2" s="21">
        <f t="shared" si="0"/>
        <v>280.65653195999994</v>
      </c>
      <c r="L2" s="21">
        <f t="shared" si="0"/>
        <v>261.14529120000009</v>
      </c>
      <c r="M2" s="21">
        <f t="shared" si="0"/>
        <v>278.22270420000007</v>
      </c>
      <c r="N2" s="21">
        <f t="shared" si="0"/>
        <v>290.90088468000005</v>
      </c>
      <c r="O2" s="21">
        <f t="shared" si="0"/>
        <v>278.93497067999999</v>
      </c>
      <c r="P2" s="21">
        <f t="shared" si="0"/>
        <v>281.16905219999995</v>
      </c>
      <c r="Q2" s="21">
        <f t="shared" si="0"/>
        <v>200.02640688</v>
      </c>
      <c r="R2" s="21">
        <f t="shared" si="0"/>
        <v>217.19967156000001</v>
      </c>
      <c r="S2" s="21">
        <f t="shared" si="0"/>
        <v>199.26118044</v>
      </c>
      <c r="T2" s="21">
        <f t="shared" si="0"/>
        <v>221.49575712000006</v>
      </c>
      <c r="U2" s="21">
        <f t="shared" si="0"/>
        <v>226.39211960368462</v>
      </c>
      <c r="V2" s="21">
        <f t="shared" si="0"/>
        <v>201.49787629109878</v>
      </c>
      <c r="W2" s="21">
        <f t="shared" si="0"/>
        <v>182.75546802942489</v>
      </c>
      <c r="X2" s="21">
        <f t="shared" si="0"/>
        <v>202.38801375360714</v>
      </c>
      <c r="Y2" s="21">
        <f t="shared" ref="Y2:Z2" si="1">SUM(Y3,Y17,Y22,Y25,Y26,Y51,Y52)</f>
        <v>148.68545267958615</v>
      </c>
      <c r="Z2" s="21">
        <f t="shared" si="1"/>
        <v>152.78840936656633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13.862835360000002</v>
      </c>
      <c r="D3" s="24">
        <f t="shared" si="2"/>
        <v>2.7724989600000001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12.373817280000001</v>
      </c>
      <c r="L3" s="24">
        <f t="shared" si="2"/>
        <v>9.8989123200000027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13.862835360000002</v>
      </c>
      <c r="D4" s="19">
        <f t="shared" si="4"/>
        <v>2.7724989600000001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12.373817280000001</v>
      </c>
      <c r="L4" s="19">
        <f t="shared" si="4"/>
        <v>9.8989123200000027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12.373817280000001</v>
      </c>
      <c r="L5" s="8">
        <v>9.8989123200000027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13.862835360000002</v>
      </c>
      <c r="D7" s="8">
        <v>2.7724989600000001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37.697847119999999</v>
      </c>
      <c r="D26" s="27">
        <f t="shared" si="14"/>
        <v>50.263796159999998</v>
      </c>
      <c r="E26" s="27">
        <f t="shared" si="14"/>
        <v>59.794378200000011</v>
      </c>
      <c r="F26" s="27">
        <f t="shared" si="14"/>
        <v>28.10667492</v>
      </c>
      <c r="G26" s="27">
        <f t="shared" si="14"/>
        <v>28.167265080000004</v>
      </c>
      <c r="H26" s="27">
        <f t="shared" si="14"/>
        <v>12.565949040000003</v>
      </c>
      <c r="I26" s="27">
        <f t="shared" si="14"/>
        <v>6.252540119999999</v>
      </c>
      <c r="J26" s="27">
        <f t="shared" si="14"/>
        <v>9.348509159999999</v>
      </c>
      <c r="K26" s="27">
        <f t="shared" si="14"/>
        <v>6.252540119999999</v>
      </c>
      <c r="L26" s="27">
        <f t="shared" si="14"/>
        <v>6.252540119999999</v>
      </c>
      <c r="M26" s="27">
        <f t="shared" si="14"/>
        <v>9.348509159999999</v>
      </c>
      <c r="N26" s="27">
        <f t="shared" si="14"/>
        <v>3.0959690400000008</v>
      </c>
      <c r="O26" s="27">
        <f t="shared" si="14"/>
        <v>3.1565710799999986</v>
      </c>
      <c r="P26" s="27">
        <f t="shared" si="14"/>
        <v>3.1565710799999986</v>
      </c>
      <c r="Q26" s="27">
        <f t="shared" si="14"/>
        <v>3.1565710799999986</v>
      </c>
      <c r="R26" s="27">
        <f t="shared" si="14"/>
        <v>3.1565710799999986</v>
      </c>
      <c r="S26" s="27">
        <f t="shared" si="14"/>
        <v>3.1565710799999986</v>
      </c>
      <c r="T26" s="27">
        <f t="shared" si="14"/>
        <v>2.2095730799999997</v>
      </c>
      <c r="U26" s="27">
        <f t="shared" si="14"/>
        <v>1.8939959999999998</v>
      </c>
      <c r="V26" s="27">
        <f t="shared" si="14"/>
        <v>11.338709400000003</v>
      </c>
      <c r="W26" s="27">
        <f t="shared" si="14"/>
        <v>10.49458896</v>
      </c>
      <c r="X26" s="27">
        <f t="shared" si="14"/>
        <v>10.813367159999999</v>
      </c>
      <c r="Y26" s="27">
        <f t="shared" ref="Y26:Z26" si="15">SUM(Y27,Y33)</f>
        <v>10.833390359999999</v>
      </c>
      <c r="Z26" s="27">
        <f t="shared" si="15"/>
        <v>9.8775892800000005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37.697847119999999</v>
      </c>
      <c r="D33" s="19">
        <f t="shared" si="18"/>
        <v>50.263796159999998</v>
      </c>
      <c r="E33" s="19">
        <f t="shared" si="18"/>
        <v>59.794378200000011</v>
      </c>
      <c r="F33" s="19">
        <f t="shared" si="18"/>
        <v>28.10667492</v>
      </c>
      <c r="G33" s="19">
        <f t="shared" si="18"/>
        <v>28.167265080000004</v>
      </c>
      <c r="H33" s="19">
        <f t="shared" si="18"/>
        <v>12.565949040000003</v>
      </c>
      <c r="I33" s="19">
        <f t="shared" si="18"/>
        <v>6.252540119999999</v>
      </c>
      <c r="J33" s="19">
        <f t="shared" si="18"/>
        <v>9.348509159999999</v>
      </c>
      <c r="K33" s="19">
        <f t="shared" si="18"/>
        <v>6.252540119999999</v>
      </c>
      <c r="L33" s="19">
        <f t="shared" si="18"/>
        <v>6.252540119999999</v>
      </c>
      <c r="M33" s="19">
        <f t="shared" si="18"/>
        <v>9.348509159999999</v>
      </c>
      <c r="N33" s="19">
        <f t="shared" si="18"/>
        <v>3.0959690400000008</v>
      </c>
      <c r="O33" s="19">
        <f t="shared" si="18"/>
        <v>3.1565710799999986</v>
      </c>
      <c r="P33" s="19">
        <f t="shared" si="18"/>
        <v>3.1565710799999986</v>
      </c>
      <c r="Q33" s="19">
        <f t="shared" si="18"/>
        <v>3.1565710799999986</v>
      </c>
      <c r="R33" s="19">
        <f t="shared" si="18"/>
        <v>3.1565710799999986</v>
      </c>
      <c r="S33" s="19">
        <f t="shared" si="18"/>
        <v>3.1565710799999986</v>
      </c>
      <c r="T33" s="19">
        <f t="shared" si="18"/>
        <v>2.2095730799999997</v>
      </c>
      <c r="U33" s="19">
        <f t="shared" si="18"/>
        <v>1.8939959999999998</v>
      </c>
      <c r="V33" s="19">
        <f t="shared" si="18"/>
        <v>11.338709400000003</v>
      </c>
      <c r="W33" s="19">
        <f t="shared" si="18"/>
        <v>10.49458896</v>
      </c>
      <c r="X33" s="19">
        <f t="shared" si="18"/>
        <v>10.813367159999999</v>
      </c>
      <c r="Y33" s="19">
        <f t="shared" ref="Y33:Z33" si="19">SUM(Y34:Y50)</f>
        <v>10.833390359999999</v>
      </c>
      <c r="Z33" s="19">
        <f t="shared" si="19"/>
        <v>9.8775892800000005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0.29031047999999998</v>
      </c>
      <c r="W36" s="8">
        <v>0.29848824000000013</v>
      </c>
      <c r="X36" s="8">
        <v>0.29848824000000013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28.409939999999995</v>
      </c>
      <c r="D43" s="8">
        <v>37.879919999999991</v>
      </c>
      <c r="E43" s="8">
        <v>50.506471080000011</v>
      </c>
      <c r="F43" s="8">
        <v>12.626551079999999</v>
      </c>
      <c r="G43" s="8">
        <v>15.78338892</v>
      </c>
      <c r="H43" s="8">
        <v>9.4699800000000014</v>
      </c>
      <c r="I43" s="8">
        <v>3.1565710799999986</v>
      </c>
      <c r="J43" s="8">
        <v>3.1565710799999986</v>
      </c>
      <c r="K43" s="8">
        <v>3.1565710799999986</v>
      </c>
      <c r="L43" s="8">
        <v>3.1565710799999986</v>
      </c>
      <c r="M43" s="8">
        <v>3.1565710799999986</v>
      </c>
      <c r="N43" s="8">
        <v>0</v>
      </c>
      <c r="O43" s="8">
        <v>3.1565710799999986</v>
      </c>
      <c r="P43" s="8">
        <v>3.1565710799999986</v>
      </c>
      <c r="Q43" s="8">
        <v>3.1565710799999986</v>
      </c>
      <c r="R43" s="8">
        <v>3.1565710799999986</v>
      </c>
      <c r="S43" s="8">
        <v>3.1565710799999986</v>
      </c>
      <c r="T43" s="8">
        <v>2.2095730799999997</v>
      </c>
      <c r="U43" s="8">
        <v>1.8939959999999998</v>
      </c>
      <c r="V43" s="8">
        <v>11.048398920000002</v>
      </c>
      <c r="W43" s="8">
        <v>10.19610072</v>
      </c>
      <c r="X43" s="8">
        <v>10.514878919999999</v>
      </c>
      <c r="Y43" s="8">
        <v>10.833390359999999</v>
      </c>
      <c r="Z43" s="8">
        <v>9.8775892800000005</v>
      </c>
    </row>
    <row r="44" spans="1:26" ht="11.25" customHeight="1" x14ac:dyDescent="0.2">
      <c r="A44" s="28" t="s">
        <v>74</v>
      </c>
      <c r="B44" s="7" t="s">
        <v>75</v>
      </c>
      <c r="C44" s="8">
        <v>9.2879071200000016</v>
      </c>
      <c r="D44" s="8">
        <v>12.383876160000003</v>
      </c>
      <c r="E44" s="8">
        <v>9.2879071200000016</v>
      </c>
      <c r="F44" s="8">
        <v>15.480123840000001</v>
      </c>
      <c r="G44" s="8">
        <v>12.383876160000003</v>
      </c>
      <c r="H44" s="8">
        <v>3.0959690400000008</v>
      </c>
      <c r="I44" s="8">
        <v>3.0959690400000008</v>
      </c>
      <c r="J44" s="8">
        <v>6.1919380799999999</v>
      </c>
      <c r="K44" s="8">
        <v>3.0959690400000008</v>
      </c>
      <c r="L44" s="8">
        <v>3.0959690400000008</v>
      </c>
      <c r="M44" s="8">
        <v>6.1919380799999999</v>
      </c>
      <c r="N44" s="8">
        <v>3.0959690400000008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151.01478216000001</v>
      </c>
      <c r="D51" s="27">
        <v>138.13902432</v>
      </c>
      <c r="E51" s="27">
        <v>130.26298824000003</v>
      </c>
      <c r="F51" s="27">
        <v>390.99577176000008</v>
      </c>
      <c r="G51" s="27">
        <v>370.83410495999993</v>
      </c>
      <c r="H51" s="27">
        <v>365.94505728000007</v>
      </c>
      <c r="I51" s="27">
        <v>368.66626632000009</v>
      </c>
      <c r="J51" s="27">
        <v>324.97282619999999</v>
      </c>
      <c r="K51" s="27">
        <v>262.03017455999992</v>
      </c>
      <c r="L51" s="27">
        <v>244.99383876000007</v>
      </c>
      <c r="M51" s="27">
        <v>268.87419504000007</v>
      </c>
      <c r="N51" s="27">
        <v>287.80491564000005</v>
      </c>
      <c r="O51" s="27">
        <v>275.7783996</v>
      </c>
      <c r="P51" s="27">
        <v>278.01248111999996</v>
      </c>
      <c r="Q51" s="27">
        <v>195.4397214</v>
      </c>
      <c r="R51" s="27">
        <v>212.61298608000001</v>
      </c>
      <c r="S51" s="27">
        <v>194.67449496</v>
      </c>
      <c r="T51" s="27">
        <v>217.85606964000004</v>
      </c>
      <c r="U51" s="27">
        <v>223.06800920368462</v>
      </c>
      <c r="V51" s="27">
        <v>188.72905249109877</v>
      </c>
      <c r="W51" s="27">
        <v>170.83076466942489</v>
      </c>
      <c r="X51" s="27">
        <v>191.57464659360713</v>
      </c>
      <c r="Y51" s="27">
        <v>137.85206231958614</v>
      </c>
      <c r="Z51" s="27">
        <v>142.91082008656633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1.4301143999999999</v>
      </c>
      <c r="R52" s="27">
        <f t="shared" si="20"/>
        <v>1.4301143999999999</v>
      </c>
      <c r="S52" s="27">
        <f t="shared" si="20"/>
        <v>1.4301143999999999</v>
      </c>
      <c r="T52" s="27">
        <f t="shared" si="20"/>
        <v>1.4301143999999999</v>
      </c>
      <c r="U52" s="27">
        <f t="shared" si="20"/>
        <v>1.4301143999999999</v>
      </c>
      <c r="V52" s="27">
        <f t="shared" si="20"/>
        <v>1.4301143999999999</v>
      </c>
      <c r="W52" s="27">
        <f t="shared" si="20"/>
        <v>1.4301143999999999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1.4301143999999999</v>
      </c>
      <c r="R53" s="8">
        <v>1.4301143999999999</v>
      </c>
      <c r="S53" s="8">
        <v>1.4301143999999999</v>
      </c>
      <c r="T53" s="8">
        <v>1.4301143999999999</v>
      </c>
      <c r="U53" s="8">
        <v>1.4301143999999999</v>
      </c>
      <c r="V53" s="8">
        <v>1.4301143999999999</v>
      </c>
      <c r="W53" s="8">
        <v>1.4301143999999999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2.2579200000000001E-2</v>
      </c>
      <c r="R61" s="49">
        <f t="shared" si="22"/>
        <v>0</v>
      </c>
      <c r="S61" s="49">
        <f t="shared" si="22"/>
        <v>4.4755199999999995E-2</v>
      </c>
      <c r="T61" s="49">
        <f t="shared" si="22"/>
        <v>3.3465599999999998E-2</v>
      </c>
      <c r="U61" s="49">
        <f t="shared" si="22"/>
        <v>6.3070914119855341E-4</v>
      </c>
      <c r="V61" s="49">
        <f t="shared" si="22"/>
        <v>3.6782189306269037E-3</v>
      </c>
      <c r="W61" s="49">
        <f t="shared" si="22"/>
        <v>1.4082995105176549E-2</v>
      </c>
      <c r="X61" s="49">
        <f t="shared" si="22"/>
        <v>8.8810400232634576E-2</v>
      </c>
      <c r="Y61" s="49">
        <f t="shared" ref="Y61:Z61" si="23">SUM(Y62:Y72)</f>
        <v>0.13737289965415025</v>
      </c>
      <c r="Z61" s="49">
        <f t="shared" si="23"/>
        <v>0.12944851553436876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2.2579200000000001E-2</v>
      </c>
      <c r="R62" s="52">
        <v>0</v>
      </c>
      <c r="S62" s="52">
        <v>4.4755199999999995E-2</v>
      </c>
      <c r="T62" s="52">
        <v>3.3465599999999998E-2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6.3070914119855341E-4</v>
      </c>
      <c r="V64" s="52">
        <v>3.6782189306269037E-3</v>
      </c>
      <c r="W64" s="52">
        <v>1.4082995105176549E-2</v>
      </c>
      <c r="X64" s="52">
        <v>8.8810400232634576E-2</v>
      </c>
      <c r="Y64" s="52">
        <v>0.13737289965415025</v>
      </c>
      <c r="Z64" s="52">
        <v>0.12944851553436876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27.244000080000003</v>
      </c>
      <c r="H2" s="21">
        <f t="shared" si="0"/>
        <v>26.752631400000006</v>
      </c>
      <c r="I2" s="21">
        <f t="shared" si="0"/>
        <v>27.289643039999991</v>
      </c>
      <c r="J2" s="21">
        <f t="shared" si="0"/>
        <v>23.591553480000016</v>
      </c>
      <c r="K2" s="21">
        <f t="shared" si="0"/>
        <v>23.703035399999997</v>
      </c>
      <c r="L2" s="21">
        <f t="shared" si="0"/>
        <v>25.040414519999999</v>
      </c>
      <c r="M2" s="21">
        <f t="shared" si="0"/>
        <v>32.274419760000001</v>
      </c>
      <c r="N2" s="21">
        <f t="shared" si="0"/>
        <v>35.815384440000003</v>
      </c>
      <c r="O2" s="21">
        <f t="shared" si="0"/>
        <v>58.383606599999986</v>
      </c>
      <c r="P2" s="21">
        <f t="shared" si="0"/>
        <v>59.543664840000005</v>
      </c>
      <c r="Q2" s="21">
        <f t="shared" si="0"/>
        <v>48.545933039999994</v>
      </c>
      <c r="R2" s="21">
        <f t="shared" si="0"/>
        <v>47.00578608</v>
      </c>
      <c r="S2" s="21">
        <f t="shared" si="0"/>
        <v>44.43746076</v>
      </c>
      <c r="T2" s="21">
        <f t="shared" si="0"/>
        <v>54.964221840000008</v>
      </c>
      <c r="U2" s="21">
        <f t="shared" si="0"/>
        <v>54.862678538077958</v>
      </c>
      <c r="V2" s="21">
        <f t="shared" si="0"/>
        <v>117.92790952395399</v>
      </c>
      <c r="W2" s="21">
        <f t="shared" si="0"/>
        <v>119.35927773297618</v>
      </c>
      <c r="X2" s="21">
        <f t="shared" si="0"/>
        <v>128.39869555420114</v>
      </c>
      <c r="Y2" s="21">
        <f t="shared" ref="Y2:Z2" si="1">SUM(Y3,Y17,Y22,Y25,Y26,Y51,Y52)</f>
        <v>108.21697250194983</v>
      </c>
      <c r="Z2" s="21">
        <f t="shared" si="1"/>
        <v>106.46719028036956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67.868278920000009</v>
      </c>
      <c r="W26" s="27">
        <f t="shared" si="14"/>
        <v>63.726029640000014</v>
      </c>
      <c r="X26" s="27">
        <f t="shared" si="14"/>
        <v>65.319120359999999</v>
      </c>
      <c r="Y26" s="27">
        <f t="shared" ref="Y26:Z26" si="15">SUM(Y27,Y33)</f>
        <v>67.230989280000003</v>
      </c>
      <c r="Z26" s="27">
        <f t="shared" si="15"/>
        <v>62.132938920000001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67.868278920000009</v>
      </c>
      <c r="W33" s="19">
        <f t="shared" si="18"/>
        <v>63.726029640000014</v>
      </c>
      <c r="X33" s="19">
        <f t="shared" si="18"/>
        <v>65.319120359999999</v>
      </c>
      <c r="Y33" s="19">
        <f t="shared" ref="Y33:Z33" si="19">SUM(Y34:Y50)</f>
        <v>67.230989280000003</v>
      </c>
      <c r="Z33" s="19">
        <f t="shared" si="19"/>
        <v>62.132938920000001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67.868278920000009</v>
      </c>
      <c r="W43" s="8">
        <v>63.726029640000014</v>
      </c>
      <c r="X43" s="8">
        <v>65.319120359999999</v>
      </c>
      <c r="Y43" s="8">
        <v>67.230989280000003</v>
      </c>
      <c r="Z43" s="8">
        <v>62.132938920000001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27.244000080000003</v>
      </c>
      <c r="H51" s="27">
        <v>26.752631400000006</v>
      </c>
      <c r="I51" s="27">
        <v>27.289643039999991</v>
      </c>
      <c r="J51" s="27">
        <v>23.591553480000016</v>
      </c>
      <c r="K51" s="27">
        <v>23.703035399999997</v>
      </c>
      <c r="L51" s="27">
        <v>25.040414519999999</v>
      </c>
      <c r="M51" s="27">
        <v>32.274419760000001</v>
      </c>
      <c r="N51" s="27">
        <v>35.815384440000003</v>
      </c>
      <c r="O51" s="27">
        <v>58.383606599999986</v>
      </c>
      <c r="P51" s="27">
        <v>59.543664840000005</v>
      </c>
      <c r="Q51" s="27">
        <v>48.545933039999994</v>
      </c>
      <c r="R51" s="27">
        <v>47.00578608</v>
      </c>
      <c r="S51" s="27">
        <v>44.43746076</v>
      </c>
      <c r="T51" s="27">
        <v>54.964221840000008</v>
      </c>
      <c r="U51" s="27">
        <v>54.862678538077958</v>
      </c>
      <c r="V51" s="27">
        <v>50.05963060395397</v>
      </c>
      <c r="W51" s="27">
        <v>55.63324809297616</v>
      </c>
      <c r="X51" s="27">
        <v>53.069803994201152</v>
      </c>
      <c r="Y51" s="27">
        <v>30.97621202194982</v>
      </c>
      <c r="Z51" s="27">
        <v>34.324480160369568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10.009771199999999</v>
      </c>
      <c r="Y52" s="27">
        <f t="shared" ref="Y52:Z52" si="21">SUM(Y53:Y54)</f>
        <v>10.009771199999999</v>
      </c>
      <c r="Z52" s="27">
        <f t="shared" si="21"/>
        <v>10.009771199999999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10.009771199999999</v>
      </c>
      <c r="Y53" s="8">
        <v>10.009771199999999</v>
      </c>
      <c r="Z53" s="8">
        <v>10.009771199999999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206.8641792</v>
      </c>
      <c r="D61" s="49">
        <f t="shared" si="22"/>
        <v>267.68004479999996</v>
      </c>
      <c r="E61" s="49">
        <f t="shared" si="22"/>
        <v>269.02391039999998</v>
      </c>
      <c r="F61" s="49">
        <f t="shared" si="22"/>
        <v>400.95982079999999</v>
      </c>
      <c r="G61" s="49">
        <f t="shared" si="22"/>
        <v>453.48791039999992</v>
      </c>
      <c r="H61" s="49">
        <f t="shared" si="22"/>
        <v>447.32782079999998</v>
      </c>
      <c r="I61" s="49">
        <f t="shared" si="22"/>
        <v>445.08804479999998</v>
      </c>
      <c r="J61" s="49">
        <f t="shared" si="22"/>
        <v>499.18417920000002</v>
      </c>
      <c r="K61" s="49">
        <f t="shared" si="22"/>
        <v>459.9838656</v>
      </c>
      <c r="L61" s="49">
        <f t="shared" si="22"/>
        <v>481.04017920000018</v>
      </c>
      <c r="M61" s="49">
        <f t="shared" si="22"/>
        <v>703.19208959999969</v>
      </c>
      <c r="N61" s="49">
        <f t="shared" si="22"/>
        <v>763.9744896000002</v>
      </c>
      <c r="O61" s="49">
        <f t="shared" si="22"/>
        <v>751.85591040000008</v>
      </c>
      <c r="P61" s="49">
        <f t="shared" si="22"/>
        <v>764.26560000000018</v>
      </c>
      <c r="Q61" s="49">
        <f t="shared" si="22"/>
        <v>790.35022079999999</v>
      </c>
      <c r="R61" s="49">
        <f t="shared" si="22"/>
        <v>852.51035519999994</v>
      </c>
      <c r="S61" s="49">
        <f t="shared" si="22"/>
        <v>871.5393792000001</v>
      </c>
      <c r="T61" s="49">
        <f t="shared" si="22"/>
        <v>817.56622079999977</v>
      </c>
      <c r="U61" s="49">
        <f t="shared" si="22"/>
        <v>808.90886552037307</v>
      </c>
      <c r="V61" s="49">
        <f t="shared" si="22"/>
        <v>770.5048860329432</v>
      </c>
      <c r="W61" s="49">
        <f t="shared" si="22"/>
        <v>785.13578630950974</v>
      </c>
      <c r="X61" s="49">
        <f t="shared" si="22"/>
        <v>829.56384696222131</v>
      </c>
      <c r="Y61" s="49">
        <f t="shared" ref="Y61:Z61" si="23">SUM(Y62:Y72)</f>
        <v>800.33811334120423</v>
      </c>
      <c r="Z61" s="49">
        <f t="shared" si="23"/>
        <v>901.23913588883829</v>
      </c>
    </row>
    <row r="62" spans="1:26" ht="11.25" customHeight="1" x14ac:dyDescent="0.2">
      <c r="A62" s="50" t="s">
        <v>92</v>
      </c>
      <c r="B62" s="51" t="s">
        <v>93</v>
      </c>
      <c r="C62" s="52">
        <v>206.8641792</v>
      </c>
      <c r="D62" s="52">
        <v>267.68004479999996</v>
      </c>
      <c r="E62" s="52">
        <v>269.02391039999998</v>
      </c>
      <c r="F62" s="52">
        <v>400.95982079999999</v>
      </c>
      <c r="G62" s="52">
        <v>453.48791039999992</v>
      </c>
      <c r="H62" s="52">
        <v>447.32782079999998</v>
      </c>
      <c r="I62" s="52">
        <v>445.08804479999998</v>
      </c>
      <c r="J62" s="52">
        <v>499.18417920000002</v>
      </c>
      <c r="K62" s="52">
        <v>459.9838656</v>
      </c>
      <c r="L62" s="52">
        <v>481.04017920000018</v>
      </c>
      <c r="M62" s="52">
        <v>703.19208959999969</v>
      </c>
      <c r="N62" s="52">
        <v>763.9744896000002</v>
      </c>
      <c r="O62" s="52">
        <v>751.85591040000008</v>
      </c>
      <c r="P62" s="52">
        <v>764.26560000000018</v>
      </c>
      <c r="Q62" s="52">
        <v>790.35022079999999</v>
      </c>
      <c r="R62" s="52">
        <v>852.51035519999994</v>
      </c>
      <c r="S62" s="52">
        <v>871.5393792000001</v>
      </c>
      <c r="T62" s="52">
        <v>817.56622079999977</v>
      </c>
      <c r="U62" s="52">
        <v>808.90871039999979</v>
      </c>
      <c r="V62" s="52">
        <v>770.5039104</v>
      </c>
      <c r="W62" s="52">
        <v>785.13119999999992</v>
      </c>
      <c r="X62" s="52">
        <v>829.53924480000001</v>
      </c>
      <c r="Y62" s="52">
        <v>800.30724480000026</v>
      </c>
      <c r="Z62" s="52">
        <v>901.20804480000015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1.5512037332528409E-4</v>
      </c>
      <c r="V64" s="52">
        <v>9.7563294319160385E-4</v>
      </c>
      <c r="W64" s="52">
        <v>4.5863095098507313E-3</v>
      </c>
      <c r="X64" s="52">
        <v>2.4602162221343499E-2</v>
      </c>
      <c r="Y64" s="52">
        <v>3.0868541203916394E-2</v>
      </c>
      <c r="Z64" s="52">
        <v>3.1091088838180975E-2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33.824664720000008</v>
      </c>
      <c r="H2" s="21">
        <f t="shared" si="0"/>
        <v>36.235865160000003</v>
      </c>
      <c r="I2" s="21">
        <f t="shared" si="0"/>
        <v>37.872145080000003</v>
      </c>
      <c r="J2" s="21">
        <f t="shared" si="0"/>
        <v>37.760663160000014</v>
      </c>
      <c r="K2" s="21">
        <f t="shared" si="0"/>
        <v>36.853862759999998</v>
      </c>
      <c r="L2" s="21">
        <f t="shared" si="0"/>
        <v>32.476985640000009</v>
      </c>
      <c r="M2" s="21">
        <f t="shared" si="0"/>
        <v>37.203455519999999</v>
      </c>
      <c r="N2" s="21">
        <f t="shared" si="0"/>
        <v>38.875078439999996</v>
      </c>
      <c r="O2" s="21">
        <f t="shared" si="0"/>
        <v>35.526581639999989</v>
      </c>
      <c r="P2" s="21">
        <f t="shared" si="0"/>
        <v>28.226737439999994</v>
      </c>
      <c r="Q2" s="21">
        <f t="shared" si="0"/>
        <v>33.06468924</v>
      </c>
      <c r="R2" s="21">
        <f t="shared" si="0"/>
        <v>33.642092880000014</v>
      </c>
      <c r="S2" s="21">
        <f t="shared" si="0"/>
        <v>35.263225799999994</v>
      </c>
      <c r="T2" s="21">
        <f t="shared" si="0"/>
        <v>37.466811359999994</v>
      </c>
      <c r="U2" s="21">
        <f t="shared" si="0"/>
        <v>42.233752506452603</v>
      </c>
      <c r="V2" s="21">
        <f t="shared" si="0"/>
        <v>80.33692204254595</v>
      </c>
      <c r="W2" s="21">
        <f t="shared" si="0"/>
        <v>79.168477214360536</v>
      </c>
      <c r="X2" s="21">
        <f t="shared" si="0"/>
        <v>83.952566423099142</v>
      </c>
      <c r="Y2" s="21">
        <f t="shared" ref="Y2:Z2" si="1">SUM(Y3,Y17,Y22,Y25,Y26,Y51,Y52)</f>
        <v>72.613994291062994</v>
      </c>
      <c r="Z2" s="21">
        <f t="shared" si="1"/>
        <v>65.077755530548785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45.11479356000001</v>
      </c>
      <c r="W26" s="27">
        <f t="shared" si="14"/>
        <v>42.059248919999987</v>
      </c>
      <c r="X26" s="27">
        <f t="shared" si="14"/>
        <v>43.31353824</v>
      </c>
      <c r="Y26" s="27">
        <f t="shared" ref="Y26:Z26" si="15">SUM(Y27,Y33)</f>
        <v>44.289629279999993</v>
      </c>
      <c r="Z26" s="27">
        <f t="shared" si="15"/>
        <v>41.103181079999985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45.11479356000001</v>
      </c>
      <c r="W33" s="19">
        <f t="shared" si="18"/>
        <v>42.059248919999987</v>
      </c>
      <c r="X33" s="19">
        <f t="shared" si="18"/>
        <v>43.31353824</v>
      </c>
      <c r="Y33" s="19">
        <f t="shared" ref="Y33:Z33" si="19">SUM(Y34:Y50)</f>
        <v>44.289629279999993</v>
      </c>
      <c r="Z33" s="19">
        <f t="shared" si="19"/>
        <v>41.103181079999985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0.29031047999999998</v>
      </c>
      <c r="W36" s="8">
        <v>0</v>
      </c>
      <c r="X36" s="8">
        <v>0.29848824000000013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44.824483080000007</v>
      </c>
      <c r="W43" s="8">
        <v>42.059248919999987</v>
      </c>
      <c r="X43" s="8">
        <v>43.015050000000002</v>
      </c>
      <c r="Y43" s="8">
        <v>44.289629279999993</v>
      </c>
      <c r="Z43" s="8">
        <v>41.103181079999985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33.824664720000008</v>
      </c>
      <c r="H51" s="27">
        <v>36.235865160000003</v>
      </c>
      <c r="I51" s="27">
        <v>37.872145080000003</v>
      </c>
      <c r="J51" s="27">
        <v>37.760663160000014</v>
      </c>
      <c r="K51" s="27">
        <v>36.853862759999998</v>
      </c>
      <c r="L51" s="27">
        <v>32.476985640000009</v>
      </c>
      <c r="M51" s="27">
        <v>37.203455519999999</v>
      </c>
      <c r="N51" s="27">
        <v>38.875078439999996</v>
      </c>
      <c r="O51" s="27">
        <v>35.526581639999989</v>
      </c>
      <c r="P51" s="27">
        <v>28.226737439999994</v>
      </c>
      <c r="Q51" s="27">
        <v>33.06468924</v>
      </c>
      <c r="R51" s="27">
        <v>33.642092880000014</v>
      </c>
      <c r="S51" s="27">
        <v>35.263225799999994</v>
      </c>
      <c r="T51" s="27">
        <v>37.466811359999994</v>
      </c>
      <c r="U51" s="27">
        <v>42.233752506452603</v>
      </c>
      <c r="V51" s="27">
        <v>35.222128482545934</v>
      </c>
      <c r="W51" s="27">
        <v>37.109228294360555</v>
      </c>
      <c r="X51" s="27">
        <v>40.63902818309915</v>
      </c>
      <c r="Y51" s="27">
        <v>28.324365011062998</v>
      </c>
      <c r="Z51" s="27">
        <v>23.974574450548804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1.1941297126390898E-4</v>
      </c>
      <c r="V61" s="49">
        <f t="shared" si="22"/>
        <v>6.8645869860224011E-4</v>
      </c>
      <c r="W61" s="49">
        <f t="shared" si="22"/>
        <v>3.0592211036323644E-3</v>
      </c>
      <c r="X61" s="49">
        <f t="shared" si="22"/>
        <v>1.8839488534527146E-2</v>
      </c>
      <c r="Y61" s="49">
        <f t="shared" ref="Y61:Z61" si="23">SUM(Y62:Y72)</f>
        <v>2.8225911799648461E-2</v>
      </c>
      <c r="Z61" s="49">
        <f t="shared" si="23"/>
        <v>2.171615187227853E-2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1.1941297126390898E-4</v>
      </c>
      <c r="V64" s="52">
        <v>6.8645869860224011E-4</v>
      </c>
      <c r="W64" s="52">
        <v>3.0592211036323644E-3</v>
      </c>
      <c r="X64" s="52">
        <v>1.8839488534527146E-2</v>
      </c>
      <c r="Y64" s="52">
        <v>2.8225911799648461E-2</v>
      </c>
      <c r="Z64" s="52">
        <v>2.171615187227853E-2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432.89790335999999</v>
      </c>
      <c r="D2" s="21">
        <f t="shared" ref="D2:X2" si="0">SUM(D3,D17,D22,D25,D26,D51,D52)</f>
        <v>444.79512072</v>
      </c>
      <c r="E2" s="21">
        <f t="shared" si="0"/>
        <v>485.63230968000016</v>
      </c>
      <c r="F2" s="21">
        <f t="shared" si="0"/>
        <v>321.19221024000001</v>
      </c>
      <c r="G2" s="21">
        <f t="shared" si="0"/>
        <v>398.88818460000005</v>
      </c>
      <c r="H2" s="21">
        <f t="shared" si="0"/>
        <v>337.31369028</v>
      </c>
      <c r="I2" s="21">
        <f t="shared" si="0"/>
        <v>377.56812168000005</v>
      </c>
      <c r="J2" s="21">
        <f t="shared" si="0"/>
        <v>311.31432647999998</v>
      </c>
      <c r="K2" s="21">
        <f t="shared" si="0"/>
        <v>259.77671892000001</v>
      </c>
      <c r="L2" s="21">
        <f t="shared" si="0"/>
        <v>298.17178920000003</v>
      </c>
      <c r="M2" s="21">
        <f t="shared" si="0"/>
        <v>321.44326092000006</v>
      </c>
      <c r="N2" s="21">
        <f t="shared" si="0"/>
        <v>327.68296848</v>
      </c>
      <c r="O2" s="21">
        <f t="shared" si="0"/>
        <v>309.44532923999998</v>
      </c>
      <c r="P2" s="21">
        <f t="shared" si="0"/>
        <v>359.87282099999999</v>
      </c>
      <c r="Q2" s="21">
        <f t="shared" si="0"/>
        <v>285.06479148</v>
      </c>
      <c r="R2" s="21">
        <f t="shared" si="0"/>
        <v>350.24989788000005</v>
      </c>
      <c r="S2" s="21">
        <f t="shared" si="0"/>
        <v>347.06149379999999</v>
      </c>
      <c r="T2" s="21">
        <f t="shared" si="0"/>
        <v>381.77241623999998</v>
      </c>
      <c r="U2" s="21">
        <f t="shared" si="0"/>
        <v>376.61873134267466</v>
      </c>
      <c r="V2" s="21">
        <f t="shared" si="0"/>
        <v>644.53432928465054</v>
      </c>
      <c r="W2" s="21">
        <f t="shared" si="0"/>
        <v>607.43061387194427</v>
      </c>
      <c r="X2" s="21">
        <f t="shared" si="0"/>
        <v>660.17423621252783</v>
      </c>
      <c r="Y2" s="21">
        <f t="shared" ref="Y2:Z2" si="1">SUM(Y3,Y17,Y22,Y25,Y26,Y51,Y52)</f>
        <v>629.01568415641509</v>
      </c>
      <c r="Z2" s="21">
        <f t="shared" si="1"/>
        <v>602.58318257847168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432.89790335999999</v>
      </c>
      <c r="D26" s="27">
        <f t="shared" si="14"/>
        <v>444.79512072</v>
      </c>
      <c r="E26" s="27">
        <f t="shared" si="14"/>
        <v>485.63230968000016</v>
      </c>
      <c r="F26" s="27">
        <f t="shared" si="14"/>
        <v>321.19221024000001</v>
      </c>
      <c r="G26" s="27">
        <f t="shared" si="14"/>
        <v>305.04363336000006</v>
      </c>
      <c r="H26" s="27">
        <f t="shared" si="14"/>
        <v>244.94849604000001</v>
      </c>
      <c r="I26" s="27">
        <f t="shared" si="14"/>
        <v>281.48948892000004</v>
      </c>
      <c r="J26" s="27">
        <f t="shared" si="14"/>
        <v>229.10610456000001</v>
      </c>
      <c r="K26" s="27">
        <f t="shared" si="14"/>
        <v>176.21576891999999</v>
      </c>
      <c r="L26" s="27">
        <f t="shared" si="14"/>
        <v>208.75985603999999</v>
      </c>
      <c r="M26" s="27">
        <f t="shared" si="14"/>
        <v>206.51469156000002</v>
      </c>
      <c r="N26" s="27">
        <f t="shared" si="14"/>
        <v>194.61879504000001</v>
      </c>
      <c r="O26" s="27">
        <f t="shared" si="14"/>
        <v>173.06820396000001</v>
      </c>
      <c r="P26" s="27">
        <f t="shared" si="14"/>
        <v>192.80181491999997</v>
      </c>
      <c r="Q26" s="27">
        <f t="shared" si="14"/>
        <v>161.72196263999999</v>
      </c>
      <c r="R26" s="27">
        <f t="shared" si="14"/>
        <v>222.00327827999999</v>
      </c>
      <c r="S26" s="27">
        <f t="shared" si="14"/>
        <v>209.98538496</v>
      </c>
      <c r="T26" s="27">
        <f t="shared" si="14"/>
        <v>225.16738127999997</v>
      </c>
      <c r="U26" s="27">
        <f t="shared" si="14"/>
        <v>224.02627704</v>
      </c>
      <c r="V26" s="27">
        <f t="shared" si="14"/>
        <v>501.77186604000013</v>
      </c>
      <c r="W26" s="27">
        <f t="shared" si="14"/>
        <v>469.60600175999986</v>
      </c>
      <c r="X26" s="27">
        <f t="shared" si="14"/>
        <v>479.52143316000013</v>
      </c>
      <c r="Y26" s="27">
        <f t="shared" ref="Y26:Z26" si="15">SUM(Y27,Y33)</f>
        <v>492.30736199999984</v>
      </c>
      <c r="Z26" s="27">
        <f t="shared" si="15"/>
        <v>455.99284439999991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432.89790335999999</v>
      </c>
      <c r="D33" s="19">
        <f t="shared" si="18"/>
        <v>444.79512072</v>
      </c>
      <c r="E33" s="19">
        <f t="shared" si="18"/>
        <v>485.63230968000016</v>
      </c>
      <c r="F33" s="19">
        <f t="shared" si="18"/>
        <v>321.19221024000001</v>
      </c>
      <c r="G33" s="19">
        <f t="shared" si="18"/>
        <v>305.04363336000006</v>
      </c>
      <c r="H33" s="19">
        <f t="shared" si="18"/>
        <v>244.94849604000001</v>
      </c>
      <c r="I33" s="19">
        <f t="shared" si="18"/>
        <v>281.48948892000004</v>
      </c>
      <c r="J33" s="19">
        <f t="shared" si="18"/>
        <v>229.10610456000001</v>
      </c>
      <c r="K33" s="19">
        <f t="shared" si="18"/>
        <v>176.21576891999999</v>
      </c>
      <c r="L33" s="19">
        <f t="shared" si="18"/>
        <v>208.75985603999999</v>
      </c>
      <c r="M33" s="19">
        <f t="shared" si="18"/>
        <v>206.51469156000002</v>
      </c>
      <c r="N33" s="19">
        <f t="shared" si="18"/>
        <v>194.61879504000001</v>
      </c>
      <c r="O33" s="19">
        <f t="shared" si="18"/>
        <v>173.06820396000001</v>
      </c>
      <c r="P33" s="19">
        <f t="shared" si="18"/>
        <v>192.80181491999997</v>
      </c>
      <c r="Q33" s="19">
        <f t="shared" si="18"/>
        <v>161.72196263999999</v>
      </c>
      <c r="R33" s="19">
        <f t="shared" si="18"/>
        <v>222.00327827999999</v>
      </c>
      <c r="S33" s="19">
        <f t="shared" si="18"/>
        <v>209.98538496</v>
      </c>
      <c r="T33" s="19">
        <f t="shared" si="18"/>
        <v>225.16738127999997</v>
      </c>
      <c r="U33" s="19">
        <f t="shared" si="18"/>
        <v>224.02627704</v>
      </c>
      <c r="V33" s="19">
        <f t="shared" si="18"/>
        <v>501.77186604000013</v>
      </c>
      <c r="W33" s="19">
        <f t="shared" si="18"/>
        <v>469.60600175999986</v>
      </c>
      <c r="X33" s="19">
        <f t="shared" si="18"/>
        <v>479.52143316000013</v>
      </c>
      <c r="Y33" s="19">
        <f t="shared" ref="Y33:Z33" si="19">SUM(Y34:Y50)</f>
        <v>492.30736199999984</v>
      </c>
      <c r="Z33" s="19">
        <f t="shared" si="19"/>
        <v>455.99284439999991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2.9026504799999988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1.16101476</v>
      </c>
      <c r="W36" s="8">
        <v>0.8954647200000001</v>
      </c>
      <c r="X36" s="8">
        <v>1.1939529600000003</v>
      </c>
      <c r="Y36" s="8">
        <v>1.1939529600000003</v>
      </c>
      <c r="Z36" s="8">
        <v>1.4922140400000001</v>
      </c>
    </row>
    <row r="37" spans="1:26" ht="11.25" customHeight="1" x14ac:dyDescent="0.2">
      <c r="A37" s="28" t="s">
        <v>60</v>
      </c>
      <c r="B37" s="7" t="s">
        <v>61</v>
      </c>
      <c r="C37" s="8">
        <v>15.24597228</v>
      </c>
      <c r="D37" s="8">
        <v>14.94110772</v>
      </c>
      <c r="E37" s="8">
        <v>14.636243159999999</v>
      </c>
      <c r="F37" s="8">
        <v>14.33112912</v>
      </c>
      <c r="G37" s="8">
        <v>14.02626456</v>
      </c>
      <c r="H37" s="8">
        <v>13.721399999999999</v>
      </c>
      <c r="I37" s="8">
        <v>13.721399999999999</v>
      </c>
      <c r="J37" s="8">
        <v>14.02626456</v>
      </c>
      <c r="K37" s="8">
        <v>14.02626456</v>
      </c>
      <c r="L37" s="8">
        <v>11.89196316</v>
      </c>
      <c r="M37" s="8">
        <v>12.19682772</v>
      </c>
      <c r="N37" s="8">
        <v>12.806556840000001</v>
      </c>
      <c r="O37" s="8">
        <v>12.806556840000001</v>
      </c>
      <c r="P37" s="8">
        <v>13.721399999999999</v>
      </c>
      <c r="Q37" s="8">
        <v>14.02626456</v>
      </c>
      <c r="R37" s="8">
        <v>14.33112912</v>
      </c>
      <c r="S37" s="8">
        <v>14.636243159999999</v>
      </c>
      <c r="T37" s="8">
        <v>14.636243159999999</v>
      </c>
      <c r="U37" s="8">
        <v>14.636243159999999</v>
      </c>
      <c r="V37" s="8">
        <v>13.416535439999999</v>
      </c>
      <c r="W37" s="8">
        <v>11.973044159999999</v>
      </c>
      <c r="X37" s="8">
        <v>10.744854119999999</v>
      </c>
      <c r="Y37" s="8">
        <v>9.2100531599999993</v>
      </c>
      <c r="Z37" s="8">
        <v>9.2100531599999993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3.09158496</v>
      </c>
      <c r="F41" s="8">
        <v>3.09158496</v>
      </c>
      <c r="G41" s="8">
        <v>3.09158496</v>
      </c>
      <c r="H41" s="8">
        <v>0</v>
      </c>
      <c r="I41" s="8">
        <v>3.09158496</v>
      </c>
      <c r="J41" s="8">
        <v>0</v>
      </c>
      <c r="K41" s="8">
        <v>3.09158496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306.19593107999998</v>
      </c>
      <c r="D43" s="8">
        <v>296.72595108000002</v>
      </c>
      <c r="E43" s="8">
        <v>353.54583108000014</v>
      </c>
      <c r="F43" s="8">
        <v>179.92962</v>
      </c>
      <c r="G43" s="8">
        <v>160.98966000000001</v>
      </c>
      <c r="H43" s="8">
        <v>110.48318891999998</v>
      </c>
      <c r="I43" s="8">
        <v>78.916411080000003</v>
      </c>
      <c r="J43" s="8">
        <v>75.759839999999983</v>
      </c>
      <c r="K43" s="8">
        <v>72.603268919999977</v>
      </c>
      <c r="L43" s="8">
        <v>94.699799999999996</v>
      </c>
      <c r="M43" s="8">
        <v>123.10974</v>
      </c>
      <c r="N43" s="8">
        <v>116.79633108000002</v>
      </c>
      <c r="O43" s="8">
        <v>123.10974</v>
      </c>
      <c r="P43" s="8">
        <v>135.73629108</v>
      </c>
      <c r="Q43" s="8">
        <v>113.63975999999998</v>
      </c>
      <c r="R43" s="8">
        <v>173.61621108</v>
      </c>
      <c r="S43" s="8">
        <v>176.77304892000001</v>
      </c>
      <c r="T43" s="8">
        <v>193.50316907999999</v>
      </c>
      <c r="U43" s="8">
        <v>198.55400292000002</v>
      </c>
      <c r="V43" s="8">
        <v>477.28699200000011</v>
      </c>
      <c r="W43" s="8">
        <v>447.35651999999988</v>
      </c>
      <c r="X43" s="8">
        <v>458.82720000000012</v>
      </c>
      <c r="Y43" s="8">
        <v>472.20974891999981</v>
      </c>
      <c r="Z43" s="8">
        <v>437.16041927999993</v>
      </c>
    </row>
    <row r="44" spans="1:26" ht="11.25" customHeight="1" x14ac:dyDescent="0.2">
      <c r="A44" s="28" t="s">
        <v>74</v>
      </c>
      <c r="B44" s="7" t="s">
        <v>75</v>
      </c>
      <c r="C44" s="8">
        <v>111.45599999999999</v>
      </c>
      <c r="D44" s="8">
        <v>133.12806192000002</v>
      </c>
      <c r="E44" s="8">
        <v>111.45599999999999</v>
      </c>
      <c r="F44" s="8">
        <v>123.83987616000002</v>
      </c>
      <c r="G44" s="8">
        <v>126.93612384000002</v>
      </c>
      <c r="H44" s="8">
        <v>120.74390712000003</v>
      </c>
      <c r="I44" s="8">
        <v>185.76009288000003</v>
      </c>
      <c r="J44" s="8">
        <v>139.32000000000002</v>
      </c>
      <c r="K44" s="8">
        <v>83.592000000000013</v>
      </c>
      <c r="L44" s="8">
        <v>102.16809287999999</v>
      </c>
      <c r="M44" s="8">
        <v>71.208123840000027</v>
      </c>
      <c r="N44" s="8">
        <v>65.015907119999994</v>
      </c>
      <c r="O44" s="8">
        <v>37.151907120000011</v>
      </c>
      <c r="P44" s="8">
        <v>43.344123839999995</v>
      </c>
      <c r="Q44" s="8">
        <v>34.055938080000004</v>
      </c>
      <c r="R44" s="8">
        <v>34.055938080000004</v>
      </c>
      <c r="S44" s="8">
        <v>18.576092880000004</v>
      </c>
      <c r="T44" s="8">
        <v>17.027969040000002</v>
      </c>
      <c r="U44" s="8">
        <v>10.83603096</v>
      </c>
      <c r="V44" s="8">
        <v>9.9073238400000001</v>
      </c>
      <c r="W44" s="8">
        <v>9.3809728800000016</v>
      </c>
      <c r="X44" s="8">
        <v>8.7554260800000012</v>
      </c>
      <c r="Y44" s="8">
        <v>9.6936069600000003</v>
      </c>
      <c r="Z44" s="8">
        <v>8.1301579199999985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93.844551240000001</v>
      </c>
      <c r="H51" s="27">
        <v>92.365194240000008</v>
      </c>
      <c r="I51" s="27">
        <v>96.078632760000005</v>
      </c>
      <c r="J51" s="27">
        <v>82.20822192</v>
      </c>
      <c r="K51" s="27">
        <v>83.560950000000005</v>
      </c>
      <c r="L51" s="27">
        <v>89.411933160000018</v>
      </c>
      <c r="M51" s="27">
        <v>114.92856936000003</v>
      </c>
      <c r="N51" s="27">
        <v>133.06417343999999</v>
      </c>
      <c r="O51" s="27">
        <v>136.37712528</v>
      </c>
      <c r="P51" s="27">
        <v>167.07100608000002</v>
      </c>
      <c r="Q51" s="27">
        <v>123.34282884000001</v>
      </c>
      <c r="R51" s="27">
        <v>128.24661960000003</v>
      </c>
      <c r="S51" s="27">
        <v>137.07610884000002</v>
      </c>
      <c r="T51" s="27">
        <v>156.60503496000004</v>
      </c>
      <c r="U51" s="27">
        <v>152.59245430267467</v>
      </c>
      <c r="V51" s="27">
        <v>142.76246324465035</v>
      </c>
      <c r="W51" s="27">
        <v>137.82461211194445</v>
      </c>
      <c r="X51" s="27">
        <v>180.65280305252764</v>
      </c>
      <c r="Y51" s="27">
        <v>136.70832215641528</v>
      </c>
      <c r="Z51" s="27">
        <v>146.5903381784718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3.3598656</v>
      </c>
      <c r="N61" s="49">
        <f t="shared" si="22"/>
        <v>3.3598656</v>
      </c>
      <c r="O61" s="49">
        <f t="shared" si="22"/>
        <v>3.3598656</v>
      </c>
      <c r="P61" s="49">
        <f t="shared" si="22"/>
        <v>3.3598656</v>
      </c>
      <c r="Q61" s="49">
        <f t="shared" si="22"/>
        <v>3.3598656</v>
      </c>
      <c r="R61" s="49">
        <f t="shared" si="22"/>
        <v>3.3598656</v>
      </c>
      <c r="S61" s="49">
        <f t="shared" si="22"/>
        <v>3.3598656</v>
      </c>
      <c r="T61" s="49">
        <f t="shared" si="22"/>
        <v>3.3598656</v>
      </c>
      <c r="U61" s="49">
        <f t="shared" si="22"/>
        <v>3.3602970444556628</v>
      </c>
      <c r="V61" s="49">
        <f t="shared" si="22"/>
        <v>3.3626479569713208</v>
      </c>
      <c r="W61" s="49">
        <f t="shared" si="22"/>
        <v>3.371227624524689</v>
      </c>
      <c r="X61" s="49">
        <f t="shared" si="22"/>
        <v>3.4436128391442096</v>
      </c>
      <c r="Y61" s="49">
        <f t="shared" ref="Y61:Z61" si="23">SUM(Y62:Y72)</f>
        <v>3.9331675350396651</v>
      </c>
      <c r="Z61" s="49">
        <f t="shared" si="23"/>
        <v>4.1647814203108613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3.3598656</v>
      </c>
      <c r="N62" s="52">
        <v>3.3598656</v>
      </c>
      <c r="O62" s="52">
        <v>3.3598656</v>
      </c>
      <c r="P62" s="52">
        <v>3.3598656</v>
      </c>
      <c r="Q62" s="52">
        <v>3.3598656</v>
      </c>
      <c r="R62" s="52">
        <v>3.3598656</v>
      </c>
      <c r="S62" s="52">
        <v>3.3598656</v>
      </c>
      <c r="T62" s="52">
        <v>3.3598656</v>
      </c>
      <c r="U62" s="52">
        <v>3.3598656</v>
      </c>
      <c r="V62" s="52">
        <v>3.3598656</v>
      </c>
      <c r="W62" s="52">
        <v>3.3598656</v>
      </c>
      <c r="X62" s="52">
        <v>3.3598656</v>
      </c>
      <c r="Y62" s="52">
        <v>3.7969344</v>
      </c>
      <c r="Z62" s="52">
        <v>4.032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4.3144445566258157E-4</v>
      </c>
      <c r="V64" s="52">
        <v>2.7823569713209201E-3</v>
      </c>
      <c r="W64" s="52">
        <v>1.1362024524688935E-2</v>
      </c>
      <c r="X64" s="52">
        <v>8.374723914420977E-2</v>
      </c>
      <c r="Y64" s="52">
        <v>0.13623313503966492</v>
      </c>
      <c r="Z64" s="52">
        <v>0.13278142031086151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4047.60963348</v>
      </c>
      <c r="D2" s="21">
        <f t="shared" ref="D2:X2" si="0">SUM(D3,D17,D22,D25,D26,D51,D52)</f>
        <v>5364.4073574000004</v>
      </c>
      <c r="E2" s="21">
        <f t="shared" si="0"/>
        <v>3746.9706934800001</v>
      </c>
      <c r="F2" s="21">
        <f t="shared" si="0"/>
        <v>1672.3347358800002</v>
      </c>
      <c r="G2" s="21">
        <f t="shared" si="0"/>
        <v>1155.1517605200004</v>
      </c>
      <c r="H2" s="21">
        <f t="shared" si="0"/>
        <v>1373.3942195999998</v>
      </c>
      <c r="I2" s="21">
        <f t="shared" si="0"/>
        <v>1630.4422744800002</v>
      </c>
      <c r="J2" s="21">
        <f t="shared" si="0"/>
        <v>946.18435272000011</v>
      </c>
      <c r="K2" s="21">
        <f t="shared" si="0"/>
        <v>908.85638783999991</v>
      </c>
      <c r="L2" s="21">
        <f t="shared" si="0"/>
        <v>920.45092632000001</v>
      </c>
      <c r="M2" s="21">
        <f t="shared" si="0"/>
        <v>1087.42887372</v>
      </c>
      <c r="N2" s="21">
        <f t="shared" si="0"/>
        <v>689.84421576000011</v>
      </c>
      <c r="O2" s="21">
        <f t="shared" si="0"/>
        <v>962.77499676000014</v>
      </c>
      <c r="P2" s="21">
        <f t="shared" si="0"/>
        <v>868.90341348000027</v>
      </c>
      <c r="Q2" s="21">
        <f t="shared" si="0"/>
        <v>621.67176108000001</v>
      </c>
      <c r="R2" s="21">
        <f t="shared" si="0"/>
        <v>413.86335839999998</v>
      </c>
      <c r="S2" s="21">
        <f t="shared" si="0"/>
        <v>452.67851808</v>
      </c>
      <c r="T2" s="21">
        <f t="shared" si="0"/>
        <v>481.43389212000005</v>
      </c>
      <c r="U2" s="21">
        <f t="shared" si="0"/>
        <v>455.58330447378921</v>
      </c>
      <c r="V2" s="21">
        <f t="shared" si="0"/>
        <v>955.51867935726057</v>
      </c>
      <c r="W2" s="21">
        <f t="shared" si="0"/>
        <v>867.55912071196974</v>
      </c>
      <c r="X2" s="21">
        <f t="shared" si="0"/>
        <v>909.75439048077828</v>
      </c>
      <c r="Y2" s="21">
        <f t="shared" ref="Y2:Z2" si="1">SUM(Y3,Y17,Y22,Y25,Y26,Y51,Y52)</f>
        <v>861.36024029851967</v>
      </c>
      <c r="Z2" s="21">
        <f t="shared" si="1"/>
        <v>765.16802619572093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183.86854200000005</v>
      </c>
      <c r="D3" s="24">
        <f t="shared" si="2"/>
        <v>98.666467680000011</v>
      </c>
      <c r="E3" s="24">
        <f t="shared" si="2"/>
        <v>29.802368639999994</v>
      </c>
      <c r="F3" s="24">
        <f t="shared" si="2"/>
        <v>49.661317199999999</v>
      </c>
      <c r="G3" s="24">
        <f t="shared" si="2"/>
        <v>45.31369655999999</v>
      </c>
      <c r="H3" s="24">
        <f t="shared" si="2"/>
        <v>137.39560032</v>
      </c>
      <c r="I3" s="24">
        <f t="shared" si="2"/>
        <v>197.40984120000002</v>
      </c>
      <c r="J3" s="24">
        <f t="shared" si="2"/>
        <v>94.201768319999985</v>
      </c>
      <c r="K3" s="24">
        <f t="shared" si="2"/>
        <v>52.130860319999996</v>
      </c>
      <c r="L3" s="24">
        <f t="shared" si="2"/>
        <v>6.2271686400000013</v>
      </c>
      <c r="M3" s="24">
        <f t="shared" si="2"/>
        <v>65.77002696000001</v>
      </c>
      <c r="N3" s="24">
        <f t="shared" si="2"/>
        <v>107.25787248000002</v>
      </c>
      <c r="O3" s="24">
        <f t="shared" si="2"/>
        <v>87.870950640000004</v>
      </c>
      <c r="P3" s="24">
        <f t="shared" si="2"/>
        <v>0</v>
      </c>
      <c r="Q3" s="24">
        <f t="shared" si="2"/>
        <v>5.5090728000000002</v>
      </c>
      <c r="R3" s="24">
        <f t="shared" si="2"/>
        <v>0</v>
      </c>
      <c r="S3" s="24">
        <f t="shared" si="2"/>
        <v>0</v>
      </c>
      <c r="T3" s="24">
        <f t="shared" si="2"/>
        <v>11.569052880000003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152.48948616000004</v>
      </c>
      <c r="D4" s="19">
        <f t="shared" si="4"/>
        <v>85.948489440000017</v>
      </c>
      <c r="E4" s="19">
        <f t="shared" si="4"/>
        <v>20.313606719999996</v>
      </c>
      <c r="F4" s="19">
        <f t="shared" si="4"/>
        <v>18.195537360000003</v>
      </c>
      <c r="G4" s="19">
        <f t="shared" si="4"/>
        <v>7.7219551199999978</v>
      </c>
      <c r="H4" s="19">
        <f t="shared" si="4"/>
        <v>34.646546879999995</v>
      </c>
      <c r="I4" s="19">
        <f t="shared" si="4"/>
        <v>44.843053200000014</v>
      </c>
      <c r="J4" s="19">
        <f t="shared" si="4"/>
        <v>69.293093759999991</v>
      </c>
      <c r="K4" s="19">
        <f t="shared" si="4"/>
        <v>27.222185759999999</v>
      </c>
      <c r="L4" s="19">
        <f t="shared" si="4"/>
        <v>0</v>
      </c>
      <c r="M4" s="19">
        <f t="shared" si="4"/>
        <v>61.868732640000005</v>
      </c>
      <c r="N4" s="19">
        <f t="shared" si="4"/>
        <v>64.343283840000012</v>
      </c>
      <c r="O4" s="19">
        <f t="shared" si="4"/>
        <v>33.406971839999997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20.313606719999996</v>
      </c>
      <c r="F5" s="8">
        <v>9.878040480000001</v>
      </c>
      <c r="G5" s="8">
        <v>4.9494561599999978</v>
      </c>
      <c r="H5" s="8">
        <v>34.646546879999995</v>
      </c>
      <c r="I5" s="8">
        <v>42.070554240000014</v>
      </c>
      <c r="J5" s="8">
        <v>69.293093759999991</v>
      </c>
      <c r="K5" s="8">
        <v>27.222185759999999</v>
      </c>
      <c r="L5" s="8">
        <v>0</v>
      </c>
      <c r="M5" s="8">
        <v>61.868732640000005</v>
      </c>
      <c r="N5" s="8">
        <v>64.343283840000012</v>
      </c>
      <c r="O5" s="8">
        <v>33.406971839999997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152.48948616000004</v>
      </c>
      <c r="D7" s="8">
        <v>85.948489440000017</v>
      </c>
      <c r="E7" s="8">
        <v>0</v>
      </c>
      <c r="F7" s="8">
        <v>8.317496880000002</v>
      </c>
      <c r="G7" s="8">
        <v>2.7724989600000001</v>
      </c>
      <c r="H7" s="8">
        <v>0</v>
      </c>
      <c r="I7" s="8">
        <v>2.7724989600000001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31.379055839999996</v>
      </c>
      <c r="D11" s="19">
        <f t="shared" si="8"/>
        <v>12.717978239999999</v>
      </c>
      <c r="E11" s="19">
        <f t="shared" si="8"/>
        <v>9.4887619199999982</v>
      </c>
      <c r="F11" s="19">
        <f t="shared" si="8"/>
        <v>31.465779839999993</v>
      </c>
      <c r="G11" s="19">
        <f t="shared" si="8"/>
        <v>37.591741439999993</v>
      </c>
      <c r="H11" s="19">
        <f t="shared" si="8"/>
        <v>102.74905344000001</v>
      </c>
      <c r="I11" s="19">
        <f t="shared" si="8"/>
        <v>152.566788</v>
      </c>
      <c r="J11" s="19">
        <f t="shared" si="8"/>
        <v>24.908674559999994</v>
      </c>
      <c r="K11" s="19">
        <f t="shared" si="8"/>
        <v>24.908674559999994</v>
      </c>
      <c r="L11" s="19">
        <f t="shared" si="8"/>
        <v>6.2271686400000013</v>
      </c>
      <c r="M11" s="19">
        <f t="shared" si="8"/>
        <v>3.9012943200000008</v>
      </c>
      <c r="N11" s="19">
        <f t="shared" si="8"/>
        <v>42.914588640000005</v>
      </c>
      <c r="O11" s="19">
        <f t="shared" si="8"/>
        <v>54.463978800000007</v>
      </c>
      <c r="P11" s="19">
        <f t="shared" si="8"/>
        <v>0</v>
      </c>
      <c r="Q11" s="19">
        <f t="shared" si="8"/>
        <v>5.5090728000000002</v>
      </c>
      <c r="R11" s="19">
        <f t="shared" si="8"/>
        <v>0</v>
      </c>
      <c r="S11" s="19">
        <f t="shared" si="8"/>
        <v>0</v>
      </c>
      <c r="T11" s="19">
        <f t="shared" si="8"/>
        <v>11.569052880000003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31.379055839999996</v>
      </c>
      <c r="D13" s="8">
        <v>12.717978239999999</v>
      </c>
      <c r="E13" s="8">
        <v>9.4887619199999982</v>
      </c>
      <c r="F13" s="8">
        <v>31.465779839999993</v>
      </c>
      <c r="G13" s="8">
        <v>21.910722239999991</v>
      </c>
      <c r="H13" s="8">
        <v>102.74905344000001</v>
      </c>
      <c r="I13" s="8">
        <v>152.566788</v>
      </c>
      <c r="J13" s="8">
        <v>24.908674559999994</v>
      </c>
      <c r="K13" s="8">
        <v>24.908674559999994</v>
      </c>
      <c r="L13" s="8">
        <v>6.2271686400000013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15.6810192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3.9012943200000008</v>
      </c>
      <c r="N16" s="8">
        <v>42.914588640000005</v>
      </c>
      <c r="O16" s="8">
        <v>54.463978800000007</v>
      </c>
      <c r="P16" s="8">
        <v>0</v>
      </c>
      <c r="Q16" s="8">
        <v>5.5090728000000002</v>
      </c>
      <c r="R16" s="8">
        <v>0</v>
      </c>
      <c r="S16" s="8">
        <v>0</v>
      </c>
      <c r="T16" s="8">
        <v>11.569052880000003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1522.1798927999998</v>
      </c>
      <c r="D26" s="27">
        <f t="shared" si="14"/>
        <v>2826.1430560800004</v>
      </c>
      <c r="E26" s="27">
        <f t="shared" si="14"/>
        <v>938.37443004000022</v>
      </c>
      <c r="F26" s="27">
        <f t="shared" si="14"/>
        <v>1200.2728669200001</v>
      </c>
      <c r="G26" s="27">
        <f t="shared" si="14"/>
        <v>532.78906572000017</v>
      </c>
      <c r="H26" s="27">
        <f t="shared" si="14"/>
        <v>803.10887099999991</v>
      </c>
      <c r="I26" s="27">
        <f t="shared" si="14"/>
        <v>875.03068656000005</v>
      </c>
      <c r="J26" s="27">
        <f t="shared" si="14"/>
        <v>585.12495996000007</v>
      </c>
      <c r="K26" s="27">
        <f t="shared" si="14"/>
        <v>597.53228507999995</v>
      </c>
      <c r="L26" s="27">
        <f t="shared" si="14"/>
        <v>645.04561283999988</v>
      </c>
      <c r="M26" s="27">
        <f t="shared" si="14"/>
        <v>683.69171219999998</v>
      </c>
      <c r="N26" s="27">
        <f t="shared" si="14"/>
        <v>205.66334628000001</v>
      </c>
      <c r="O26" s="27">
        <f t="shared" si="14"/>
        <v>484.91161164000016</v>
      </c>
      <c r="P26" s="27">
        <f t="shared" si="14"/>
        <v>435.66891948000006</v>
      </c>
      <c r="Q26" s="27">
        <f t="shared" si="14"/>
        <v>379.53786996000002</v>
      </c>
      <c r="R26" s="27">
        <f t="shared" si="14"/>
        <v>207.20778839999997</v>
      </c>
      <c r="S26" s="27">
        <f t="shared" si="14"/>
        <v>231.38811863999996</v>
      </c>
      <c r="T26" s="27">
        <f t="shared" si="14"/>
        <v>221.90239044000003</v>
      </c>
      <c r="U26" s="27">
        <f t="shared" si="14"/>
        <v>204.16180932</v>
      </c>
      <c r="V26" s="27">
        <f t="shared" si="14"/>
        <v>713.42720855999994</v>
      </c>
      <c r="W26" s="27">
        <f t="shared" si="14"/>
        <v>678.91840632000014</v>
      </c>
      <c r="X26" s="27">
        <f t="shared" si="14"/>
        <v>692.42211863999989</v>
      </c>
      <c r="Y26" s="27">
        <f t="shared" ref="Y26:Z26" si="15">SUM(Y27,Y33)</f>
        <v>703.64010600000006</v>
      </c>
      <c r="Z26" s="27">
        <f t="shared" si="15"/>
        <v>653.05914695999979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1522.1798927999998</v>
      </c>
      <c r="D33" s="19">
        <f t="shared" si="18"/>
        <v>2826.1430560800004</v>
      </c>
      <c r="E33" s="19">
        <f t="shared" si="18"/>
        <v>938.37443004000022</v>
      </c>
      <c r="F33" s="19">
        <f t="shared" si="18"/>
        <v>1200.2728669200001</v>
      </c>
      <c r="G33" s="19">
        <f t="shared" si="18"/>
        <v>532.78906572000017</v>
      </c>
      <c r="H33" s="19">
        <f t="shared" si="18"/>
        <v>803.10887099999991</v>
      </c>
      <c r="I33" s="19">
        <f t="shared" si="18"/>
        <v>875.03068656000005</v>
      </c>
      <c r="J33" s="19">
        <f t="shared" si="18"/>
        <v>585.12495996000007</v>
      </c>
      <c r="K33" s="19">
        <f t="shared" si="18"/>
        <v>597.53228507999995</v>
      </c>
      <c r="L33" s="19">
        <f t="shared" si="18"/>
        <v>645.04561283999988</v>
      </c>
      <c r="M33" s="19">
        <f t="shared" si="18"/>
        <v>683.69171219999998</v>
      </c>
      <c r="N33" s="19">
        <f t="shared" si="18"/>
        <v>205.66334628000001</v>
      </c>
      <c r="O33" s="19">
        <f t="shared" si="18"/>
        <v>484.91161164000016</v>
      </c>
      <c r="P33" s="19">
        <f t="shared" si="18"/>
        <v>435.66891948000006</v>
      </c>
      <c r="Q33" s="19">
        <f t="shared" si="18"/>
        <v>379.53786996000002</v>
      </c>
      <c r="R33" s="19">
        <f t="shared" si="18"/>
        <v>207.20778839999997</v>
      </c>
      <c r="S33" s="19">
        <f t="shared" si="18"/>
        <v>231.38811863999996</v>
      </c>
      <c r="T33" s="19">
        <f t="shared" si="18"/>
        <v>221.90239044000003</v>
      </c>
      <c r="U33" s="19">
        <f t="shared" si="18"/>
        <v>204.16180932</v>
      </c>
      <c r="V33" s="19">
        <f t="shared" si="18"/>
        <v>713.42720855999994</v>
      </c>
      <c r="W33" s="19">
        <f t="shared" si="18"/>
        <v>678.91840632000014</v>
      </c>
      <c r="X33" s="19">
        <f t="shared" si="18"/>
        <v>692.42211863999989</v>
      </c>
      <c r="Y33" s="19">
        <f t="shared" ref="Y33:Z33" si="19">SUM(Y34:Y50)</f>
        <v>703.64010600000006</v>
      </c>
      <c r="Z33" s="19">
        <f t="shared" si="19"/>
        <v>653.05914695999979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119.00662524000002</v>
      </c>
      <c r="D36" s="8">
        <v>110.29890096000001</v>
      </c>
      <c r="E36" s="8">
        <v>58.052100960000018</v>
      </c>
      <c r="F36" s="8">
        <v>52.2468</v>
      </c>
      <c r="G36" s="8">
        <v>31.92870095999999</v>
      </c>
      <c r="H36" s="8">
        <v>34.831124280000004</v>
      </c>
      <c r="I36" s="8">
        <v>52.2468</v>
      </c>
      <c r="J36" s="8">
        <v>29.026050479999995</v>
      </c>
      <c r="K36" s="8">
        <v>29.026050479999995</v>
      </c>
      <c r="L36" s="8">
        <v>29.026050479999995</v>
      </c>
      <c r="M36" s="8">
        <v>31.92870095999999</v>
      </c>
      <c r="N36" s="8">
        <v>26.123400000000004</v>
      </c>
      <c r="O36" s="8">
        <v>26.123400000000004</v>
      </c>
      <c r="P36" s="8">
        <v>26.123400000000004</v>
      </c>
      <c r="Q36" s="8">
        <v>23.220749519999998</v>
      </c>
      <c r="R36" s="8">
        <v>29.026050479999995</v>
      </c>
      <c r="S36" s="8">
        <v>14.513025240000001</v>
      </c>
      <c r="T36" s="8">
        <v>20.898720000000001</v>
      </c>
      <c r="U36" s="8">
        <v>15.093419040000002</v>
      </c>
      <c r="V36" s="8">
        <v>9.8687390400000012</v>
      </c>
      <c r="W36" s="8">
        <v>22.981550040000002</v>
      </c>
      <c r="X36" s="8">
        <v>28.353884040000008</v>
      </c>
      <c r="Y36" s="8">
        <v>20.593871280000002</v>
      </c>
      <c r="Z36" s="8">
        <v>15.520025520000003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12.36685752</v>
      </c>
      <c r="D41" s="8">
        <v>18.550286280000002</v>
      </c>
      <c r="E41" s="8">
        <v>3.09158496</v>
      </c>
      <c r="F41" s="8">
        <v>6.18342876</v>
      </c>
      <c r="G41" s="8">
        <v>12.36685752</v>
      </c>
      <c r="H41" s="8">
        <v>6.18342876</v>
      </c>
      <c r="I41" s="8">
        <v>12.36685752</v>
      </c>
      <c r="J41" s="8">
        <v>15.45844248</v>
      </c>
      <c r="K41" s="8">
        <v>9.2750137200000005</v>
      </c>
      <c r="L41" s="8">
        <v>15.45844248</v>
      </c>
      <c r="M41" s="8">
        <v>21.641871240000004</v>
      </c>
      <c r="N41" s="8">
        <v>18.550286280000002</v>
      </c>
      <c r="O41" s="8">
        <v>15.45844248</v>
      </c>
      <c r="P41" s="8">
        <v>18.24097248</v>
      </c>
      <c r="Q41" s="8">
        <v>15.45844248</v>
      </c>
      <c r="R41" s="8">
        <v>17.31354876</v>
      </c>
      <c r="S41" s="8">
        <v>21.332816280000003</v>
      </c>
      <c r="T41" s="8">
        <v>15.149387520000005</v>
      </c>
      <c r="U41" s="8">
        <v>15.76775628</v>
      </c>
      <c r="V41" s="8">
        <v>17.931917520000002</v>
      </c>
      <c r="W41" s="8">
        <v>16.376030280000002</v>
      </c>
      <c r="X41" s="8">
        <v>16.376030280000002</v>
      </c>
      <c r="Y41" s="8">
        <v>12.281958000000005</v>
      </c>
      <c r="Z41" s="8">
        <v>12.281958000000005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719.71847999999989</v>
      </c>
      <c r="D43" s="8">
        <v>1748.7897289200002</v>
      </c>
      <c r="E43" s="8">
        <v>606.07872000000009</v>
      </c>
      <c r="F43" s="8">
        <v>549.25883999999996</v>
      </c>
      <c r="G43" s="8">
        <v>448.24563108000018</v>
      </c>
      <c r="H43" s="8">
        <v>508.22234891999983</v>
      </c>
      <c r="I43" s="8">
        <v>445.08906000000002</v>
      </c>
      <c r="J43" s="8">
        <v>422.9925289200001</v>
      </c>
      <c r="K43" s="8">
        <v>91.54322891999999</v>
      </c>
      <c r="L43" s="8">
        <v>157.83308891999999</v>
      </c>
      <c r="M43" s="8">
        <v>407.20913999999993</v>
      </c>
      <c r="N43" s="8">
        <v>160.98966000000001</v>
      </c>
      <c r="O43" s="8">
        <v>353.54583108000014</v>
      </c>
      <c r="P43" s="8">
        <v>385.11260892000007</v>
      </c>
      <c r="Q43" s="8">
        <v>337.76270892000002</v>
      </c>
      <c r="R43" s="8">
        <v>154.67625107999999</v>
      </c>
      <c r="S43" s="8">
        <v>183.08619107999996</v>
      </c>
      <c r="T43" s="8">
        <v>181.50803892000002</v>
      </c>
      <c r="U43" s="8">
        <v>173.300634</v>
      </c>
      <c r="V43" s="8">
        <v>685.62655199999995</v>
      </c>
      <c r="W43" s="8">
        <v>639.24819192000018</v>
      </c>
      <c r="X43" s="8">
        <v>647.37957023999991</v>
      </c>
      <c r="Y43" s="8">
        <v>670.45164264000005</v>
      </c>
      <c r="Z43" s="8">
        <v>625.25716343999977</v>
      </c>
    </row>
    <row r="44" spans="1:26" ht="11.25" customHeight="1" x14ac:dyDescent="0.2">
      <c r="A44" s="28" t="s">
        <v>74</v>
      </c>
      <c r="B44" s="7" t="s">
        <v>75</v>
      </c>
      <c r="C44" s="8">
        <v>365.32796904000003</v>
      </c>
      <c r="D44" s="8">
        <v>801.86406192000004</v>
      </c>
      <c r="E44" s="8">
        <v>37.151907120000011</v>
      </c>
      <c r="F44" s="8">
        <v>430.34387616000015</v>
      </c>
      <c r="G44" s="8">
        <v>40.247876160000011</v>
      </c>
      <c r="H44" s="8">
        <v>253.87196904000004</v>
      </c>
      <c r="I44" s="8">
        <v>365.32796904000003</v>
      </c>
      <c r="J44" s="8">
        <v>117.64793808000002</v>
      </c>
      <c r="K44" s="8">
        <v>442.72803095999996</v>
      </c>
      <c r="L44" s="8">
        <v>442.72803095999996</v>
      </c>
      <c r="M44" s="8">
        <v>222.91200000000003</v>
      </c>
      <c r="N44" s="8">
        <v>0</v>
      </c>
      <c r="O44" s="8">
        <v>89.783938079999984</v>
      </c>
      <c r="P44" s="8">
        <v>6.1919380799999999</v>
      </c>
      <c r="Q44" s="8">
        <v>3.0959690400000008</v>
      </c>
      <c r="R44" s="8">
        <v>6.1919380799999999</v>
      </c>
      <c r="S44" s="8">
        <v>3.0959690400000008</v>
      </c>
      <c r="T44" s="8">
        <v>2.7864000000000004</v>
      </c>
      <c r="U44" s="8">
        <v>0</v>
      </c>
      <c r="V44" s="8">
        <v>0</v>
      </c>
      <c r="W44" s="8">
        <v>0.31263408000000009</v>
      </c>
      <c r="X44" s="8">
        <v>0.31263408000000009</v>
      </c>
      <c r="Y44" s="8">
        <v>0.31263408000000009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305.75996099999998</v>
      </c>
      <c r="D48" s="8">
        <v>146.64007799999999</v>
      </c>
      <c r="E48" s="8">
        <v>234.00011700000002</v>
      </c>
      <c r="F48" s="8">
        <v>162.23992200000001</v>
      </c>
      <c r="G48" s="8">
        <v>0</v>
      </c>
      <c r="H48" s="8">
        <v>0</v>
      </c>
      <c r="I48" s="8">
        <v>0</v>
      </c>
      <c r="J48" s="8">
        <v>0</v>
      </c>
      <c r="K48" s="8">
        <v>24.959961000000003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9.3601169999999989</v>
      </c>
      <c r="T48" s="8">
        <v>1.559844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2341.56119868</v>
      </c>
      <c r="D51" s="27">
        <v>2439.5978336399999</v>
      </c>
      <c r="E51" s="27">
        <v>2778.7938948000001</v>
      </c>
      <c r="F51" s="27">
        <v>422.40055176000004</v>
      </c>
      <c r="G51" s="27">
        <v>577.04899824000017</v>
      </c>
      <c r="H51" s="27">
        <v>432.88974828000005</v>
      </c>
      <c r="I51" s="27">
        <v>558.00174672000003</v>
      </c>
      <c r="J51" s="27">
        <v>266.85762444000005</v>
      </c>
      <c r="K51" s="27">
        <v>259.19324243999995</v>
      </c>
      <c r="L51" s="27">
        <v>269.17814484000013</v>
      </c>
      <c r="M51" s="27">
        <v>337.96713455999998</v>
      </c>
      <c r="N51" s="27">
        <v>376.92299700000007</v>
      </c>
      <c r="O51" s="27">
        <v>389.99243447999993</v>
      </c>
      <c r="P51" s="27">
        <v>433.23449400000021</v>
      </c>
      <c r="Q51" s="27">
        <v>236.62481831999995</v>
      </c>
      <c r="R51" s="27">
        <v>206.65557000000001</v>
      </c>
      <c r="S51" s="27">
        <v>221.29039944000002</v>
      </c>
      <c r="T51" s="27">
        <v>247.9624488</v>
      </c>
      <c r="U51" s="27">
        <v>251.42149515378924</v>
      </c>
      <c r="V51" s="27">
        <v>242.0914707972606</v>
      </c>
      <c r="W51" s="27">
        <v>188.64071439196962</v>
      </c>
      <c r="X51" s="27">
        <v>217.33227184077836</v>
      </c>
      <c r="Y51" s="27">
        <v>157.72013429851961</v>
      </c>
      <c r="Z51" s="27">
        <v>112.10887923572109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21.761411039999999</v>
      </c>
      <c r="N61" s="49">
        <f t="shared" si="22"/>
        <v>27.417700799999999</v>
      </c>
      <c r="O61" s="49">
        <f t="shared" si="22"/>
        <v>24.094271519999996</v>
      </c>
      <c r="P61" s="49">
        <f t="shared" si="22"/>
        <v>23.732660159999998</v>
      </c>
      <c r="Q61" s="49">
        <f t="shared" si="22"/>
        <v>24.99268464</v>
      </c>
      <c r="R61" s="49">
        <f t="shared" si="22"/>
        <v>21.772058399999999</v>
      </c>
      <c r="S61" s="49">
        <f t="shared" si="22"/>
        <v>22.300679519999996</v>
      </c>
      <c r="T61" s="49">
        <f t="shared" si="22"/>
        <v>27.612378719999999</v>
      </c>
      <c r="U61" s="49">
        <f t="shared" si="22"/>
        <v>23.371886396632885</v>
      </c>
      <c r="V61" s="49">
        <f t="shared" si="22"/>
        <v>24.304931341275822</v>
      </c>
      <c r="W61" s="49">
        <f t="shared" si="22"/>
        <v>28.698680816799612</v>
      </c>
      <c r="X61" s="49">
        <f t="shared" si="22"/>
        <v>35.357745710472386</v>
      </c>
      <c r="Y61" s="49">
        <f t="shared" ref="Y61:Z61" si="23">SUM(Y62:Y72)</f>
        <v>35.422508391815143</v>
      </c>
      <c r="Z61" s="49">
        <f t="shared" si="23"/>
        <v>29.78000142020727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20.16</v>
      </c>
      <c r="N62" s="52">
        <v>22.3328448</v>
      </c>
      <c r="O62" s="52">
        <v>23.363020799999997</v>
      </c>
      <c r="P62" s="52">
        <v>23.5537344</v>
      </c>
      <c r="Q62" s="52">
        <v>23.620665599999999</v>
      </c>
      <c r="R62" s="52">
        <v>20.272089599999997</v>
      </c>
      <c r="S62" s="52">
        <v>20.272089599999997</v>
      </c>
      <c r="T62" s="52">
        <v>20.272089599999997</v>
      </c>
      <c r="U62" s="52">
        <v>20.272089599999997</v>
      </c>
      <c r="V62" s="52">
        <v>20.272089599999997</v>
      </c>
      <c r="W62" s="52">
        <v>20.272089599999997</v>
      </c>
      <c r="X62" s="52">
        <v>20.272089599999997</v>
      </c>
      <c r="Y62" s="52">
        <v>21.705465599999997</v>
      </c>
      <c r="Z62" s="52">
        <v>20.966400000000004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7.1087663288601827E-4</v>
      </c>
      <c r="V64" s="52">
        <v>4.7182212758249938E-3</v>
      </c>
      <c r="W64" s="52">
        <v>1.5551216799620141E-2</v>
      </c>
      <c r="X64" s="52">
        <v>0.10075115047238904</v>
      </c>
      <c r="Y64" s="52">
        <v>0.15717191181514331</v>
      </c>
      <c r="Z64" s="52">
        <v>0.10154814020726535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1.6014110400000001</v>
      </c>
      <c r="N68" s="52">
        <v>5.0848560000000003</v>
      </c>
      <c r="O68" s="52">
        <v>0.73125072000000002</v>
      </c>
      <c r="P68" s="52">
        <v>0.17892575999999999</v>
      </c>
      <c r="Q68" s="52">
        <v>1.3720190399999999</v>
      </c>
      <c r="R68" s="52">
        <v>1.4999688</v>
      </c>
      <c r="S68" s="52">
        <v>2.0285899199999999</v>
      </c>
      <c r="T68" s="52">
        <v>7.3402891200000004</v>
      </c>
      <c r="U68" s="52">
        <v>3.0990859199999994</v>
      </c>
      <c r="V68" s="52">
        <v>4.0281235199999985</v>
      </c>
      <c r="W68" s="52">
        <v>5.6636884799999994</v>
      </c>
      <c r="X68" s="52">
        <v>4.225910400000001</v>
      </c>
      <c r="Y68" s="52">
        <v>6.5381817599999996</v>
      </c>
      <c r="Z68" s="52">
        <v>6.25959792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2.74735152</v>
      </c>
      <c r="X69" s="52">
        <v>10.75899456</v>
      </c>
      <c r="Y69" s="52">
        <v>7.0216891200000013</v>
      </c>
      <c r="Z69" s="52">
        <v>2.4524553600000001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24468.779060280005</v>
      </c>
      <c r="D2" s="21">
        <f t="shared" ref="D2:X2" si="0">SUM(D3,D17,D22,D25,D26,D51,D52)</f>
        <v>25285.315411080002</v>
      </c>
      <c r="E2" s="21">
        <f t="shared" si="0"/>
        <v>25226.931608640003</v>
      </c>
      <c r="F2" s="21">
        <f t="shared" si="0"/>
        <v>25865.898163199996</v>
      </c>
      <c r="G2" s="21">
        <f t="shared" si="0"/>
        <v>26956.04230728</v>
      </c>
      <c r="H2" s="21">
        <f t="shared" si="0"/>
        <v>26180.712112679998</v>
      </c>
      <c r="I2" s="21">
        <f t="shared" si="0"/>
        <v>26574.922450800001</v>
      </c>
      <c r="J2" s="21">
        <f t="shared" si="0"/>
        <v>27402.02012556</v>
      </c>
      <c r="K2" s="21">
        <f t="shared" si="0"/>
        <v>27480.193995240003</v>
      </c>
      <c r="L2" s="21">
        <f t="shared" si="0"/>
        <v>26668.724849280003</v>
      </c>
      <c r="M2" s="21">
        <f t="shared" si="0"/>
        <v>25836.195218399997</v>
      </c>
      <c r="N2" s="21">
        <f t="shared" si="0"/>
        <v>25441.526435400003</v>
      </c>
      <c r="O2" s="21">
        <f t="shared" si="0"/>
        <v>24683.031792360001</v>
      </c>
      <c r="P2" s="21">
        <f t="shared" si="0"/>
        <v>24194.18618316</v>
      </c>
      <c r="Q2" s="21">
        <f t="shared" si="0"/>
        <v>24431.944299839994</v>
      </c>
      <c r="R2" s="21">
        <f t="shared" si="0"/>
        <v>26078.592600000004</v>
      </c>
      <c r="S2" s="21">
        <f t="shared" si="0"/>
        <v>25777.641340439994</v>
      </c>
      <c r="T2" s="21">
        <f t="shared" si="0"/>
        <v>25187.806580759996</v>
      </c>
      <c r="U2" s="21">
        <f t="shared" si="0"/>
        <v>25273.380174770642</v>
      </c>
      <c r="V2" s="21">
        <f t="shared" si="0"/>
        <v>25012.891609722374</v>
      </c>
      <c r="W2" s="21">
        <f t="shared" si="0"/>
        <v>21048.250130446999</v>
      </c>
      <c r="X2" s="21">
        <f t="shared" si="0"/>
        <v>23196.295487763226</v>
      </c>
      <c r="Y2" s="21">
        <f t="shared" ref="Y2:Z2" si="1">SUM(Y3,Y17,Y22,Y25,Y26,Y51,Y52)</f>
        <v>23365.726017262587</v>
      </c>
      <c r="Z2" s="21">
        <f t="shared" si="1"/>
        <v>23762.334751417671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0.24860880000000007</v>
      </c>
      <c r="S3" s="24">
        <f t="shared" si="2"/>
        <v>0.24860880000000007</v>
      </c>
      <c r="T3" s="24">
        <f t="shared" si="2"/>
        <v>0.24860880000000002</v>
      </c>
      <c r="U3" s="24">
        <f t="shared" si="2"/>
        <v>0.24860880000000002</v>
      </c>
      <c r="V3" s="24">
        <f t="shared" si="2"/>
        <v>0.24860880000000002</v>
      </c>
      <c r="W3" s="24">
        <f t="shared" ref="W3:X3" si="3">SUM(W4,W8,W11)</f>
        <v>0.23124024000000004</v>
      </c>
      <c r="X3" s="24">
        <f t="shared" si="3"/>
        <v>0.23124024000000004</v>
      </c>
      <c r="Y3" s="24">
        <f t="shared" ref="Y3:Z3" si="4">SUM(Y4,Y8,Y11)</f>
        <v>0.23124024000000004</v>
      </c>
      <c r="Z3" s="24">
        <f t="shared" si="4"/>
        <v>0.22953744000000004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0.24860880000000007</v>
      </c>
      <c r="S4" s="19">
        <f t="shared" si="5"/>
        <v>0.24860880000000007</v>
      </c>
      <c r="T4" s="19">
        <f t="shared" si="5"/>
        <v>0.24860880000000002</v>
      </c>
      <c r="U4" s="19">
        <f t="shared" si="5"/>
        <v>0.24860880000000002</v>
      </c>
      <c r="V4" s="19">
        <f t="shared" si="5"/>
        <v>0.24860880000000002</v>
      </c>
      <c r="W4" s="19">
        <f t="shared" ref="W4:X4" si="6">SUM(W5:W7)</f>
        <v>0.23124024000000004</v>
      </c>
      <c r="X4" s="19">
        <f t="shared" si="6"/>
        <v>0.23124024000000004</v>
      </c>
      <c r="Y4" s="19">
        <f t="shared" ref="Y4:Z4" si="7">SUM(Y5:Y7)</f>
        <v>0.23124024000000004</v>
      </c>
      <c r="Z4" s="19">
        <f t="shared" si="7"/>
        <v>0.22953744000000004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0.24860880000000007</v>
      </c>
      <c r="S7" s="8">
        <f>FC_TRA_RAIL_E!S7+FC_TRA_ROAD_E!S7+FC_TRA_DAVI_E!S7+FC_TRA_DNAVI_E!S7+FC_TRA_PIPE_E!S7</f>
        <v>0.24860880000000007</v>
      </c>
      <c r="T7" s="8">
        <f>FC_TRA_RAIL_E!T7+FC_TRA_ROAD_E!T7+FC_TRA_DAVI_E!T7+FC_TRA_DNAVI_E!T7+FC_TRA_PIPE_E!T7</f>
        <v>0.24860880000000002</v>
      </c>
      <c r="U7" s="8">
        <f>FC_TRA_RAIL_E!U7+FC_TRA_ROAD_E!U7+FC_TRA_DAVI_E!U7+FC_TRA_DNAVI_E!U7+FC_TRA_PIPE_E!U7</f>
        <v>0.24860880000000002</v>
      </c>
      <c r="V7" s="8">
        <f>FC_TRA_RAIL_E!V7+FC_TRA_ROAD_E!V7+FC_TRA_DAVI_E!V7+FC_TRA_DNAVI_E!V7+FC_TRA_PIPE_E!V7</f>
        <v>0.24860880000000002</v>
      </c>
      <c r="W7" s="8">
        <f>FC_TRA_RAIL_E!W7+FC_TRA_ROAD_E!W7+FC_TRA_DAVI_E!W7+FC_TRA_DNAVI_E!W7+FC_TRA_PIPE_E!W7</f>
        <v>0.23124024000000004</v>
      </c>
      <c r="X7" s="8">
        <f>FC_TRA_RAIL_E!X7+FC_TRA_ROAD_E!X7+FC_TRA_DAVI_E!X7+FC_TRA_DNAVI_E!X7+FC_TRA_PIPE_E!X7</f>
        <v>0.23124024000000004</v>
      </c>
      <c r="Y7" s="8">
        <f>FC_TRA_RAIL_E!Y7+FC_TRA_ROAD_E!Y7+FC_TRA_DAVI_E!Y7+FC_TRA_DNAVI_E!Y7+FC_TRA_PIPE_E!Y7</f>
        <v>0.23124024000000004</v>
      </c>
      <c r="Z7" s="8">
        <f>FC_TRA_RAIL_E!Z7+FC_TRA_ROAD_E!Z7+FC_TRA_DAVI_E!Z7+FC_TRA_DNAVI_E!Z7+FC_TRA_PIPE_E!Z7</f>
        <v>0.22953744000000004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24468.779060280005</v>
      </c>
      <c r="D26" s="27">
        <f t="shared" si="20"/>
        <v>25285.315411080002</v>
      </c>
      <c r="E26" s="27">
        <f t="shared" si="20"/>
        <v>25226.931608640003</v>
      </c>
      <c r="F26" s="27">
        <f t="shared" si="20"/>
        <v>25865.898163199996</v>
      </c>
      <c r="G26" s="27">
        <f t="shared" si="20"/>
        <v>26824.158388079999</v>
      </c>
      <c r="H26" s="27">
        <f t="shared" si="20"/>
        <v>26073.640797119999</v>
      </c>
      <c r="I26" s="27">
        <f t="shared" si="20"/>
        <v>26461.660657320001</v>
      </c>
      <c r="J26" s="27">
        <f t="shared" si="20"/>
        <v>27298.46957868</v>
      </c>
      <c r="K26" s="27">
        <f t="shared" si="20"/>
        <v>27375.285671280002</v>
      </c>
      <c r="L26" s="27">
        <f t="shared" si="20"/>
        <v>26551.425471480001</v>
      </c>
      <c r="M26" s="27">
        <f t="shared" si="20"/>
        <v>25713.885818879997</v>
      </c>
      <c r="N26" s="27">
        <f t="shared" si="20"/>
        <v>25330.159228680004</v>
      </c>
      <c r="O26" s="27">
        <f t="shared" si="20"/>
        <v>24576.578474400001</v>
      </c>
      <c r="P26" s="27">
        <f t="shared" si="20"/>
        <v>24087.889788119999</v>
      </c>
      <c r="Q26" s="27">
        <f t="shared" si="20"/>
        <v>24371.640659519995</v>
      </c>
      <c r="R26" s="27">
        <f t="shared" si="20"/>
        <v>25997.219890560002</v>
      </c>
      <c r="S26" s="27">
        <f t="shared" si="20"/>
        <v>25688.477418119994</v>
      </c>
      <c r="T26" s="27">
        <f t="shared" si="20"/>
        <v>25103.054878559997</v>
      </c>
      <c r="U26" s="27">
        <f t="shared" si="20"/>
        <v>25169.758640279997</v>
      </c>
      <c r="V26" s="27">
        <f t="shared" si="20"/>
        <v>24879.094980119997</v>
      </c>
      <c r="W26" s="27">
        <f t="shared" ref="W26:X26" si="21">SUM(W27,W33)</f>
        <v>20884.016420640004</v>
      </c>
      <c r="X26" s="27">
        <f t="shared" si="21"/>
        <v>22957.561706399996</v>
      </c>
      <c r="Y26" s="27">
        <f t="shared" ref="Y26:Z26" si="22">SUM(Y27,Y33)</f>
        <v>23161.48494228</v>
      </c>
      <c r="Z26" s="27">
        <f t="shared" si="22"/>
        <v>23555.83428684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24468.779060280005</v>
      </c>
      <c r="D33" s="19">
        <f t="shared" si="26"/>
        <v>25285.315411080002</v>
      </c>
      <c r="E33" s="19">
        <f t="shared" si="26"/>
        <v>25226.931608640003</v>
      </c>
      <c r="F33" s="19">
        <f t="shared" si="26"/>
        <v>25865.898163199996</v>
      </c>
      <c r="G33" s="19">
        <f t="shared" si="26"/>
        <v>26824.158388079999</v>
      </c>
      <c r="H33" s="19">
        <f t="shared" si="26"/>
        <v>26073.640797119999</v>
      </c>
      <c r="I33" s="19">
        <f t="shared" si="26"/>
        <v>26461.660657320001</v>
      </c>
      <c r="J33" s="19">
        <f t="shared" si="26"/>
        <v>27298.46957868</v>
      </c>
      <c r="K33" s="19">
        <f t="shared" si="26"/>
        <v>27375.285671280002</v>
      </c>
      <c r="L33" s="19">
        <f t="shared" si="26"/>
        <v>26551.425471480001</v>
      </c>
      <c r="M33" s="19">
        <f t="shared" si="26"/>
        <v>25713.885818879997</v>
      </c>
      <c r="N33" s="19">
        <f t="shared" si="26"/>
        <v>25330.159228680004</v>
      </c>
      <c r="O33" s="19">
        <f t="shared" si="26"/>
        <v>24576.578474400001</v>
      </c>
      <c r="P33" s="19">
        <f t="shared" si="26"/>
        <v>24087.889788119999</v>
      </c>
      <c r="Q33" s="19">
        <f t="shared" si="26"/>
        <v>24371.640659519995</v>
      </c>
      <c r="R33" s="19">
        <f t="shared" si="26"/>
        <v>25997.219890560002</v>
      </c>
      <c r="S33" s="19">
        <f t="shared" si="26"/>
        <v>25688.477418119994</v>
      </c>
      <c r="T33" s="19">
        <f t="shared" si="26"/>
        <v>25103.054878559997</v>
      </c>
      <c r="U33" s="19">
        <f t="shared" si="26"/>
        <v>25169.758640279997</v>
      </c>
      <c r="V33" s="19">
        <f t="shared" si="26"/>
        <v>24879.094980119997</v>
      </c>
      <c r="W33" s="19">
        <f t="shared" ref="W33:X33" si="27">SUM(W34:W50)</f>
        <v>20884.016420640004</v>
      </c>
      <c r="X33" s="19">
        <f t="shared" si="27"/>
        <v>22957.561706399996</v>
      </c>
      <c r="Y33" s="19">
        <f t="shared" ref="Y33:Z33" si="28">SUM(Y34:Y50)</f>
        <v>23161.48494228</v>
      </c>
      <c r="Z33" s="19">
        <f t="shared" si="28"/>
        <v>23555.83428684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258.33134952</v>
      </c>
      <c r="D36" s="8">
        <f>FC_TRA_RAIL_E!D36+FC_TRA_ROAD_E!D36+FC_TRA_DAVI_E!D36+FC_TRA_DNAVI_E!D36+FC_TRA_PIPE_E!D36</f>
        <v>296.06512428000008</v>
      </c>
      <c r="E36" s="8">
        <f>FC_TRA_RAIL_E!E36+FC_TRA_ROAD_E!E36+FC_TRA_DAVI_E!E36+FC_TRA_DNAVI_E!E36+FC_TRA_PIPE_E!E36</f>
        <v>269.94172428000013</v>
      </c>
      <c r="F36" s="8">
        <f>FC_TRA_RAIL_E!F36+FC_TRA_ROAD_E!F36+FC_TRA_DAVI_E!F36+FC_TRA_DNAVI_E!F36+FC_TRA_PIPE_E!F36</f>
        <v>240.91590096000004</v>
      </c>
      <c r="G36" s="8">
        <f>FC_TRA_RAIL_E!G36+FC_TRA_ROAD_E!G36+FC_TRA_DAVI_E!G36+FC_TRA_DNAVI_E!G36+FC_TRA_PIPE_E!G36</f>
        <v>232.20794952</v>
      </c>
      <c r="H36" s="8">
        <f>FC_TRA_RAIL_E!H36+FC_TRA_ROAD_E!H36+FC_TRA_DAVI_E!H36+FC_TRA_DNAVI_E!H36+FC_TRA_PIPE_E!H36</f>
        <v>220.59757476000004</v>
      </c>
      <c r="I36" s="8">
        <f>FC_TRA_RAIL_E!I36+FC_TRA_ROAD_E!I36+FC_TRA_DAVI_E!I36+FC_TRA_DNAVI_E!I36+FC_TRA_PIPE_E!I36</f>
        <v>211.88985048000004</v>
      </c>
      <c r="J36" s="8">
        <f>FC_TRA_RAIL_E!J36+FC_TRA_ROAD_E!J36+FC_TRA_DAVI_E!J36+FC_TRA_DNAVI_E!J36+FC_TRA_PIPE_E!J36</f>
        <v>182.86380000000003</v>
      </c>
      <c r="K36" s="8">
        <f>FC_TRA_RAIL_E!K36+FC_TRA_ROAD_E!K36+FC_TRA_DAVI_E!K36+FC_TRA_DNAVI_E!K36+FC_TRA_PIPE_E!K36</f>
        <v>168.35077476000004</v>
      </c>
      <c r="L36" s="8">
        <f>FC_TRA_RAIL_E!L36+FC_TRA_ROAD_E!L36+FC_TRA_DAVI_E!L36+FC_TRA_DNAVI_E!L36+FC_TRA_PIPE_E!L36</f>
        <v>153.83774951999999</v>
      </c>
      <c r="M36" s="8">
        <f>FC_TRA_RAIL_E!M36+FC_TRA_ROAD_E!M36+FC_TRA_DAVI_E!M36+FC_TRA_DNAVI_E!M36+FC_TRA_PIPE_E!M36</f>
        <v>139.32472428</v>
      </c>
      <c r="N36" s="8">
        <f>FC_TRA_RAIL_E!N36+FC_TRA_ROAD_E!N36+FC_TRA_DAVI_E!N36+FC_TRA_DNAVI_E!N36+FC_TRA_PIPE_E!N36</f>
        <v>145.13002524000001</v>
      </c>
      <c r="O36" s="8">
        <f>FC_TRA_RAIL_E!O36+FC_TRA_ROAD_E!O36+FC_TRA_DAVI_E!O36+FC_TRA_DNAVI_E!O36+FC_TRA_PIPE_E!O36</f>
        <v>139.32472428</v>
      </c>
      <c r="P36" s="8">
        <f>FC_TRA_RAIL_E!P36+FC_TRA_ROAD_E!P36+FC_TRA_DAVI_E!P36+FC_TRA_DNAVI_E!P36+FC_TRA_PIPE_E!P36</f>
        <v>121.90927572000001</v>
      </c>
      <c r="Q36" s="8">
        <f>FC_TRA_RAIL_E!Q36+FC_TRA_ROAD_E!Q36+FC_TRA_DAVI_E!Q36+FC_TRA_DNAVI_E!Q36+FC_TRA_PIPE_E!Q36</f>
        <v>127.71434952</v>
      </c>
      <c r="R36" s="8">
        <f>FC_TRA_RAIL_E!R36+FC_TRA_ROAD_E!R36+FC_TRA_DAVI_E!R36+FC_TRA_DNAVI_E!R36+FC_TRA_PIPE_E!R36</f>
        <v>168.35077476000004</v>
      </c>
      <c r="S36" s="8">
        <f>FC_TRA_RAIL_E!S36+FC_TRA_ROAD_E!S36+FC_TRA_DAVI_E!S36+FC_TRA_DNAVI_E!S36+FC_TRA_PIPE_E!S36</f>
        <v>171.25342524000001</v>
      </c>
      <c r="T36" s="8">
        <f>FC_TRA_RAIL_E!T36+FC_TRA_ROAD_E!T36+FC_TRA_DAVI_E!T36+FC_TRA_DNAVI_E!T36+FC_TRA_PIPE_E!T36</f>
        <v>155.28907476000001</v>
      </c>
      <c r="U36" s="8">
        <f>FC_TRA_RAIL_E!U36+FC_TRA_ROAD_E!U36+FC_TRA_DAVI_E!U36+FC_TRA_DNAVI_E!U36+FC_TRA_PIPE_E!U36</f>
        <v>145.71041903999998</v>
      </c>
      <c r="V36" s="8">
        <f>FC_TRA_RAIL_E!V36+FC_TRA_ROAD_E!V36+FC_TRA_DAVI_E!V36+FC_TRA_DNAVI_E!V36+FC_TRA_PIPE_E!V36</f>
        <v>144.54940428</v>
      </c>
      <c r="W36" s="8">
        <f>FC_TRA_RAIL_E!W36+FC_TRA_ROAD_E!W36+FC_TRA_DAVI_E!W36+FC_TRA_DNAVI_E!W36+FC_TRA_PIPE_E!W36</f>
        <v>128.04055128000002</v>
      </c>
      <c r="X36" s="8">
        <f>FC_TRA_RAIL_E!X36+FC_TRA_ROAD_E!X36+FC_TRA_DAVI_E!X36+FC_TRA_DNAVI_E!X36+FC_TRA_PIPE_E!X36</f>
        <v>127.14531372000002</v>
      </c>
      <c r="Y36" s="8">
        <f>FC_TRA_RAIL_E!Y36+FC_TRA_ROAD_E!Y36+FC_TRA_DAVI_E!Y36+FC_TRA_DNAVI_E!Y36+FC_TRA_PIPE_E!Y36</f>
        <v>127.74206304000003</v>
      </c>
      <c r="Z36" s="8">
        <f>FC_TRA_RAIL_E!Z36+FC_TRA_ROAD_E!Z36+FC_TRA_DAVI_E!Z36+FC_TRA_DNAVI_E!Z36+FC_TRA_PIPE_E!Z36</f>
        <v>135.20381472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6741.1713877200018</v>
      </c>
      <c r="D37" s="8">
        <f>FC_TRA_RAIL_E!D37+FC_TRA_ROAD_E!D37+FC_TRA_DAVI_E!D37+FC_TRA_DNAVI_E!D37+FC_TRA_PIPE_E!D37</f>
        <v>6561.2686154400008</v>
      </c>
      <c r="E37" s="8">
        <f>FC_TRA_RAIL_E!E37+FC_TRA_ROAD_E!E37+FC_TRA_DAVI_E!E37+FC_TRA_DNAVI_E!E37+FC_TRA_PIPE_E!E37</f>
        <v>6259.0927013999999</v>
      </c>
      <c r="F37" s="8">
        <f>FC_TRA_RAIL_E!F37+FC_TRA_ROAD_E!F37+FC_TRA_DAVI_E!F37+FC_TRA_DNAVI_E!F37+FC_TRA_PIPE_E!F37</f>
        <v>6313.3685722799992</v>
      </c>
      <c r="G37" s="8">
        <f>FC_TRA_RAIL_E!G37+FC_TRA_ROAD_E!G37+FC_TRA_DAVI_E!G37+FC_TRA_DNAVI_E!G37+FC_TRA_PIPE_E!G37</f>
        <v>5785.2471045599987</v>
      </c>
      <c r="H37" s="8">
        <f>FC_TRA_RAIL_E!H37+FC_TRA_ROAD_E!H37+FC_TRA_DAVI_E!H37+FC_TRA_DNAVI_E!H37+FC_TRA_PIPE_E!H37</f>
        <v>5357.7491536799998</v>
      </c>
      <c r="I37" s="8">
        <f>FC_TRA_RAIL_E!I37+FC_TRA_ROAD_E!I37+FC_TRA_DAVI_E!I37+FC_TRA_DNAVI_E!I37+FC_TRA_PIPE_E!I37</f>
        <v>4975.3796399999992</v>
      </c>
      <c r="J37" s="8">
        <f>FC_TRA_RAIL_E!J37+FC_TRA_ROAD_E!J37+FC_TRA_DAVI_E!J37+FC_TRA_DNAVI_E!J37+FC_TRA_PIPE_E!J37</f>
        <v>4696.6827877199994</v>
      </c>
      <c r="K37" s="8">
        <f>FC_TRA_RAIL_E!K37+FC_TRA_ROAD_E!K37+FC_TRA_DAVI_E!K37+FC_TRA_DNAVI_E!K37+FC_TRA_PIPE_E!K37</f>
        <v>4299.6767813999995</v>
      </c>
      <c r="L37" s="8">
        <f>FC_TRA_RAIL_E!L37+FC_TRA_ROAD_E!L37+FC_TRA_DAVI_E!L37+FC_TRA_DNAVI_E!L37+FC_TRA_PIPE_E!L37</f>
        <v>4072.3009588800019</v>
      </c>
      <c r="M37" s="8">
        <f>FC_TRA_RAIL_E!M37+FC_TRA_ROAD_E!M37+FC_TRA_DAVI_E!M37+FC_TRA_DNAVI_E!M37+FC_TRA_PIPE_E!M37</f>
        <v>3627.0018615599993</v>
      </c>
      <c r="N37" s="8">
        <f>FC_TRA_RAIL_E!N37+FC_TRA_ROAD_E!N37+FC_TRA_DAVI_E!N37+FC_TRA_DNAVI_E!N37+FC_TRA_PIPE_E!N37</f>
        <v>3471.8799376799993</v>
      </c>
      <c r="O37" s="8">
        <f>FC_TRA_RAIL_E!O37+FC_TRA_ROAD_E!O37+FC_TRA_DAVI_E!O37+FC_TRA_DNAVI_E!O37+FC_TRA_PIPE_E!O37</f>
        <v>3382.0658902800001</v>
      </c>
      <c r="P37" s="8">
        <f>FC_TRA_RAIL_E!P37+FC_TRA_ROAD_E!P37+FC_TRA_DAVI_E!P37+FC_TRA_DNAVI_E!P37+FC_TRA_PIPE_E!P37</f>
        <v>3375.7967073600012</v>
      </c>
      <c r="Q37" s="8">
        <f>FC_TRA_RAIL_E!Q37+FC_TRA_ROAD_E!Q37+FC_TRA_DAVI_E!Q37+FC_TRA_DNAVI_E!Q37+FC_TRA_PIPE_E!Q37</f>
        <v>3629.8621497599993</v>
      </c>
      <c r="R37" s="8">
        <f>FC_TRA_RAIL_E!R37+FC_TRA_ROAD_E!R37+FC_TRA_DAVI_E!R37+FC_TRA_DNAVI_E!R37+FC_TRA_PIPE_E!R37</f>
        <v>3858.1892395199998</v>
      </c>
      <c r="S37" s="8">
        <f>FC_TRA_RAIL_E!S37+FC_TRA_ROAD_E!S37+FC_TRA_DAVI_E!S37+FC_TRA_DNAVI_E!S37+FC_TRA_PIPE_E!S37</f>
        <v>4171.4398202399998</v>
      </c>
      <c r="T37" s="8">
        <f>FC_TRA_RAIL_E!T37+FC_TRA_ROAD_E!T37+FC_TRA_DAVI_E!T37+FC_TRA_DNAVI_E!T37+FC_TRA_PIPE_E!T37</f>
        <v>4173.3271364400007</v>
      </c>
      <c r="U37" s="8">
        <f>FC_TRA_RAIL_E!U37+FC_TRA_ROAD_E!U37+FC_TRA_DAVI_E!U37+FC_TRA_DNAVI_E!U37+FC_TRA_PIPE_E!U37</f>
        <v>4672.4201092800004</v>
      </c>
      <c r="V37" s="8">
        <f>FC_TRA_RAIL_E!V37+FC_TRA_ROAD_E!V37+FC_TRA_DAVI_E!V37+FC_TRA_DNAVI_E!V37+FC_TRA_PIPE_E!V37</f>
        <v>5243.5811181600011</v>
      </c>
      <c r="W37" s="8">
        <f>FC_TRA_RAIL_E!W37+FC_TRA_ROAD_E!W37+FC_TRA_DAVI_E!W37+FC_TRA_DNAVI_E!W37+FC_TRA_PIPE_E!W37</f>
        <v>4342.3535786400007</v>
      </c>
      <c r="X37" s="8">
        <f>FC_TRA_RAIL_E!X37+FC_TRA_ROAD_E!X37+FC_TRA_DAVI_E!X37+FC_TRA_DNAVI_E!X37+FC_TRA_PIPE_E!X37</f>
        <v>5294.9715033599996</v>
      </c>
      <c r="Y37" s="8">
        <f>FC_TRA_RAIL_E!Y37+FC_TRA_ROAD_E!Y37+FC_TRA_DAVI_E!Y37+FC_TRA_DNAVI_E!Y37+FC_TRA_PIPE_E!Y37</f>
        <v>6031.0876903199987</v>
      </c>
      <c r="Z37" s="8">
        <f>FC_TRA_RAIL_E!Z37+FC_TRA_ROAD_E!Z37+FC_TRA_DAVI_E!Z37+FC_TRA_DNAVI_E!Z37+FC_TRA_PIPE_E!Z37</f>
        <v>6559.6721929199975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27.825300000000002</v>
      </c>
      <c r="D41" s="8">
        <f>FC_TRA_RAIL_E!D41+FC_TRA_ROAD_E!D41+FC_TRA_DAVI_E!D41+FC_TRA_DNAVI_E!D41+FC_TRA_PIPE_E!D41</f>
        <v>24.73371504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3.09158496</v>
      </c>
      <c r="I41" s="8">
        <f>FC_TRA_RAIL_E!I41+FC_TRA_ROAD_E!I41+FC_TRA_DAVI_E!I41+FC_TRA_DNAVI_E!I41+FC_TRA_PIPE_E!I41</f>
        <v>3.0915849599999996</v>
      </c>
      <c r="J41" s="8">
        <f>FC_TRA_RAIL_E!J41+FC_TRA_ROAD_E!J41+FC_TRA_DAVI_E!J41+FC_TRA_DNAVI_E!J41+FC_TRA_PIPE_E!J41</f>
        <v>3.09158496</v>
      </c>
      <c r="K41" s="8">
        <f>FC_TRA_RAIL_E!K41+FC_TRA_ROAD_E!K41+FC_TRA_DAVI_E!K41+FC_TRA_DNAVI_E!K41+FC_TRA_PIPE_E!K41</f>
        <v>3.09158496</v>
      </c>
      <c r="L41" s="8">
        <f>FC_TRA_RAIL_E!L41+FC_TRA_ROAD_E!L41+FC_TRA_DAVI_E!L41+FC_TRA_DNAVI_E!L41+FC_TRA_PIPE_E!L41</f>
        <v>3.09158496</v>
      </c>
      <c r="M41" s="8">
        <f>FC_TRA_RAIL_E!M41+FC_TRA_ROAD_E!M41+FC_TRA_DAVI_E!M41+FC_TRA_DNAVI_E!M41+FC_TRA_PIPE_E!M41</f>
        <v>3.0915849599999996</v>
      </c>
      <c r="N41" s="8">
        <f>FC_TRA_RAIL_E!N41+FC_TRA_ROAD_E!N41+FC_TRA_DAVI_E!N41+FC_TRA_DNAVI_E!N41+FC_TRA_PIPE_E!N41</f>
        <v>3.0915849600000009</v>
      </c>
      <c r="O41" s="8">
        <f>FC_TRA_RAIL_E!O41+FC_TRA_ROAD_E!O41+FC_TRA_DAVI_E!O41+FC_TRA_DNAVI_E!O41+FC_TRA_PIPE_E!O41</f>
        <v>3.0915849600000005</v>
      </c>
      <c r="P41" s="8">
        <f>FC_TRA_RAIL_E!P41+FC_TRA_ROAD_E!P41+FC_TRA_DAVI_E!P41+FC_TRA_DNAVI_E!P41+FC_TRA_PIPE_E!P41</f>
        <v>2.4734750400000003</v>
      </c>
      <c r="Q41" s="8">
        <f>FC_TRA_RAIL_E!Q41+FC_TRA_ROAD_E!Q41+FC_TRA_DAVI_E!Q41+FC_TRA_DNAVI_E!Q41+FC_TRA_PIPE_E!Q41</f>
        <v>2.4734750400000007</v>
      </c>
      <c r="R41" s="8">
        <f>FC_TRA_RAIL_E!R41+FC_TRA_ROAD_E!R41+FC_TRA_DAVI_E!R41+FC_TRA_DNAVI_E!R41+FC_TRA_PIPE_E!R41</f>
        <v>2.4734750400000003</v>
      </c>
      <c r="S41" s="8">
        <f>FC_TRA_RAIL_E!S41+FC_TRA_ROAD_E!S41+FC_TRA_DAVI_E!S41+FC_TRA_DNAVI_E!S41+FC_TRA_PIPE_E!S41</f>
        <v>2.4734750399999994</v>
      </c>
      <c r="T41" s="8">
        <f>FC_TRA_RAIL_E!T41+FC_TRA_ROAD_E!T41+FC_TRA_DAVI_E!T41+FC_TRA_DNAVI_E!T41+FC_TRA_PIPE_E!T41</f>
        <v>2.7825300000000004</v>
      </c>
      <c r="U41" s="8">
        <f>FC_TRA_RAIL_E!U41+FC_TRA_ROAD_E!U41+FC_TRA_DAVI_E!U41+FC_TRA_DNAVI_E!U41+FC_TRA_PIPE_E!U41</f>
        <v>3.09158496</v>
      </c>
      <c r="V41" s="8">
        <f>FC_TRA_RAIL_E!V41+FC_TRA_ROAD_E!V41+FC_TRA_DAVI_E!V41+FC_TRA_DNAVI_E!V41+FC_TRA_PIPE_E!V41</f>
        <v>3.09158496</v>
      </c>
      <c r="W41" s="8">
        <f>FC_TRA_RAIL_E!W41+FC_TRA_ROAD_E!W41+FC_TRA_DAVI_E!W41+FC_TRA_DNAVI_E!W41+FC_TRA_PIPE_E!W41</f>
        <v>1.5745237200000002</v>
      </c>
      <c r="X41" s="8">
        <f>FC_TRA_RAIL_E!X41+FC_TRA_ROAD_E!X41+FC_TRA_DAVI_E!X41+FC_TRA_DNAVI_E!X41+FC_TRA_PIPE_E!X41</f>
        <v>1.889532</v>
      </c>
      <c r="Y41" s="8">
        <f>FC_TRA_RAIL_E!Y41+FC_TRA_ROAD_E!Y41+FC_TRA_DAVI_E!Y41+FC_TRA_DNAVI_E!Y41+FC_TRA_PIPE_E!Y41</f>
        <v>2.8342979999999991</v>
      </c>
      <c r="Z41" s="8">
        <f>FC_TRA_RAIL_E!Z41+FC_TRA_ROAD_E!Z41+FC_TRA_DAVI_E!Z41+FC_TRA_DNAVI_E!Z41+FC_TRA_PIPE_E!Z41</f>
        <v>4.094072279999998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17020.395054000001</v>
      </c>
      <c r="D43" s="8">
        <f>FC_TRA_RAIL_E!D43+FC_TRA_ROAD_E!D43+FC_TRA_DAVI_E!D43+FC_TRA_DNAVI_E!D43+FC_TRA_PIPE_E!D43</f>
        <v>18028.632080159998</v>
      </c>
      <c r="E43" s="8">
        <f>FC_TRA_RAIL_E!E43+FC_TRA_ROAD_E!E43+FC_TRA_DAVI_E!E43+FC_TRA_DNAVI_E!E43+FC_TRA_PIPE_E!E43</f>
        <v>18394.489152000002</v>
      </c>
      <c r="F43" s="8">
        <f>FC_TRA_RAIL_E!F43+FC_TRA_ROAD_E!F43+FC_TRA_DAVI_E!F43+FC_TRA_DNAVI_E!F43+FC_TRA_PIPE_E!F43</f>
        <v>18930.805597079998</v>
      </c>
      <c r="G43" s="8">
        <f>FC_TRA_RAIL_E!G43+FC_TRA_ROAD_E!G43+FC_TRA_DAVI_E!G43+FC_TRA_DNAVI_E!G43+FC_TRA_PIPE_E!G43</f>
        <v>20543.543457840002</v>
      </c>
      <c r="H43" s="8">
        <f>FC_TRA_RAIL_E!H43+FC_TRA_ROAD_E!H43+FC_TRA_DAVI_E!H43+FC_TRA_DNAVI_E!H43+FC_TRA_PIPE_E!H43</f>
        <v>20272.386452760002</v>
      </c>
      <c r="I43" s="8">
        <f>FC_TRA_RAIL_E!I43+FC_TRA_ROAD_E!I43+FC_TRA_DAVI_E!I43+FC_TRA_DNAVI_E!I43+FC_TRA_PIPE_E!I43</f>
        <v>21246.531550920001</v>
      </c>
      <c r="J43" s="8">
        <f>FC_TRA_RAIL_E!J43+FC_TRA_ROAD_E!J43+FC_TRA_DAVI_E!J43+FC_TRA_DNAVI_E!J43+FC_TRA_PIPE_E!J43</f>
        <v>22403.447529839999</v>
      </c>
      <c r="K43" s="8">
        <f>FC_TRA_RAIL_E!K43+FC_TRA_ROAD_E!K43+FC_TRA_DAVI_E!K43+FC_TRA_DNAVI_E!K43+FC_TRA_PIPE_E!K43</f>
        <v>22891.782654000002</v>
      </c>
      <c r="L43" s="8">
        <f>FC_TRA_RAIL_E!L43+FC_TRA_ROAD_E!L43+FC_TRA_DAVI_E!L43+FC_TRA_DNAVI_E!L43+FC_TRA_PIPE_E!L43</f>
        <v>22309.811301959999</v>
      </c>
      <c r="M43" s="8">
        <f>FC_TRA_RAIL_E!M43+FC_TRA_ROAD_E!M43+FC_TRA_DAVI_E!M43+FC_TRA_DNAVI_E!M43+FC_TRA_PIPE_E!M43</f>
        <v>21938.275709999998</v>
      </c>
      <c r="N43" s="8">
        <f>FC_TRA_RAIL_E!N43+FC_TRA_ROAD_E!N43+FC_TRA_DAVI_E!N43+FC_TRA_DNAVI_E!N43+FC_TRA_PIPE_E!N43</f>
        <v>21706.961711760003</v>
      </c>
      <c r="O43" s="8">
        <f>FC_TRA_RAIL_E!O43+FC_TRA_ROAD_E!O43+FC_TRA_DAVI_E!O43+FC_TRA_DNAVI_E!O43+FC_TRA_PIPE_E!O43</f>
        <v>21049.00030584</v>
      </c>
      <c r="P43" s="8">
        <f>FC_TRA_RAIL_E!P43+FC_TRA_ROAD_E!P43+FC_TRA_DAVI_E!P43+FC_TRA_DNAVI_E!P43+FC_TRA_PIPE_E!P43</f>
        <v>20584.614360959997</v>
      </c>
      <c r="Q43" s="8">
        <f>FC_TRA_RAIL_E!Q43+FC_TRA_ROAD_E!Q43+FC_TRA_DAVI_E!Q43+FC_TRA_DNAVI_E!Q43+FC_TRA_PIPE_E!Q43</f>
        <v>20608.494716159996</v>
      </c>
      <c r="R43" s="8">
        <f>FC_TRA_RAIL_E!R43+FC_TRA_ROAD_E!R43+FC_TRA_DAVI_E!R43+FC_TRA_DNAVI_E!R43+FC_TRA_PIPE_E!R43</f>
        <v>21965.110432199999</v>
      </c>
      <c r="S43" s="8">
        <f>FC_TRA_RAIL_E!S43+FC_TRA_ROAD_E!S43+FC_TRA_DAVI_E!S43+FC_TRA_DNAVI_E!S43+FC_TRA_PIPE_E!S43</f>
        <v>21340.214728559993</v>
      </c>
      <c r="T43" s="8">
        <f>FC_TRA_RAIL_E!T43+FC_TRA_ROAD_E!T43+FC_TRA_DAVI_E!T43+FC_TRA_DNAVI_E!T43+FC_TRA_PIPE_E!T43</f>
        <v>20767.631461199995</v>
      </c>
      <c r="U43" s="8">
        <f>FC_TRA_RAIL_E!U43+FC_TRA_ROAD_E!U43+FC_TRA_DAVI_E!U43+FC_TRA_DNAVI_E!U43+FC_TRA_PIPE_E!U43</f>
        <v>20346.059696039996</v>
      </c>
      <c r="V43" s="8">
        <f>FC_TRA_RAIL_E!V43+FC_TRA_ROAD_E!V43+FC_TRA_DAVI_E!V43+FC_TRA_DNAVI_E!V43+FC_TRA_PIPE_E!V43</f>
        <v>19485.705610799996</v>
      </c>
      <c r="W43" s="8">
        <f>FC_TRA_RAIL_E!W43+FC_TRA_ROAD_E!W43+FC_TRA_DAVI_E!W43+FC_TRA_DNAVI_E!W43+FC_TRA_PIPE_E!W43</f>
        <v>16410.171683880002</v>
      </c>
      <c r="X43" s="8">
        <f>FC_TRA_RAIL_E!X43+FC_TRA_ROAD_E!X43+FC_TRA_DAVI_E!X43+FC_TRA_DNAVI_E!X43+FC_TRA_PIPE_E!X43</f>
        <v>17531.679274199996</v>
      </c>
      <c r="Y43" s="8">
        <f>FC_TRA_RAIL_E!Y43+FC_TRA_ROAD_E!Y43+FC_TRA_DAVI_E!Y43+FC_TRA_DNAVI_E!Y43+FC_TRA_PIPE_E!Y43</f>
        <v>16998.25744188</v>
      </c>
      <c r="Z43" s="8">
        <f>FC_TRA_RAIL_E!Z43+FC_TRA_ROAD_E!Z43+FC_TRA_DAVI_E!Z43+FC_TRA_DNAVI_E!Z43+FC_TRA_PIPE_E!Z43</f>
        <v>16855.300757880002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421.05596904000004</v>
      </c>
      <c r="D44" s="8">
        <f>FC_TRA_RAIL_E!D44+FC_TRA_ROAD_E!D44+FC_TRA_DAVI_E!D44+FC_TRA_DNAVI_E!D44+FC_TRA_PIPE_E!D44</f>
        <v>374.61587616000014</v>
      </c>
      <c r="E44" s="8">
        <f>FC_TRA_RAIL_E!E44+FC_TRA_ROAD_E!E44+FC_TRA_DAVI_E!E44+FC_TRA_DNAVI_E!E44+FC_TRA_PIPE_E!E44</f>
        <v>303.40803096000002</v>
      </c>
      <c r="F44" s="8">
        <f>FC_TRA_RAIL_E!F44+FC_TRA_ROAD_E!F44+FC_TRA_DAVI_E!F44+FC_TRA_DNAVI_E!F44+FC_TRA_PIPE_E!F44</f>
        <v>380.80809288000006</v>
      </c>
      <c r="G44" s="8">
        <f>FC_TRA_RAIL_E!G44+FC_TRA_ROAD_E!G44+FC_TRA_DAVI_E!G44+FC_TRA_DNAVI_E!G44+FC_TRA_PIPE_E!G44</f>
        <v>263.15987616000001</v>
      </c>
      <c r="H44" s="8">
        <f>FC_TRA_RAIL_E!H44+FC_TRA_ROAD_E!H44+FC_TRA_DAVI_E!H44+FC_TRA_DNAVI_E!H44+FC_TRA_PIPE_E!H44</f>
        <v>219.81603096000003</v>
      </c>
      <c r="I44" s="8">
        <f>FC_TRA_RAIL_E!I44+FC_TRA_ROAD_E!I44+FC_TRA_DAVI_E!I44+FC_TRA_DNAVI_E!I44+FC_TRA_PIPE_E!I44</f>
        <v>24.768030960000001</v>
      </c>
      <c r="J44" s="8">
        <f>FC_TRA_RAIL_E!J44+FC_TRA_ROAD_E!J44+FC_TRA_DAVI_E!J44+FC_TRA_DNAVI_E!J44+FC_TRA_PIPE_E!J44</f>
        <v>12.383876160000003</v>
      </c>
      <c r="K44" s="8">
        <f>FC_TRA_RAIL_E!K44+FC_TRA_ROAD_E!K44+FC_TRA_DAVI_E!K44+FC_TRA_DNAVI_E!K44+FC_TRA_PIPE_E!K44</f>
        <v>12.383876160000003</v>
      </c>
      <c r="L44" s="8">
        <f>FC_TRA_RAIL_E!L44+FC_TRA_ROAD_E!L44+FC_TRA_DAVI_E!L44+FC_TRA_DNAVI_E!L44+FC_TRA_PIPE_E!L44</f>
        <v>12.383876160000005</v>
      </c>
      <c r="M44" s="8">
        <f>FC_TRA_RAIL_E!M44+FC_TRA_ROAD_E!M44+FC_TRA_DAVI_E!M44+FC_TRA_DNAVI_E!M44+FC_TRA_PIPE_E!M44</f>
        <v>6.1919380799999999</v>
      </c>
      <c r="N44" s="8">
        <f>FC_TRA_RAIL_E!N44+FC_TRA_ROAD_E!N44+FC_TRA_DAVI_E!N44+FC_TRA_DNAVI_E!N44+FC_TRA_PIPE_E!N44</f>
        <v>3.0959690400000008</v>
      </c>
      <c r="O44" s="8">
        <f>FC_TRA_RAIL_E!O44+FC_TRA_ROAD_E!O44+FC_TRA_DAVI_E!O44+FC_TRA_DNAVI_E!O44+FC_TRA_PIPE_E!O44</f>
        <v>3.0959690400000004</v>
      </c>
      <c r="P44" s="8">
        <f>FC_TRA_RAIL_E!P44+FC_TRA_ROAD_E!P44+FC_TRA_DAVI_E!P44+FC_TRA_DNAVI_E!P44+FC_TRA_PIPE_E!P44</f>
        <v>3.0959690400000004</v>
      </c>
      <c r="Q44" s="8">
        <f>FC_TRA_RAIL_E!Q44+FC_TRA_ROAD_E!Q44+FC_TRA_DAVI_E!Q44+FC_TRA_DNAVI_E!Q44+FC_TRA_PIPE_E!Q44</f>
        <v>3.0959690400000008</v>
      </c>
      <c r="R44" s="8">
        <f>FC_TRA_RAIL_E!R44+FC_TRA_ROAD_E!R44+FC_TRA_DAVI_E!R44+FC_TRA_DNAVI_E!R44+FC_TRA_PIPE_E!R44</f>
        <v>3.0959690400000008</v>
      </c>
      <c r="S44" s="8">
        <f>FC_TRA_RAIL_E!S44+FC_TRA_ROAD_E!S44+FC_TRA_DAVI_E!S44+FC_TRA_DNAVI_E!S44+FC_TRA_PIPE_E!S44</f>
        <v>3.0959690400000004</v>
      </c>
      <c r="T44" s="8">
        <f>FC_TRA_RAIL_E!T44+FC_TRA_ROAD_E!T44+FC_TRA_DAVI_E!T44+FC_TRA_DNAVI_E!T44+FC_TRA_PIPE_E!T44</f>
        <v>4.0246761599999985</v>
      </c>
      <c r="U44" s="8">
        <f>FC_TRA_RAIL_E!U44+FC_TRA_ROAD_E!U44+FC_TRA_DAVI_E!U44+FC_TRA_DNAVI_E!U44+FC_TRA_PIPE_E!U44</f>
        <v>2.4768309599999996</v>
      </c>
      <c r="V44" s="8">
        <f>FC_TRA_RAIL_E!V44+FC_TRA_ROAD_E!V44+FC_TRA_DAVI_E!V44+FC_TRA_DNAVI_E!V44+FC_TRA_PIPE_E!V44</f>
        <v>2.1672619200000005</v>
      </c>
      <c r="W44" s="8">
        <f>FC_TRA_RAIL_E!W44+FC_TRA_ROAD_E!W44+FC_TRA_DAVI_E!W44+FC_TRA_DNAVI_E!W44+FC_TRA_PIPE_E!W44</f>
        <v>1.8760831200000001</v>
      </c>
      <c r="X44" s="8">
        <f>FC_TRA_RAIL_E!X44+FC_TRA_ROAD_E!X44+FC_TRA_DAVI_E!X44+FC_TRA_DNAVI_E!X44+FC_TRA_PIPE_E!X44</f>
        <v>1.8760831199999999</v>
      </c>
      <c r="Y44" s="8">
        <f>FC_TRA_RAIL_E!Y44+FC_TRA_ROAD_E!Y44+FC_TRA_DAVI_E!Y44+FC_TRA_DNAVI_E!Y44+FC_TRA_PIPE_E!Y44</f>
        <v>1.5634490400000005</v>
      </c>
      <c r="Z44" s="8">
        <f>FC_TRA_RAIL_E!Z44+FC_TRA_ROAD_E!Z44+FC_TRA_DAVI_E!Z44+FC_TRA_DNAVI_E!Z44+FC_TRA_PIPE_E!Z44</f>
        <v>1.5634490400000003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131.88391920000001</v>
      </c>
      <c r="H51" s="27">
        <f>FC_TRA_RAIL_E!H51+FC_TRA_ROAD_E!H51+FC_TRA_DAVI_E!H51+FC_TRA_DNAVI_E!H51+FC_TRA_PIPE_E!H51</f>
        <v>107.07131556000002</v>
      </c>
      <c r="I51" s="27">
        <f>FC_TRA_RAIL_E!I51+FC_TRA_ROAD_E!I51+FC_TRA_DAVI_E!I51+FC_TRA_DNAVI_E!I51+FC_TRA_PIPE_E!I51</f>
        <v>113.26179348000001</v>
      </c>
      <c r="J51" s="27">
        <f>FC_TRA_RAIL_E!J51+FC_TRA_ROAD_E!J51+FC_TRA_DAVI_E!J51+FC_TRA_DNAVI_E!J51+FC_TRA_PIPE_E!J51</f>
        <v>103.55054687999998</v>
      </c>
      <c r="K51" s="27">
        <f>FC_TRA_RAIL_E!K51+FC_TRA_ROAD_E!K51+FC_TRA_DAVI_E!K51+FC_TRA_DNAVI_E!K51+FC_TRA_PIPE_E!K51</f>
        <v>104.90832396</v>
      </c>
      <c r="L51" s="27">
        <f>FC_TRA_RAIL_E!L51+FC_TRA_ROAD_E!L51+FC_TRA_DAVI_E!L51+FC_TRA_DNAVI_E!L51+FC_TRA_PIPE_E!L51</f>
        <v>117.29937780000002</v>
      </c>
      <c r="M51" s="27">
        <f>FC_TRA_RAIL_E!M51+FC_TRA_ROAD_E!M51+FC_TRA_DAVI_E!M51+FC_TRA_DNAVI_E!M51+FC_TRA_PIPE_E!M51</f>
        <v>122.30939952</v>
      </c>
      <c r="N51" s="27">
        <f>FC_TRA_RAIL_E!N51+FC_TRA_ROAD_E!N51+FC_TRA_DAVI_E!N51+FC_TRA_DNAVI_E!N51+FC_TRA_PIPE_E!N51</f>
        <v>111.36720672</v>
      </c>
      <c r="O51" s="27">
        <f>FC_TRA_RAIL_E!O51+FC_TRA_ROAD_E!O51+FC_TRA_DAVI_E!O51+FC_TRA_DNAVI_E!O51+FC_TRA_PIPE_E!O51</f>
        <v>106.45331796000001</v>
      </c>
      <c r="P51" s="27">
        <f>FC_TRA_RAIL_E!P51+FC_TRA_ROAD_E!P51+FC_TRA_DAVI_E!P51+FC_TRA_DNAVI_E!P51+FC_TRA_PIPE_E!P51</f>
        <v>106.29639504000001</v>
      </c>
      <c r="Q51" s="27">
        <f>FC_TRA_RAIL_E!Q51+FC_TRA_ROAD_E!Q51+FC_TRA_DAVI_E!Q51+FC_TRA_DNAVI_E!Q51+FC_TRA_PIPE_E!Q51</f>
        <v>60.303640320000007</v>
      </c>
      <c r="R51" s="27">
        <f>FC_TRA_RAIL_E!R51+FC_TRA_ROAD_E!R51+FC_TRA_DAVI_E!R51+FC_TRA_DNAVI_E!R51+FC_TRA_PIPE_E!R51</f>
        <v>81.124100640000009</v>
      </c>
      <c r="S51" s="27">
        <f>FC_TRA_RAIL_E!S51+FC_TRA_ROAD_E!S51+FC_TRA_DAVI_E!S51+FC_TRA_DNAVI_E!S51+FC_TRA_PIPE_E!S51</f>
        <v>88.915313520000012</v>
      </c>
      <c r="T51" s="27">
        <f>FC_TRA_RAIL_E!T51+FC_TRA_ROAD_E!T51+FC_TRA_DAVI_E!T51+FC_TRA_DNAVI_E!T51+FC_TRA_PIPE_E!T51</f>
        <v>84.503093399999997</v>
      </c>
      <c r="U51" s="27">
        <f>FC_TRA_RAIL_E!U51+FC_TRA_ROAD_E!U51+FC_TRA_DAVI_E!U51+FC_TRA_DNAVI_E!U51+FC_TRA_PIPE_E!U51</f>
        <v>103.37292569064539</v>
      </c>
      <c r="V51" s="27">
        <f>FC_TRA_RAIL_E!V51+FC_TRA_ROAD_E!V51+FC_TRA_DAVI_E!V51+FC_TRA_DNAVI_E!V51+FC_TRA_PIPE_E!V51</f>
        <v>133.54802080237727</v>
      </c>
      <c r="W51" s="27">
        <f>FC_TRA_RAIL_E!W51+FC_TRA_ROAD_E!W51+FC_TRA_DAVI_E!W51+FC_TRA_DNAVI_E!W51+FC_TRA_PIPE_E!W51</f>
        <v>164.00246956699718</v>
      </c>
      <c r="X51" s="27">
        <f>FC_TRA_RAIL_E!X51+FC_TRA_ROAD_E!X51+FC_TRA_DAVI_E!X51+FC_TRA_DNAVI_E!X51+FC_TRA_PIPE_E!X51</f>
        <v>238.50254112323231</v>
      </c>
      <c r="Y51" s="27">
        <f>FC_TRA_RAIL_E!Y51+FC_TRA_ROAD_E!Y51+FC_TRA_DAVI_E!Y51+FC_TRA_DNAVI_E!Y51+FC_TRA_PIPE_E!Y51</f>
        <v>204.0098347425884</v>
      </c>
      <c r="Z51" s="27">
        <f>FC_TRA_RAIL_E!Z51+FC_TRA_ROAD_E!Z51+FC_TRA_DAVI_E!Z51+FC_TRA_DNAVI_E!Z51+FC_TRA_PIPE_E!Z51</f>
        <v>206.27092713767257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398.81150064000002</v>
      </c>
      <c r="M61" s="49">
        <f t="shared" si="32"/>
        <v>1081.6849771199998</v>
      </c>
      <c r="N61" s="49">
        <f t="shared" si="32"/>
        <v>1046.9512051199999</v>
      </c>
      <c r="O61" s="49">
        <f t="shared" si="32"/>
        <v>1041.9932793600001</v>
      </c>
      <c r="P61" s="49">
        <f t="shared" si="32"/>
        <v>1034.2258113600001</v>
      </c>
      <c r="Q61" s="49">
        <f t="shared" si="32"/>
        <v>1241.6051001599997</v>
      </c>
      <c r="R61" s="49">
        <f t="shared" si="32"/>
        <v>773.43055631999994</v>
      </c>
      <c r="S61" s="49">
        <f t="shared" si="32"/>
        <v>1306.2607646399999</v>
      </c>
      <c r="T61" s="49">
        <f t="shared" si="32"/>
        <v>1415.5910308800001</v>
      </c>
      <c r="U61" s="49">
        <f t="shared" si="32"/>
        <v>1416.006267799693</v>
      </c>
      <c r="V61" s="49">
        <f t="shared" si="32"/>
        <v>1435.5237203728732</v>
      </c>
      <c r="W61" s="49">
        <f t="shared" si="32"/>
        <v>2076.7846808821737</v>
      </c>
      <c r="X61" s="49">
        <f t="shared" si="32"/>
        <v>2288.7456284888326</v>
      </c>
      <c r="Y61" s="49">
        <f t="shared" ref="Y61:Z61" si="33">SUM(Y62:Y72)</f>
        <v>2378.0410114329889</v>
      </c>
      <c r="Z61" s="49">
        <f t="shared" si="33"/>
        <v>2413.8724032538157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2.9227969271916512E-4</v>
      </c>
      <c r="V64" s="52">
        <f>FC_TRA_RAIL_E!V64+FC_TRA_ROAD_E!V64+FC_TRA_DAVI_E!V64+FC_TRA_DNAVI_E!V64+FC_TRA_PIPE_E!V64</f>
        <v>2.6027728734887151E-3</v>
      </c>
      <c r="W64" s="52">
        <f>FC_TRA_RAIL_E!W64+FC_TRA_ROAD_E!W64+FC_TRA_DAVI_E!W64+FC_TRA_DNAVI_E!W64+FC_TRA_PIPE_E!W64</f>
        <v>1.3520082173830279E-2</v>
      </c>
      <c r="X64" s="52">
        <f>FC_TRA_RAIL_E!X64+FC_TRA_ROAD_E!X64+FC_TRA_DAVI_E!X64+FC_TRA_DNAVI_E!X64+FC_TRA_PIPE_E!X64</f>
        <v>0.11056528883275245</v>
      </c>
      <c r="Y64" s="52">
        <f>FC_TRA_RAIL_E!Y64+FC_TRA_ROAD_E!Y64+FC_TRA_DAVI_E!Y64+FC_TRA_DNAVI_E!Y64+FC_TRA_PIPE_E!Y64</f>
        <v>0.2033007129888364</v>
      </c>
      <c r="Z64" s="52">
        <f>FC_TRA_RAIL_E!Z64+FC_TRA_ROAD_E!Z64+FC_TRA_DAVI_E!Z64+FC_TRA_DNAVI_E!Z64+FC_TRA_PIPE_E!Z64</f>
        <v>0.18684005381604832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59.937580799999999</v>
      </c>
      <c r="M67" s="52">
        <f>FC_TRA_RAIL_E!M67+FC_TRA_ROAD_E!M67+FC_TRA_DAVI_E!M67+FC_TRA_DNAVI_E!M67+FC_TRA_PIPE_E!M67</f>
        <v>166.80366720000004</v>
      </c>
      <c r="N67" s="52">
        <f>FC_TRA_RAIL_E!N67+FC_TRA_ROAD_E!N67+FC_TRA_DAVI_E!N67+FC_TRA_DNAVI_E!N67+FC_TRA_PIPE_E!N67</f>
        <v>164.39352192000004</v>
      </c>
      <c r="O67" s="52">
        <f>FC_TRA_RAIL_E!O67+FC_TRA_ROAD_E!O67+FC_TRA_DAVI_E!O67+FC_TRA_DNAVI_E!O67+FC_TRA_PIPE_E!O67</f>
        <v>159.31019520000004</v>
      </c>
      <c r="P67" s="52">
        <f>FC_TRA_RAIL_E!P67+FC_TRA_ROAD_E!P67+FC_TRA_DAVI_E!P67+FC_TRA_DNAVI_E!P67+FC_TRA_PIPE_E!P67</f>
        <v>158.41301760000002</v>
      </c>
      <c r="Q67" s="52">
        <f>FC_TRA_RAIL_E!Q67+FC_TRA_ROAD_E!Q67+FC_TRA_DAVI_E!Q67+FC_TRA_DNAVI_E!Q67+FC_TRA_PIPE_E!Q67</f>
        <v>113.98641408000002</v>
      </c>
      <c r="R67" s="52">
        <f>FC_TRA_RAIL_E!R67+FC_TRA_ROAD_E!R67+FC_TRA_DAVI_E!R67+FC_TRA_DNAVI_E!R67+FC_TRA_PIPE_E!R67</f>
        <v>119.04323328000001</v>
      </c>
      <c r="S67" s="52">
        <f>FC_TRA_RAIL_E!S67+FC_TRA_ROAD_E!S67+FC_TRA_DAVI_E!S67+FC_TRA_DNAVI_E!S67+FC_TRA_PIPE_E!S67</f>
        <v>126.43067520000004</v>
      </c>
      <c r="T67" s="52">
        <f>FC_TRA_RAIL_E!T67+FC_TRA_ROAD_E!T67+FC_TRA_DAVI_E!T67+FC_TRA_DNAVI_E!T67+FC_TRA_PIPE_E!T67</f>
        <v>283.91516496000003</v>
      </c>
      <c r="U67" s="52">
        <f>FC_TRA_RAIL_E!U67+FC_TRA_ROAD_E!U67+FC_TRA_DAVI_E!U67+FC_TRA_DNAVI_E!U67+FC_TRA_PIPE_E!U67</f>
        <v>333.16639200000014</v>
      </c>
      <c r="V67" s="52">
        <f>FC_TRA_RAIL_E!V67+FC_TRA_ROAD_E!V67+FC_TRA_DAVI_E!V67+FC_TRA_DNAVI_E!V67+FC_TRA_PIPE_E!V67</f>
        <v>380.67806303999981</v>
      </c>
      <c r="W67" s="52">
        <f>FC_TRA_RAIL_E!W67+FC_TRA_ROAD_E!W67+FC_TRA_DAVI_E!W67+FC_TRA_DNAVI_E!W67+FC_TRA_PIPE_E!W67</f>
        <v>380.60185391999983</v>
      </c>
      <c r="X67" s="52">
        <f>FC_TRA_RAIL_E!X67+FC_TRA_ROAD_E!X67+FC_TRA_DAVI_E!X67+FC_TRA_DNAVI_E!X67+FC_TRA_PIPE_E!X67</f>
        <v>474.34340447999995</v>
      </c>
      <c r="Y67" s="52">
        <f>FC_TRA_RAIL_E!Y67+FC_TRA_ROAD_E!Y67+FC_TRA_DAVI_E!Y67+FC_TRA_DNAVI_E!Y67+FC_TRA_PIPE_E!Y67</f>
        <v>496.34617535999996</v>
      </c>
      <c r="Z67" s="52">
        <f>FC_TRA_RAIL_E!Z67+FC_TRA_ROAD_E!Z67+FC_TRA_DAVI_E!Z67+FC_TRA_DNAVI_E!Z67+FC_TRA_PIPE_E!Z67</f>
        <v>544.44687407999993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0</v>
      </c>
      <c r="L69" s="52">
        <f>FC_TRA_RAIL_E!L69+FC_TRA_ROAD_E!L69+FC_TRA_DAVI_E!L69+FC_TRA_DNAVI_E!L69+FC_TRA_PIPE_E!L69</f>
        <v>338.87391984000004</v>
      </c>
      <c r="M69" s="52">
        <f>FC_TRA_RAIL_E!M69+FC_TRA_ROAD_E!M69+FC_TRA_DAVI_E!M69+FC_TRA_DNAVI_E!M69+FC_TRA_PIPE_E!M69</f>
        <v>914.88130991999969</v>
      </c>
      <c r="N69" s="52">
        <f>FC_TRA_RAIL_E!N69+FC_TRA_ROAD_E!N69+FC_TRA_DAVI_E!N69+FC_TRA_DNAVI_E!N69+FC_TRA_PIPE_E!N69</f>
        <v>882.55768319999981</v>
      </c>
      <c r="O69" s="52">
        <f>FC_TRA_RAIL_E!O69+FC_TRA_ROAD_E!O69+FC_TRA_DAVI_E!O69+FC_TRA_DNAVI_E!O69+FC_TRA_PIPE_E!O69</f>
        <v>882.68308416000002</v>
      </c>
      <c r="P69" s="52">
        <f>FC_TRA_RAIL_E!P69+FC_TRA_ROAD_E!P69+FC_TRA_DAVI_E!P69+FC_TRA_DNAVI_E!P69+FC_TRA_PIPE_E!P69</f>
        <v>875.81279375999998</v>
      </c>
      <c r="Q69" s="52">
        <f>FC_TRA_RAIL_E!Q69+FC_TRA_ROAD_E!Q69+FC_TRA_DAVI_E!Q69+FC_TRA_DNAVI_E!Q69+FC_TRA_PIPE_E!Q69</f>
        <v>1127.6186860799996</v>
      </c>
      <c r="R69" s="52">
        <f>FC_TRA_RAIL_E!R69+FC_TRA_ROAD_E!R69+FC_TRA_DAVI_E!R69+FC_TRA_DNAVI_E!R69+FC_TRA_PIPE_E!R69</f>
        <v>654.38732303999996</v>
      </c>
      <c r="S69" s="52">
        <f>FC_TRA_RAIL_E!S69+FC_TRA_ROAD_E!S69+FC_TRA_DAVI_E!S69+FC_TRA_DNAVI_E!S69+FC_TRA_PIPE_E!S69</f>
        <v>1179.8300894399999</v>
      </c>
      <c r="T69" s="52">
        <f>FC_TRA_RAIL_E!T69+FC_TRA_ROAD_E!T69+FC_TRA_DAVI_E!T69+FC_TRA_DNAVI_E!T69+FC_TRA_PIPE_E!T69</f>
        <v>1131.67586592</v>
      </c>
      <c r="U69" s="52">
        <f>FC_TRA_RAIL_E!U69+FC_TRA_ROAD_E!U69+FC_TRA_DAVI_E!U69+FC_TRA_DNAVI_E!U69+FC_TRA_PIPE_E!U69</f>
        <v>1082.8395835200001</v>
      </c>
      <c r="V69" s="52">
        <f>FC_TRA_RAIL_E!V69+FC_TRA_ROAD_E!V69+FC_TRA_DAVI_E!V69+FC_TRA_DNAVI_E!V69+FC_TRA_PIPE_E!V69</f>
        <v>1054.8430545599999</v>
      </c>
      <c r="W69" s="52">
        <f>FC_TRA_RAIL_E!W69+FC_TRA_ROAD_E!W69+FC_TRA_DAVI_E!W69+FC_TRA_DNAVI_E!W69+FC_TRA_PIPE_E!W69</f>
        <v>1696.16930688</v>
      </c>
      <c r="X69" s="52">
        <f>FC_TRA_RAIL_E!X69+FC_TRA_ROAD_E!X69+FC_TRA_DAVI_E!X69+FC_TRA_DNAVI_E!X69+FC_TRA_PIPE_E!X69</f>
        <v>1814.2916587199998</v>
      </c>
      <c r="Y69" s="52">
        <f>FC_TRA_RAIL_E!Y69+FC_TRA_ROAD_E!Y69+FC_TRA_DAVI_E!Y69+FC_TRA_DNAVI_E!Y69+FC_TRA_PIPE_E!Y69</f>
        <v>1881.4915353600002</v>
      </c>
      <c r="Z69" s="52">
        <f>FC_TRA_RAIL_E!Z69+FC_TRA_ROAD_E!Z69+FC_TRA_DAVI_E!Z69+FC_TRA_DNAVI_E!Z69+FC_TRA_PIPE_E!Z69</f>
        <v>1869.2386891199999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167.61864599999998</v>
      </c>
      <c r="D2" s="21">
        <f t="shared" ref="D2:X2" si="0">SUM(D3,D17,D22,D25,D26,D51,D52)</f>
        <v>147.73168799999996</v>
      </c>
      <c r="E2" s="21">
        <f t="shared" si="0"/>
        <v>134.47371600000002</v>
      </c>
      <c r="F2" s="21">
        <f t="shared" si="0"/>
        <v>129.73872599999999</v>
      </c>
      <c r="G2" s="21">
        <f t="shared" si="0"/>
        <v>126.58215491999999</v>
      </c>
      <c r="H2" s="21">
        <f t="shared" si="0"/>
        <v>131.31714491999998</v>
      </c>
      <c r="I2" s="21">
        <f t="shared" si="0"/>
        <v>158.14866599999999</v>
      </c>
      <c r="J2" s="21">
        <f t="shared" si="0"/>
        <v>168.56564399999996</v>
      </c>
      <c r="K2" s="21">
        <f t="shared" si="0"/>
        <v>156.25466999999998</v>
      </c>
      <c r="L2" s="21">
        <f t="shared" si="0"/>
        <v>117.42775199999997</v>
      </c>
      <c r="M2" s="21">
        <f t="shared" si="0"/>
        <v>104.16978</v>
      </c>
      <c r="N2" s="21">
        <f t="shared" si="0"/>
        <v>100.69736508</v>
      </c>
      <c r="O2" s="21">
        <f t="shared" si="0"/>
        <v>115.21817892000001</v>
      </c>
      <c r="P2" s="21">
        <f t="shared" si="0"/>
        <v>88.38639108000001</v>
      </c>
      <c r="Q2" s="21">
        <f t="shared" si="0"/>
        <v>70.709272920000004</v>
      </c>
      <c r="R2" s="21">
        <f t="shared" si="0"/>
        <v>71.904879720000011</v>
      </c>
      <c r="S2" s="21">
        <f t="shared" si="0"/>
        <v>74.430029880000006</v>
      </c>
      <c r="T2" s="21">
        <f t="shared" si="0"/>
        <v>81.690436799999986</v>
      </c>
      <c r="U2" s="21">
        <f t="shared" si="0"/>
        <v>80.743438799999979</v>
      </c>
      <c r="V2" s="21">
        <f t="shared" si="0"/>
        <v>81.059015880000004</v>
      </c>
      <c r="W2" s="21">
        <f t="shared" si="0"/>
        <v>71.60447880000001</v>
      </c>
      <c r="X2" s="21">
        <f t="shared" si="0"/>
        <v>73.834859159999993</v>
      </c>
      <c r="Y2" s="21">
        <f t="shared" ref="Y2:Z2" si="1">SUM(Y3,Y17,Y22,Y25,Y26,Y51,Y52)</f>
        <v>69.692609879999992</v>
      </c>
      <c r="Z2" s="21">
        <f t="shared" si="1"/>
        <v>69.690907080000002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0.24860880000000007</v>
      </c>
      <c r="S3" s="24">
        <f t="shared" si="3"/>
        <v>0.24860880000000007</v>
      </c>
      <c r="T3" s="24">
        <f t="shared" si="3"/>
        <v>0.24860880000000002</v>
      </c>
      <c r="U3" s="24">
        <f t="shared" si="3"/>
        <v>0.24860880000000002</v>
      </c>
      <c r="V3" s="24">
        <f t="shared" si="3"/>
        <v>0.24860880000000002</v>
      </c>
      <c r="W3" s="24">
        <f t="shared" si="3"/>
        <v>0.23124024000000004</v>
      </c>
      <c r="X3" s="24">
        <f t="shared" ref="X3:Z3" si="4">SUM(X4,X8,X11)</f>
        <v>0.23124024000000004</v>
      </c>
      <c r="Y3" s="24">
        <f t="shared" si="4"/>
        <v>0.23124024000000004</v>
      </c>
      <c r="Z3" s="24">
        <f t="shared" si="4"/>
        <v>0.22953744000000004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0.24860880000000007</v>
      </c>
      <c r="S4" s="19">
        <f t="shared" si="6"/>
        <v>0.24860880000000007</v>
      </c>
      <c r="T4" s="19">
        <f t="shared" si="6"/>
        <v>0.24860880000000002</v>
      </c>
      <c r="U4" s="19">
        <f t="shared" si="6"/>
        <v>0.24860880000000002</v>
      </c>
      <c r="V4" s="19">
        <f t="shared" si="6"/>
        <v>0.24860880000000002</v>
      </c>
      <c r="W4" s="19">
        <f t="shared" si="6"/>
        <v>0.23124024000000004</v>
      </c>
      <c r="X4" s="19">
        <f t="shared" ref="X4:Z4" si="7">SUM(X5:X7)</f>
        <v>0.23124024000000004</v>
      </c>
      <c r="Y4" s="19">
        <f t="shared" si="7"/>
        <v>0.23124024000000004</v>
      </c>
      <c r="Z4" s="19">
        <f t="shared" si="7"/>
        <v>0.22953744000000004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0.24860880000000007</v>
      </c>
      <c r="S7" s="8">
        <f>FC_TRA_RAIL_MTU_E!S7+FC_TRA_RAIL_CPT_E!S7+FC_TRA_RAIL_HST_E!S7+FC_TRA_RAIL_FRT_E!S7</f>
        <v>0.24860880000000007</v>
      </c>
      <c r="T7" s="8">
        <f>FC_TRA_RAIL_MTU_E!T7+FC_TRA_RAIL_CPT_E!T7+FC_TRA_RAIL_HST_E!T7+FC_TRA_RAIL_FRT_E!T7</f>
        <v>0.24860880000000002</v>
      </c>
      <c r="U7" s="8">
        <f>FC_TRA_RAIL_MTU_E!U7+FC_TRA_RAIL_CPT_E!U7+FC_TRA_RAIL_HST_E!U7+FC_TRA_RAIL_FRT_E!U7</f>
        <v>0.24860880000000002</v>
      </c>
      <c r="V7" s="8">
        <f>FC_TRA_RAIL_MTU_E!V7+FC_TRA_RAIL_CPT_E!V7+FC_TRA_RAIL_HST_E!V7+FC_TRA_RAIL_FRT_E!V7</f>
        <v>0.24860880000000002</v>
      </c>
      <c r="W7" s="8">
        <f>FC_TRA_RAIL_MTU_E!W7+FC_TRA_RAIL_CPT_E!W7+FC_TRA_RAIL_HST_E!W7+FC_TRA_RAIL_FRT_E!W7</f>
        <v>0.23124024000000004</v>
      </c>
      <c r="X7" s="8">
        <f>FC_TRA_RAIL_MTU_E!X7+FC_TRA_RAIL_CPT_E!X7+FC_TRA_RAIL_HST_E!X7+FC_TRA_RAIL_FRT_E!X7</f>
        <v>0.23124024000000004</v>
      </c>
      <c r="Y7" s="8">
        <f>FC_TRA_RAIL_MTU_E!Y7+FC_TRA_RAIL_CPT_E!Y7+FC_TRA_RAIL_HST_E!Y7+FC_TRA_RAIL_FRT_E!Y7</f>
        <v>0.23124024000000004</v>
      </c>
      <c r="Z7" s="8">
        <f>FC_TRA_RAIL_MTU_E!Z7+FC_TRA_RAIL_CPT_E!Z7+FC_TRA_RAIL_HST_E!Z7+FC_TRA_RAIL_FRT_E!Z7</f>
        <v>0.22953744000000004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167.61864599999998</v>
      </c>
      <c r="D26" s="27">
        <f t="shared" ref="D26:W26" si="21">SUM(D27,D33)</f>
        <v>147.73168799999996</v>
      </c>
      <c r="E26" s="27">
        <f t="shared" si="21"/>
        <v>134.47371600000002</v>
      </c>
      <c r="F26" s="27">
        <f t="shared" si="21"/>
        <v>129.73872599999999</v>
      </c>
      <c r="G26" s="27">
        <f t="shared" si="21"/>
        <v>126.58215491999999</v>
      </c>
      <c r="H26" s="27">
        <f t="shared" si="21"/>
        <v>131.31714491999998</v>
      </c>
      <c r="I26" s="27">
        <f t="shared" si="21"/>
        <v>158.14866599999999</v>
      </c>
      <c r="J26" s="27">
        <f t="shared" si="21"/>
        <v>168.56564399999996</v>
      </c>
      <c r="K26" s="27">
        <f t="shared" si="21"/>
        <v>156.25466999999998</v>
      </c>
      <c r="L26" s="27">
        <f t="shared" si="21"/>
        <v>117.42775199999997</v>
      </c>
      <c r="M26" s="27">
        <f t="shared" si="21"/>
        <v>104.16978</v>
      </c>
      <c r="N26" s="27">
        <f t="shared" si="21"/>
        <v>100.69736508</v>
      </c>
      <c r="O26" s="27">
        <f t="shared" si="21"/>
        <v>115.21817892000001</v>
      </c>
      <c r="P26" s="27">
        <f t="shared" si="21"/>
        <v>88.38639108000001</v>
      </c>
      <c r="Q26" s="27">
        <f t="shared" si="21"/>
        <v>70.709272920000004</v>
      </c>
      <c r="R26" s="27">
        <f t="shared" si="21"/>
        <v>71.656270920000011</v>
      </c>
      <c r="S26" s="27">
        <f t="shared" si="21"/>
        <v>74.181421080000007</v>
      </c>
      <c r="T26" s="27">
        <f t="shared" si="21"/>
        <v>81.441827999999987</v>
      </c>
      <c r="U26" s="27">
        <f t="shared" si="21"/>
        <v>80.494829999999979</v>
      </c>
      <c r="V26" s="27">
        <f t="shared" si="21"/>
        <v>80.810407080000004</v>
      </c>
      <c r="W26" s="27">
        <f t="shared" si="21"/>
        <v>71.373238560000004</v>
      </c>
      <c r="X26" s="27">
        <f t="shared" ref="X26:Z26" si="22">SUM(X27,X33)</f>
        <v>73.603618919999988</v>
      </c>
      <c r="Y26" s="27">
        <f t="shared" si="22"/>
        <v>69.461369639999987</v>
      </c>
      <c r="Z26" s="27">
        <f t="shared" si="22"/>
        <v>69.461369640000001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167.61864599999998</v>
      </c>
      <c r="D33" s="19">
        <f t="shared" ref="D33:W33" si="27">SUM(D34:D50)</f>
        <v>147.73168799999996</v>
      </c>
      <c r="E33" s="19">
        <f t="shared" si="27"/>
        <v>134.47371600000002</v>
      </c>
      <c r="F33" s="19">
        <f t="shared" si="27"/>
        <v>129.73872599999999</v>
      </c>
      <c r="G33" s="19">
        <f t="shared" si="27"/>
        <v>126.58215491999999</v>
      </c>
      <c r="H33" s="19">
        <f t="shared" si="27"/>
        <v>131.31714491999998</v>
      </c>
      <c r="I33" s="19">
        <f t="shared" si="27"/>
        <v>158.14866599999999</v>
      </c>
      <c r="J33" s="19">
        <f t="shared" si="27"/>
        <v>168.56564399999996</v>
      </c>
      <c r="K33" s="19">
        <f t="shared" si="27"/>
        <v>156.25466999999998</v>
      </c>
      <c r="L33" s="19">
        <f t="shared" si="27"/>
        <v>117.42775199999997</v>
      </c>
      <c r="M33" s="19">
        <f t="shared" si="27"/>
        <v>104.16978</v>
      </c>
      <c r="N33" s="19">
        <f t="shared" si="27"/>
        <v>100.69736508</v>
      </c>
      <c r="O33" s="19">
        <f t="shared" si="27"/>
        <v>115.21817892000001</v>
      </c>
      <c r="P33" s="19">
        <f t="shared" si="27"/>
        <v>88.38639108000001</v>
      </c>
      <c r="Q33" s="19">
        <f t="shared" si="27"/>
        <v>70.709272920000004</v>
      </c>
      <c r="R33" s="19">
        <f t="shared" si="27"/>
        <v>71.656270920000011</v>
      </c>
      <c r="S33" s="19">
        <f t="shared" si="27"/>
        <v>74.181421080000007</v>
      </c>
      <c r="T33" s="19">
        <f t="shared" si="27"/>
        <v>81.441827999999987</v>
      </c>
      <c r="U33" s="19">
        <f t="shared" si="27"/>
        <v>80.494829999999979</v>
      </c>
      <c r="V33" s="19">
        <f t="shared" si="27"/>
        <v>80.810407080000004</v>
      </c>
      <c r="W33" s="19">
        <f t="shared" si="27"/>
        <v>71.373238560000004</v>
      </c>
      <c r="X33" s="19">
        <f t="shared" ref="X33:Z33" si="28">SUM(X34:X50)</f>
        <v>73.603618919999988</v>
      </c>
      <c r="Y33" s="19">
        <f t="shared" si="28"/>
        <v>69.461369639999987</v>
      </c>
      <c r="Z33" s="19">
        <f t="shared" si="28"/>
        <v>69.461369640000001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167.61864599999998</v>
      </c>
      <c r="D43" s="8">
        <f>FC_TRA_RAIL_MTU_E!D43+FC_TRA_RAIL_CPT_E!D43+FC_TRA_RAIL_HST_E!D43+FC_TRA_RAIL_FRT_E!D43</f>
        <v>147.73168799999996</v>
      </c>
      <c r="E43" s="8">
        <f>FC_TRA_RAIL_MTU_E!E43+FC_TRA_RAIL_CPT_E!E43+FC_TRA_RAIL_HST_E!E43+FC_TRA_RAIL_FRT_E!E43</f>
        <v>134.47371600000002</v>
      </c>
      <c r="F43" s="8">
        <f>FC_TRA_RAIL_MTU_E!F43+FC_TRA_RAIL_CPT_E!F43+FC_TRA_RAIL_HST_E!F43+FC_TRA_RAIL_FRT_E!F43</f>
        <v>129.73872599999999</v>
      </c>
      <c r="G43" s="8">
        <f>FC_TRA_RAIL_MTU_E!G43+FC_TRA_RAIL_CPT_E!G43+FC_TRA_RAIL_HST_E!G43+FC_TRA_RAIL_FRT_E!G43</f>
        <v>126.58215491999999</v>
      </c>
      <c r="H43" s="8">
        <f>FC_TRA_RAIL_MTU_E!H43+FC_TRA_RAIL_CPT_E!H43+FC_TRA_RAIL_HST_E!H43+FC_TRA_RAIL_FRT_E!H43</f>
        <v>131.31714491999998</v>
      </c>
      <c r="I43" s="8">
        <f>FC_TRA_RAIL_MTU_E!I43+FC_TRA_RAIL_CPT_E!I43+FC_TRA_RAIL_HST_E!I43+FC_TRA_RAIL_FRT_E!I43</f>
        <v>158.14866599999999</v>
      </c>
      <c r="J43" s="8">
        <f>FC_TRA_RAIL_MTU_E!J43+FC_TRA_RAIL_CPT_E!J43+FC_TRA_RAIL_HST_E!J43+FC_TRA_RAIL_FRT_E!J43</f>
        <v>168.56564399999996</v>
      </c>
      <c r="K43" s="8">
        <f>FC_TRA_RAIL_MTU_E!K43+FC_TRA_RAIL_CPT_E!K43+FC_TRA_RAIL_HST_E!K43+FC_TRA_RAIL_FRT_E!K43</f>
        <v>156.25466999999998</v>
      </c>
      <c r="L43" s="8">
        <f>FC_TRA_RAIL_MTU_E!L43+FC_TRA_RAIL_CPT_E!L43+FC_TRA_RAIL_HST_E!L43+FC_TRA_RAIL_FRT_E!L43</f>
        <v>117.42775199999997</v>
      </c>
      <c r="M43" s="8">
        <f>FC_TRA_RAIL_MTU_E!M43+FC_TRA_RAIL_CPT_E!M43+FC_TRA_RAIL_HST_E!M43+FC_TRA_RAIL_FRT_E!M43</f>
        <v>104.16978</v>
      </c>
      <c r="N43" s="8">
        <f>FC_TRA_RAIL_MTU_E!N43+FC_TRA_RAIL_CPT_E!N43+FC_TRA_RAIL_HST_E!N43+FC_TRA_RAIL_FRT_E!N43</f>
        <v>100.69736508</v>
      </c>
      <c r="O43" s="8">
        <f>FC_TRA_RAIL_MTU_E!O43+FC_TRA_RAIL_CPT_E!O43+FC_TRA_RAIL_HST_E!O43+FC_TRA_RAIL_FRT_E!O43</f>
        <v>115.21817892000001</v>
      </c>
      <c r="P43" s="8">
        <f>FC_TRA_RAIL_MTU_E!P43+FC_TRA_RAIL_CPT_E!P43+FC_TRA_RAIL_HST_E!P43+FC_TRA_RAIL_FRT_E!P43</f>
        <v>88.38639108000001</v>
      </c>
      <c r="Q43" s="8">
        <f>FC_TRA_RAIL_MTU_E!Q43+FC_TRA_RAIL_CPT_E!Q43+FC_TRA_RAIL_HST_E!Q43+FC_TRA_RAIL_FRT_E!Q43</f>
        <v>70.709272920000004</v>
      </c>
      <c r="R43" s="8">
        <f>FC_TRA_RAIL_MTU_E!R43+FC_TRA_RAIL_CPT_E!R43+FC_TRA_RAIL_HST_E!R43+FC_TRA_RAIL_FRT_E!R43</f>
        <v>71.656270920000011</v>
      </c>
      <c r="S43" s="8">
        <f>FC_TRA_RAIL_MTU_E!S43+FC_TRA_RAIL_CPT_E!S43+FC_TRA_RAIL_HST_E!S43+FC_TRA_RAIL_FRT_E!S43</f>
        <v>74.181421080000007</v>
      </c>
      <c r="T43" s="8">
        <f>FC_TRA_RAIL_MTU_E!T43+FC_TRA_RAIL_CPT_E!T43+FC_TRA_RAIL_HST_E!T43+FC_TRA_RAIL_FRT_E!T43</f>
        <v>81.441827999999987</v>
      </c>
      <c r="U43" s="8">
        <f>FC_TRA_RAIL_MTU_E!U43+FC_TRA_RAIL_CPT_E!U43+FC_TRA_RAIL_HST_E!U43+FC_TRA_RAIL_FRT_E!U43</f>
        <v>80.494829999999979</v>
      </c>
      <c r="V43" s="8">
        <f>FC_TRA_RAIL_MTU_E!V43+FC_TRA_RAIL_CPT_E!V43+FC_TRA_RAIL_HST_E!V43+FC_TRA_RAIL_FRT_E!V43</f>
        <v>80.810407080000004</v>
      </c>
      <c r="W43" s="8">
        <f>FC_TRA_RAIL_MTU_E!W43+FC_TRA_RAIL_CPT_E!W43+FC_TRA_RAIL_HST_E!W43+FC_TRA_RAIL_FRT_E!W43</f>
        <v>71.373238560000004</v>
      </c>
      <c r="X43" s="8">
        <f>FC_TRA_RAIL_MTU_E!X43+FC_TRA_RAIL_CPT_E!X43+FC_TRA_RAIL_HST_E!X43+FC_TRA_RAIL_FRT_E!X43</f>
        <v>73.603618919999988</v>
      </c>
      <c r="Y43" s="8">
        <f>FC_TRA_RAIL_MTU_E!Y43+FC_TRA_RAIL_CPT_E!Y43+FC_TRA_RAIL_HST_E!Y43+FC_TRA_RAIL_FRT_E!Y43</f>
        <v>69.461369639999987</v>
      </c>
      <c r="Z43" s="8">
        <f>FC_TRA_RAIL_MTU_E!Z43+FC_TRA_RAIL_CPT_E!Z43+FC_TRA_RAIL_HST_E!Z43+FC_TRA_RAIL_FRT_E!Z43</f>
        <v>69.461369640000001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56.550144631351358</v>
      </c>
      <c r="D2" s="21">
        <f t="shared" ref="D2:X2" si="0">SUM(D3,D17,D22,D25,D26,D51,D52)</f>
        <v>54.301021740139866</v>
      </c>
      <c r="E2" s="21">
        <f t="shared" si="0"/>
        <v>57.32114762967457</v>
      </c>
      <c r="F2" s="21">
        <f t="shared" si="0"/>
        <v>61.455612763694958</v>
      </c>
      <c r="G2" s="21">
        <f t="shared" si="0"/>
        <v>58.404083496351312</v>
      </c>
      <c r="H2" s="21">
        <f t="shared" si="0"/>
        <v>58.299549250884141</v>
      </c>
      <c r="I2" s="21">
        <f t="shared" si="0"/>
        <v>75.690887907814513</v>
      </c>
      <c r="J2" s="21">
        <f t="shared" si="0"/>
        <v>78.750461515668107</v>
      </c>
      <c r="K2" s="21">
        <f t="shared" si="0"/>
        <v>80.606637867181021</v>
      </c>
      <c r="L2" s="21">
        <f t="shared" si="0"/>
        <v>74.614397509216985</v>
      </c>
      <c r="M2" s="21">
        <f t="shared" si="0"/>
        <v>64.969384194961876</v>
      </c>
      <c r="N2" s="21">
        <f t="shared" si="0"/>
        <v>64.179613592363978</v>
      </c>
      <c r="O2" s="21">
        <f t="shared" si="0"/>
        <v>72.113007177514604</v>
      </c>
      <c r="P2" s="21">
        <f t="shared" si="0"/>
        <v>54.468119066220829</v>
      </c>
      <c r="Q2" s="21">
        <f t="shared" si="0"/>
        <v>41.547063932825161</v>
      </c>
      <c r="R2" s="21">
        <f t="shared" si="0"/>
        <v>43.702109588253684</v>
      </c>
      <c r="S2" s="21">
        <f t="shared" si="0"/>
        <v>44.653880391721607</v>
      </c>
      <c r="T2" s="21">
        <f t="shared" si="0"/>
        <v>47.958098486850652</v>
      </c>
      <c r="U2" s="21">
        <f t="shared" si="0"/>
        <v>36.407389555840432</v>
      </c>
      <c r="V2" s="21">
        <f t="shared" si="0"/>
        <v>34.482259940290454</v>
      </c>
      <c r="W2" s="21">
        <f t="shared" si="0"/>
        <v>24.794585131536742</v>
      </c>
      <c r="X2" s="21">
        <f t="shared" si="0"/>
        <v>24.461880363572032</v>
      </c>
      <c r="Y2" s="21">
        <f t="shared" ref="Y2:Z2" si="1">SUM(Y3,Y17,Y22,Y25,Y26,Y51,Y52)</f>
        <v>23.655200992212073</v>
      </c>
      <c r="Z2" s="21">
        <f t="shared" si="1"/>
        <v>25.274965118338542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0.15109863286764208</v>
      </c>
      <c r="S3" s="24">
        <f t="shared" si="2"/>
        <v>0.14915145993394893</v>
      </c>
      <c r="T3" s="24">
        <f t="shared" si="2"/>
        <v>0.14595105353993848</v>
      </c>
      <c r="U3" s="24">
        <f t="shared" si="2"/>
        <v>0.11209824058930253</v>
      </c>
      <c r="V3" s="24">
        <f t="shared" si="2"/>
        <v>0.10575743082958931</v>
      </c>
      <c r="W3" s="24">
        <f t="shared" si="2"/>
        <v>8.0071888136095046E-2</v>
      </c>
      <c r="X3" s="24">
        <f t="shared" ref="X3:Z3" si="3">SUM(X4,X8,X11)</f>
        <v>7.6611117708857646E-2</v>
      </c>
      <c r="Y3" s="24">
        <f t="shared" si="3"/>
        <v>7.8488011341603089E-2</v>
      </c>
      <c r="Z3" s="24">
        <f t="shared" si="3"/>
        <v>8.3246883021524984E-2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0.15109863286764208</v>
      </c>
      <c r="S4" s="19">
        <f t="shared" si="4"/>
        <v>0.14915145993394893</v>
      </c>
      <c r="T4" s="19">
        <f t="shared" si="4"/>
        <v>0.14595105353993848</v>
      </c>
      <c r="U4" s="19">
        <f t="shared" si="4"/>
        <v>0.11209824058930253</v>
      </c>
      <c r="V4" s="19">
        <f t="shared" si="4"/>
        <v>0.10575743082958931</v>
      </c>
      <c r="W4" s="19">
        <f t="shared" si="4"/>
        <v>8.0071888136095046E-2</v>
      </c>
      <c r="X4" s="19">
        <f t="shared" ref="X4:Z4" si="5">SUM(X5:X7)</f>
        <v>7.6611117708857646E-2</v>
      </c>
      <c r="Y4" s="19">
        <f t="shared" si="5"/>
        <v>7.8488011341603089E-2</v>
      </c>
      <c r="Z4" s="19">
        <f t="shared" si="5"/>
        <v>8.3246883021524984E-2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0.15109863286764208</v>
      </c>
      <c r="S7" s="8">
        <v>0.14915145993394893</v>
      </c>
      <c r="T7" s="8">
        <v>0.14595105353993848</v>
      </c>
      <c r="U7" s="8">
        <v>0.11209824058930253</v>
      </c>
      <c r="V7" s="8">
        <v>0.10575743082958931</v>
      </c>
      <c r="W7" s="8">
        <v>8.0071888136095046E-2</v>
      </c>
      <c r="X7" s="8">
        <v>7.6611117708857646E-2</v>
      </c>
      <c r="Y7" s="8">
        <v>7.8488011341603089E-2</v>
      </c>
      <c r="Z7" s="8">
        <v>8.3246883021524984E-2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56.550144631351358</v>
      </c>
      <c r="D26" s="27">
        <f t="shared" si="14"/>
        <v>54.301021740139866</v>
      </c>
      <c r="E26" s="27">
        <f t="shared" si="14"/>
        <v>57.32114762967457</v>
      </c>
      <c r="F26" s="27">
        <f t="shared" si="14"/>
        <v>61.455612763694958</v>
      </c>
      <c r="G26" s="27">
        <f t="shared" si="14"/>
        <v>58.404083496351312</v>
      </c>
      <c r="H26" s="27">
        <f t="shared" si="14"/>
        <v>58.299549250884141</v>
      </c>
      <c r="I26" s="27">
        <f t="shared" si="14"/>
        <v>75.690887907814513</v>
      </c>
      <c r="J26" s="27">
        <f t="shared" si="14"/>
        <v>78.750461515668107</v>
      </c>
      <c r="K26" s="27">
        <f t="shared" si="14"/>
        <v>80.606637867181021</v>
      </c>
      <c r="L26" s="27">
        <f t="shared" si="14"/>
        <v>74.614397509216985</v>
      </c>
      <c r="M26" s="27">
        <f t="shared" si="14"/>
        <v>64.969384194961876</v>
      </c>
      <c r="N26" s="27">
        <f t="shared" si="14"/>
        <v>64.179613592363978</v>
      </c>
      <c r="O26" s="27">
        <f t="shared" si="14"/>
        <v>72.113007177514604</v>
      </c>
      <c r="P26" s="27">
        <f t="shared" si="14"/>
        <v>54.468119066220829</v>
      </c>
      <c r="Q26" s="27">
        <f t="shared" si="14"/>
        <v>41.547063932825161</v>
      </c>
      <c r="R26" s="27">
        <f t="shared" si="14"/>
        <v>43.55101095538604</v>
      </c>
      <c r="S26" s="27">
        <f t="shared" si="14"/>
        <v>44.50472893178766</v>
      </c>
      <c r="T26" s="27">
        <f t="shared" si="14"/>
        <v>47.812147433310713</v>
      </c>
      <c r="U26" s="27">
        <f t="shared" si="14"/>
        <v>36.295291315251127</v>
      </c>
      <c r="V26" s="27">
        <f t="shared" si="14"/>
        <v>34.376502509460863</v>
      </c>
      <c r="W26" s="27">
        <f t="shared" si="14"/>
        <v>24.714513243400646</v>
      </c>
      <c r="X26" s="27">
        <f t="shared" si="14"/>
        <v>24.385269245863174</v>
      </c>
      <c r="Y26" s="27">
        <f t="shared" ref="Y26:Z26" si="15">SUM(Y27,Y33)</f>
        <v>23.576712980870472</v>
      </c>
      <c r="Z26" s="27">
        <f t="shared" si="15"/>
        <v>25.191718235317019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56.550144631351358</v>
      </c>
      <c r="D33" s="19">
        <f t="shared" si="18"/>
        <v>54.301021740139866</v>
      </c>
      <c r="E33" s="19">
        <f t="shared" si="18"/>
        <v>57.32114762967457</v>
      </c>
      <c r="F33" s="19">
        <f t="shared" si="18"/>
        <v>61.455612763694958</v>
      </c>
      <c r="G33" s="19">
        <f t="shared" si="18"/>
        <v>58.404083496351312</v>
      </c>
      <c r="H33" s="19">
        <f t="shared" si="18"/>
        <v>58.299549250884141</v>
      </c>
      <c r="I33" s="19">
        <f t="shared" si="18"/>
        <v>75.690887907814513</v>
      </c>
      <c r="J33" s="19">
        <f t="shared" si="18"/>
        <v>78.750461515668107</v>
      </c>
      <c r="K33" s="19">
        <f t="shared" si="18"/>
        <v>80.606637867181021</v>
      </c>
      <c r="L33" s="19">
        <f t="shared" si="18"/>
        <v>74.614397509216985</v>
      </c>
      <c r="M33" s="19">
        <f t="shared" si="18"/>
        <v>64.969384194961876</v>
      </c>
      <c r="N33" s="19">
        <f t="shared" si="18"/>
        <v>64.179613592363978</v>
      </c>
      <c r="O33" s="19">
        <f t="shared" si="18"/>
        <v>72.113007177514604</v>
      </c>
      <c r="P33" s="19">
        <f t="shared" si="18"/>
        <v>54.468119066220829</v>
      </c>
      <c r="Q33" s="19">
        <f t="shared" si="18"/>
        <v>41.547063932825161</v>
      </c>
      <c r="R33" s="19">
        <f t="shared" si="18"/>
        <v>43.55101095538604</v>
      </c>
      <c r="S33" s="19">
        <f t="shared" si="18"/>
        <v>44.50472893178766</v>
      </c>
      <c r="T33" s="19">
        <f t="shared" si="18"/>
        <v>47.812147433310713</v>
      </c>
      <c r="U33" s="19">
        <f t="shared" si="18"/>
        <v>36.295291315251127</v>
      </c>
      <c r="V33" s="19">
        <f t="shared" si="18"/>
        <v>34.376502509460863</v>
      </c>
      <c r="W33" s="19">
        <f t="shared" si="18"/>
        <v>24.714513243400646</v>
      </c>
      <c r="X33" s="19">
        <f t="shared" si="18"/>
        <v>24.385269245863174</v>
      </c>
      <c r="Y33" s="19">
        <f t="shared" ref="Y33:Z33" si="19">SUM(Y34:Y50)</f>
        <v>23.576712980870472</v>
      </c>
      <c r="Z33" s="19">
        <f t="shared" si="19"/>
        <v>25.191718235317019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56.550144631351358</v>
      </c>
      <c r="D43" s="8">
        <v>54.301021740139866</v>
      </c>
      <c r="E43" s="8">
        <v>57.32114762967457</v>
      </c>
      <c r="F43" s="8">
        <v>61.455612763694958</v>
      </c>
      <c r="G43" s="8">
        <v>58.404083496351312</v>
      </c>
      <c r="H43" s="8">
        <v>58.299549250884141</v>
      </c>
      <c r="I43" s="8">
        <v>75.690887907814513</v>
      </c>
      <c r="J43" s="8">
        <v>78.750461515668107</v>
      </c>
      <c r="K43" s="8">
        <v>80.606637867181021</v>
      </c>
      <c r="L43" s="8">
        <v>74.614397509216985</v>
      </c>
      <c r="M43" s="8">
        <v>64.969384194961876</v>
      </c>
      <c r="N43" s="8">
        <v>64.179613592363978</v>
      </c>
      <c r="O43" s="8">
        <v>72.113007177514604</v>
      </c>
      <c r="P43" s="8">
        <v>54.468119066220829</v>
      </c>
      <c r="Q43" s="8">
        <v>41.547063932825161</v>
      </c>
      <c r="R43" s="8">
        <v>43.55101095538604</v>
      </c>
      <c r="S43" s="8">
        <v>44.50472893178766</v>
      </c>
      <c r="T43" s="8">
        <v>47.812147433310713</v>
      </c>
      <c r="U43" s="8">
        <v>36.295291315251127</v>
      </c>
      <c r="V43" s="8">
        <v>34.376502509460863</v>
      </c>
      <c r="W43" s="8">
        <v>24.714513243400646</v>
      </c>
      <c r="X43" s="8">
        <v>24.385269245863174</v>
      </c>
      <c r="Y43" s="8">
        <v>23.576712980870472</v>
      </c>
      <c r="Z43" s="8">
        <v>25.191718235317019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111.06850136864863</v>
      </c>
      <c r="D2" s="21">
        <f t="shared" ref="D2:X2" si="0">SUM(D3,D17,D22,D25,D26,D51,D52)</f>
        <v>93.430666259860104</v>
      </c>
      <c r="E2" s="21">
        <f t="shared" si="0"/>
        <v>77.15256837032544</v>
      </c>
      <c r="F2" s="21">
        <f t="shared" si="0"/>
        <v>68.283113236305041</v>
      </c>
      <c r="G2" s="21">
        <f t="shared" si="0"/>
        <v>68.178071423648674</v>
      </c>
      <c r="H2" s="21">
        <f t="shared" si="0"/>
        <v>73.017595669115849</v>
      </c>
      <c r="I2" s="21">
        <f t="shared" si="0"/>
        <v>82.457778092185492</v>
      </c>
      <c r="J2" s="21">
        <f t="shared" si="0"/>
        <v>89.815182484331856</v>
      </c>
      <c r="K2" s="21">
        <f t="shared" si="0"/>
        <v>75.648032132818969</v>
      </c>
      <c r="L2" s="21">
        <f t="shared" si="0"/>
        <v>42.813354490782991</v>
      </c>
      <c r="M2" s="21">
        <f t="shared" si="0"/>
        <v>39.20039580503812</v>
      </c>
      <c r="N2" s="21">
        <f t="shared" si="0"/>
        <v>36.517751487636026</v>
      </c>
      <c r="O2" s="21">
        <f t="shared" si="0"/>
        <v>43.105171742485417</v>
      </c>
      <c r="P2" s="21">
        <f t="shared" si="0"/>
        <v>33.918272013779173</v>
      </c>
      <c r="Q2" s="21">
        <f t="shared" si="0"/>
        <v>29.162208987174846</v>
      </c>
      <c r="R2" s="21">
        <f t="shared" si="0"/>
        <v>28.20277013174633</v>
      </c>
      <c r="S2" s="21">
        <f t="shared" si="0"/>
        <v>29.776149488278396</v>
      </c>
      <c r="T2" s="21">
        <f t="shared" si="0"/>
        <v>33.732338313149334</v>
      </c>
      <c r="U2" s="21">
        <f t="shared" si="0"/>
        <v>44.336049244159554</v>
      </c>
      <c r="V2" s="21">
        <f t="shared" si="0"/>
        <v>46.576755939709543</v>
      </c>
      <c r="W2" s="21">
        <f t="shared" si="0"/>
        <v>46.809893668463253</v>
      </c>
      <c r="X2" s="21">
        <f t="shared" si="0"/>
        <v>49.372978796427951</v>
      </c>
      <c r="Y2" s="21">
        <f t="shared" ref="Y2:Z2" si="1">SUM(Y3,Y17,Y22,Y25,Y26,Y51,Y52)</f>
        <v>46.037408887787919</v>
      </c>
      <c r="Z2" s="21">
        <f t="shared" si="1"/>
        <v>44.41594196166146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9.7510167132357981E-2</v>
      </c>
      <c r="S3" s="24">
        <f t="shared" si="2"/>
        <v>9.9457340066051128E-2</v>
      </c>
      <c r="T3" s="24">
        <f t="shared" si="2"/>
        <v>0.10265774646006155</v>
      </c>
      <c r="U3" s="24">
        <f t="shared" si="2"/>
        <v>0.13651055941069748</v>
      </c>
      <c r="V3" s="24">
        <f t="shared" si="2"/>
        <v>0.14285136917041072</v>
      </c>
      <c r="W3" s="24">
        <f t="shared" si="2"/>
        <v>0.15116835186390501</v>
      </c>
      <c r="X3" s="24">
        <f t="shared" ref="X3:Z3" si="3">SUM(X4,X8,X11)</f>
        <v>0.1546291222911424</v>
      </c>
      <c r="Y3" s="24">
        <f t="shared" si="3"/>
        <v>0.15275222865839697</v>
      </c>
      <c r="Z3" s="24">
        <f t="shared" si="3"/>
        <v>0.14629055697847504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9.7510167132357981E-2</v>
      </c>
      <c r="S4" s="19">
        <f t="shared" si="4"/>
        <v>9.9457340066051128E-2</v>
      </c>
      <c r="T4" s="19">
        <f t="shared" si="4"/>
        <v>0.10265774646006155</v>
      </c>
      <c r="U4" s="19">
        <f t="shared" si="4"/>
        <v>0.13651055941069748</v>
      </c>
      <c r="V4" s="19">
        <f t="shared" si="4"/>
        <v>0.14285136917041072</v>
      </c>
      <c r="W4" s="19">
        <f t="shared" si="4"/>
        <v>0.15116835186390501</v>
      </c>
      <c r="X4" s="19">
        <f t="shared" ref="X4:Z4" si="5">SUM(X5:X7)</f>
        <v>0.1546291222911424</v>
      </c>
      <c r="Y4" s="19">
        <f t="shared" si="5"/>
        <v>0.15275222865839697</v>
      </c>
      <c r="Z4" s="19">
        <f t="shared" si="5"/>
        <v>0.14629055697847504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9.7510167132357981E-2</v>
      </c>
      <c r="S7" s="8">
        <v>9.9457340066051128E-2</v>
      </c>
      <c r="T7" s="8">
        <v>0.10265774646006155</v>
      </c>
      <c r="U7" s="8">
        <v>0.13651055941069748</v>
      </c>
      <c r="V7" s="8">
        <v>0.14285136917041072</v>
      </c>
      <c r="W7" s="8">
        <v>0.15116835186390501</v>
      </c>
      <c r="X7" s="8">
        <v>0.1546291222911424</v>
      </c>
      <c r="Y7" s="8">
        <v>0.15275222865839697</v>
      </c>
      <c r="Z7" s="8">
        <v>0.14629055697847504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111.06850136864863</v>
      </c>
      <c r="D26" s="27">
        <f t="shared" si="14"/>
        <v>93.430666259860104</v>
      </c>
      <c r="E26" s="27">
        <f t="shared" si="14"/>
        <v>77.15256837032544</v>
      </c>
      <c r="F26" s="27">
        <f t="shared" si="14"/>
        <v>68.283113236305041</v>
      </c>
      <c r="G26" s="27">
        <f t="shared" si="14"/>
        <v>68.178071423648674</v>
      </c>
      <c r="H26" s="27">
        <f t="shared" si="14"/>
        <v>73.017595669115849</v>
      </c>
      <c r="I26" s="27">
        <f t="shared" si="14"/>
        <v>82.457778092185492</v>
      </c>
      <c r="J26" s="27">
        <f t="shared" si="14"/>
        <v>89.815182484331856</v>
      </c>
      <c r="K26" s="27">
        <f t="shared" si="14"/>
        <v>75.648032132818969</v>
      </c>
      <c r="L26" s="27">
        <f t="shared" si="14"/>
        <v>42.813354490782991</v>
      </c>
      <c r="M26" s="27">
        <f t="shared" si="14"/>
        <v>39.20039580503812</v>
      </c>
      <c r="N26" s="27">
        <f t="shared" si="14"/>
        <v>36.517751487636026</v>
      </c>
      <c r="O26" s="27">
        <f t="shared" si="14"/>
        <v>43.105171742485417</v>
      </c>
      <c r="P26" s="27">
        <f t="shared" si="14"/>
        <v>33.918272013779173</v>
      </c>
      <c r="Q26" s="27">
        <f t="shared" si="14"/>
        <v>29.162208987174846</v>
      </c>
      <c r="R26" s="27">
        <f t="shared" si="14"/>
        <v>28.105259964613971</v>
      </c>
      <c r="S26" s="27">
        <f t="shared" si="14"/>
        <v>29.676692148212343</v>
      </c>
      <c r="T26" s="27">
        <f t="shared" si="14"/>
        <v>33.629680566689274</v>
      </c>
      <c r="U26" s="27">
        <f t="shared" si="14"/>
        <v>44.199538684748859</v>
      </c>
      <c r="V26" s="27">
        <f t="shared" si="14"/>
        <v>46.433904570539134</v>
      </c>
      <c r="W26" s="27">
        <f t="shared" si="14"/>
        <v>46.658725316599352</v>
      </c>
      <c r="X26" s="27">
        <f t="shared" si="14"/>
        <v>49.21834967413681</v>
      </c>
      <c r="Y26" s="27">
        <f t="shared" ref="Y26:Z26" si="15">SUM(Y27,Y33)</f>
        <v>45.884656659129519</v>
      </c>
      <c r="Z26" s="27">
        <f t="shared" si="15"/>
        <v>44.269651404682982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111.06850136864863</v>
      </c>
      <c r="D33" s="19">
        <f t="shared" si="18"/>
        <v>93.430666259860104</v>
      </c>
      <c r="E33" s="19">
        <f t="shared" si="18"/>
        <v>77.15256837032544</v>
      </c>
      <c r="F33" s="19">
        <f t="shared" si="18"/>
        <v>68.283113236305041</v>
      </c>
      <c r="G33" s="19">
        <f t="shared" si="18"/>
        <v>68.178071423648674</v>
      </c>
      <c r="H33" s="19">
        <f t="shared" si="18"/>
        <v>73.017595669115849</v>
      </c>
      <c r="I33" s="19">
        <f t="shared" si="18"/>
        <v>82.457778092185492</v>
      </c>
      <c r="J33" s="19">
        <f t="shared" si="18"/>
        <v>89.815182484331856</v>
      </c>
      <c r="K33" s="19">
        <f t="shared" si="18"/>
        <v>75.648032132818969</v>
      </c>
      <c r="L33" s="19">
        <f t="shared" si="18"/>
        <v>42.813354490782991</v>
      </c>
      <c r="M33" s="19">
        <f t="shared" si="18"/>
        <v>39.20039580503812</v>
      </c>
      <c r="N33" s="19">
        <f t="shared" si="18"/>
        <v>36.517751487636026</v>
      </c>
      <c r="O33" s="19">
        <f t="shared" si="18"/>
        <v>43.105171742485417</v>
      </c>
      <c r="P33" s="19">
        <f t="shared" si="18"/>
        <v>33.918272013779173</v>
      </c>
      <c r="Q33" s="19">
        <f t="shared" si="18"/>
        <v>29.162208987174846</v>
      </c>
      <c r="R33" s="19">
        <f t="shared" si="18"/>
        <v>28.105259964613971</v>
      </c>
      <c r="S33" s="19">
        <f t="shared" si="18"/>
        <v>29.676692148212343</v>
      </c>
      <c r="T33" s="19">
        <f t="shared" si="18"/>
        <v>33.629680566689274</v>
      </c>
      <c r="U33" s="19">
        <f t="shared" si="18"/>
        <v>44.199538684748859</v>
      </c>
      <c r="V33" s="19">
        <f t="shared" si="18"/>
        <v>46.433904570539134</v>
      </c>
      <c r="W33" s="19">
        <f t="shared" si="18"/>
        <v>46.658725316599352</v>
      </c>
      <c r="X33" s="19">
        <f t="shared" si="18"/>
        <v>49.21834967413681</v>
      </c>
      <c r="Y33" s="19">
        <f t="shared" ref="Y33:Z33" si="19">SUM(Y34:Y50)</f>
        <v>45.884656659129519</v>
      </c>
      <c r="Z33" s="19">
        <f t="shared" si="19"/>
        <v>44.269651404682982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111.06850136864863</v>
      </c>
      <c r="D43" s="8">
        <v>93.430666259860104</v>
      </c>
      <c r="E43" s="8">
        <v>77.15256837032544</v>
      </c>
      <c r="F43" s="8">
        <v>68.283113236305041</v>
      </c>
      <c r="G43" s="8">
        <v>68.178071423648674</v>
      </c>
      <c r="H43" s="8">
        <v>73.017595669115849</v>
      </c>
      <c r="I43" s="8">
        <v>82.457778092185492</v>
      </c>
      <c r="J43" s="8">
        <v>89.815182484331856</v>
      </c>
      <c r="K43" s="8">
        <v>75.648032132818969</v>
      </c>
      <c r="L43" s="8">
        <v>42.813354490782991</v>
      </c>
      <c r="M43" s="8">
        <v>39.20039580503812</v>
      </c>
      <c r="N43" s="8">
        <v>36.517751487636026</v>
      </c>
      <c r="O43" s="8">
        <v>43.105171742485417</v>
      </c>
      <c r="P43" s="8">
        <v>33.918272013779173</v>
      </c>
      <c r="Q43" s="8">
        <v>29.162208987174846</v>
      </c>
      <c r="R43" s="8">
        <v>28.105259964613971</v>
      </c>
      <c r="S43" s="8">
        <v>29.676692148212343</v>
      </c>
      <c r="T43" s="8">
        <v>33.629680566689274</v>
      </c>
      <c r="U43" s="8">
        <v>44.199538684748859</v>
      </c>
      <c r="V43" s="8">
        <v>46.433904570539134</v>
      </c>
      <c r="W43" s="8">
        <v>46.658725316599352</v>
      </c>
      <c r="X43" s="8">
        <v>49.21834967413681</v>
      </c>
      <c r="Y43" s="8">
        <v>45.884656659129519</v>
      </c>
      <c r="Z43" s="8">
        <v>44.269651404682982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23388.881546160002</v>
      </c>
      <c r="D2" s="21">
        <f t="shared" ref="D2:X2" si="0">SUM(D3,D17,D22,D25,D26,D51,D52)</f>
        <v>24266.313550799998</v>
      </c>
      <c r="E2" s="21">
        <f t="shared" si="0"/>
        <v>24307.343456760005</v>
      </c>
      <c r="F2" s="21">
        <f t="shared" si="0"/>
        <v>24859.755813240001</v>
      </c>
      <c r="G2" s="21">
        <f t="shared" si="0"/>
        <v>25920.875230559996</v>
      </c>
      <c r="H2" s="21">
        <f t="shared" si="0"/>
        <v>25219.754790839997</v>
      </c>
      <c r="I2" s="21">
        <f t="shared" si="0"/>
        <v>25851.394798919999</v>
      </c>
      <c r="J2" s="21">
        <f t="shared" si="0"/>
        <v>26661.134585159998</v>
      </c>
      <c r="K2" s="21">
        <f t="shared" si="0"/>
        <v>26748.246277800001</v>
      </c>
      <c r="L2" s="21">
        <f t="shared" si="0"/>
        <v>26040.490464959999</v>
      </c>
      <c r="M2" s="21">
        <f t="shared" si="0"/>
        <v>25146.029657519997</v>
      </c>
      <c r="N2" s="21">
        <f t="shared" si="0"/>
        <v>24782.781040200003</v>
      </c>
      <c r="O2" s="21">
        <f t="shared" si="0"/>
        <v>24026.747682600002</v>
      </c>
      <c r="P2" s="21">
        <f t="shared" si="0"/>
        <v>23553.221725439998</v>
      </c>
      <c r="Q2" s="21">
        <f t="shared" si="0"/>
        <v>23872.055960519992</v>
      </c>
      <c r="R2" s="21">
        <f t="shared" si="0"/>
        <v>25512.925068</v>
      </c>
      <c r="S2" s="21">
        <f t="shared" si="0"/>
        <v>25220.415213719993</v>
      </c>
      <c r="T2" s="21">
        <f t="shared" si="0"/>
        <v>24625.513054079998</v>
      </c>
      <c r="U2" s="21">
        <f t="shared" si="0"/>
        <v>24715.546916991654</v>
      </c>
      <c r="V2" s="21">
        <f t="shared" si="0"/>
        <v>24422.547290649087</v>
      </c>
      <c r="W2" s="21">
        <f t="shared" si="0"/>
        <v>20449.729331592349</v>
      </c>
      <c r="X2" s="21">
        <f t="shared" si="0"/>
        <v>22595.145685177009</v>
      </c>
      <c r="Y2" s="21">
        <f t="shared" ref="Y2:Z2" si="1">SUM(Y3,Y17,Y22,Y25,Y26,Y51,Y52)</f>
        <v>22773.780521531706</v>
      </c>
      <c r="Z2" s="21">
        <f t="shared" si="1"/>
        <v>23211.403438780133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23388.881546160002</v>
      </c>
      <c r="D26" s="27">
        <f t="shared" ref="D26:W26" si="20">SUM(D27,D33)</f>
        <v>24266.313550799998</v>
      </c>
      <c r="E26" s="27">
        <f t="shared" si="20"/>
        <v>24307.343456760005</v>
      </c>
      <c r="F26" s="27">
        <f t="shared" si="20"/>
        <v>24859.755813240001</v>
      </c>
      <c r="G26" s="27">
        <f t="shared" si="20"/>
        <v>25920.196442999997</v>
      </c>
      <c r="H26" s="27">
        <f t="shared" si="20"/>
        <v>25219.020262319998</v>
      </c>
      <c r="I26" s="27">
        <f t="shared" si="20"/>
        <v>25850.700864359998</v>
      </c>
      <c r="J26" s="27">
        <f t="shared" si="20"/>
        <v>26660.435601599998</v>
      </c>
      <c r="K26" s="27">
        <f t="shared" si="20"/>
        <v>26747.668672200001</v>
      </c>
      <c r="L26" s="27">
        <f t="shared" si="20"/>
        <v>26039.97364932</v>
      </c>
      <c r="M26" s="27">
        <f t="shared" si="20"/>
        <v>25145.492645879996</v>
      </c>
      <c r="N26" s="27">
        <f t="shared" si="20"/>
        <v>24782.223832560005</v>
      </c>
      <c r="O26" s="27">
        <f t="shared" si="20"/>
        <v>24025.486240440001</v>
      </c>
      <c r="P26" s="27">
        <f t="shared" si="20"/>
        <v>23551.00279092</v>
      </c>
      <c r="Q26" s="27">
        <f t="shared" si="20"/>
        <v>23867.582748479992</v>
      </c>
      <c r="R26" s="27">
        <f t="shared" si="20"/>
        <v>25504.525955519999</v>
      </c>
      <c r="S26" s="27">
        <f t="shared" si="20"/>
        <v>25206.200461079992</v>
      </c>
      <c r="T26" s="27">
        <f t="shared" si="20"/>
        <v>24603.7502484</v>
      </c>
      <c r="U26" s="27">
        <f t="shared" si="20"/>
        <v>24678.946418399999</v>
      </c>
      <c r="V26" s="27">
        <f t="shared" si="20"/>
        <v>24353.237824199998</v>
      </c>
      <c r="W26" s="27">
        <f t="shared" si="20"/>
        <v>20337.601548960003</v>
      </c>
      <c r="X26" s="27">
        <f t="shared" ref="X26:Z26" si="21">SUM(X27,X33)</f>
        <v>22420.705645799997</v>
      </c>
      <c r="Y26" s="27">
        <f t="shared" si="21"/>
        <v>22624.623004319998</v>
      </c>
      <c r="Z26" s="27">
        <f t="shared" si="21"/>
        <v>23045.100157079996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23388.881546160002</v>
      </c>
      <c r="D33" s="19">
        <f t="shared" ref="D33:W33" si="26">SUM(D34:D50)</f>
        <v>24266.313550799998</v>
      </c>
      <c r="E33" s="19">
        <f t="shared" si="26"/>
        <v>24307.343456760005</v>
      </c>
      <c r="F33" s="19">
        <f t="shared" si="26"/>
        <v>24859.755813240001</v>
      </c>
      <c r="G33" s="19">
        <f t="shared" si="26"/>
        <v>25920.196442999997</v>
      </c>
      <c r="H33" s="19">
        <f t="shared" si="26"/>
        <v>25219.020262319998</v>
      </c>
      <c r="I33" s="19">
        <f t="shared" si="26"/>
        <v>25850.700864359998</v>
      </c>
      <c r="J33" s="19">
        <f t="shared" si="26"/>
        <v>26660.435601599998</v>
      </c>
      <c r="K33" s="19">
        <f t="shared" si="26"/>
        <v>26747.668672200001</v>
      </c>
      <c r="L33" s="19">
        <f t="shared" si="26"/>
        <v>26039.97364932</v>
      </c>
      <c r="M33" s="19">
        <f t="shared" si="26"/>
        <v>25145.492645879996</v>
      </c>
      <c r="N33" s="19">
        <f t="shared" si="26"/>
        <v>24782.223832560005</v>
      </c>
      <c r="O33" s="19">
        <f t="shared" si="26"/>
        <v>24025.486240440001</v>
      </c>
      <c r="P33" s="19">
        <f t="shared" si="26"/>
        <v>23551.00279092</v>
      </c>
      <c r="Q33" s="19">
        <f t="shared" si="26"/>
        <v>23867.582748479992</v>
      </c>
      <c r="R33" s="19">
        <f t="shared" si="26"/>
        <v>25504.525955519999</v>
      </c>
      <c r="S33" s="19">
        <f t="shared" si="26"/>
        <v>25206.200461079992</v>
      </c>
      <c r="T33" s="19">
        <f t="shared" si="26"/>
        <v>24603.7502484</v>
      </c>
      <c r="U33" s="19">
        <f t="shared" si="26"/>
        <v>24678.946418399999</v>
      </c>
      <c r="V33" s="19">
        <f t="shared" si="26"/>
        <v>24353.237824199998</v>
      </c>
      <c r="W33" s="19">
        <f t="shared" si="26"/>
        <v>20337.601548960003</v>
      </c>
      <c r="X33" s="19">
        <f t="shared" ref="X33:Z33" si="27">SUM(X34:X50)</f>
        <v>22420.705645799997</v>
      </c>
      <c r="Y33" s="19">
        <f t="shared" si="27"/>
        <v>22624.623004319998</v>
      </c>
      <c r="Z33" s="19">
        <f t="shared" si="27"/>
        <v>23045.100157079996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258.33134952</v>
      </c>
      <c r="D36" s="8">
        <f>FC_TRA_ROAD_P2W_E!D36+FC_TRA_ROAD_CAR_E!D36+FC_TRA_ROAD_BUS_E!D36+FC_TRA_ROAD_LCV_E!D36+FC_TRA_ROAD_HGV_E!D36</f>
        <v>296.06512428000008</v>
      </c>
      <c r="E36" s="8">
        <f>FC_TRA_ROAD_P2W_E!E36+FC_TRA_ROAD_CAR_E!E36+FC_TRA_ROAD_BUS_E!E36+FC_TRA_ROAD_LCV_E!E36+FC_TRA_ROAD_HGV_E!E36</f>
        <v>269.94172428000013</v>
      </c>
      <c r="F36" s="8">
        <f>FC_TRA_ROAD_P2W_E!F36+FC_TRA_ROAD_CAR_E!F36+FC_TRA_ROAD_BUS_E!F36+FC_TRA_ROAD_LCV_E!F36+FC_TRA_ROAD_HGV_E!F36</f>
        <v>240.91590096000004</v>
      </c>
      <c r="G36" s="8">
        <f>FC_TRA_ROAD_P2W_E!G36+FC_TRA_ROAD_CAR_E!G36+FC_TRA_ROAD_BUS_E!G36+FC_TRA_ROAD_LCV_E!G36+FC_TRA_ROAD_HGV_E!G36</f>
        <v>232.20794952</v>
      </c>
      <c r="H36" s="8">
        <f>FC_TRA_ROAD_P2W_E!H36+FC_TRA_ROAD_CAR_E!H36+FC_TRA_ROAD_BUS_E!H36+FC_TRA_ROAD_LCV_E!H36+FC_TRA_ROAD_HGV_E!H36</f>
        <v>220.59757476000004</v>
      </c>
      <c r="I36" s="8">
        <f>FC_TRA_ROAD_P2W_E!I36+FC_TRA_ROAD_CAR_E!I36+FC_TRA_ROAD_BUS_E!I36+FC_TRA_ROAD_LCV_E!I36+FC_TRA_ROAD_HGV_E!I36</f>
        <v>211.88985048000004</v>
      </c>
      <c r="J36" s="8">
        <f>FC_TRA_ROAD_P2W_E!J36+FC_TRA_ROAD_CAR_E!J36+FC_TRA_ROAD_BUS_E!J36+FC_TRA_ROAD_LCV_E!J36+FC_TRA_ROAD_HGV_E!J36</f>
        <v>182.86380000000003</v>
      </c>
      <c r="K36" s="8">
        <f>FC_TRA_ROAD_P2W_E!K36+FC_TRA_ROAD_CAR_E!K36+FC_TRA_ROAD_BUS_E!K36+FC_TRA_ROAD_LCV_E!K36+FC_TRA_ROAD_HGV_E!K36</f>
        <v>168.35077476000004</v>
      </c>
      <c r="L36" s="8">
        <f>FC_TRA_ROAD_P2W_E!L36+FC_TRA_ROAD_CAR_E!L36+FC_TRA_ROAD_BUS_E!L36+FC_TRA_ROAD_LCV_E!L36+FC_TRA_ROAD_HGV_E!L36</f>
        <v>153.83774951999999</v>
      </c>
      <c r="M36" s="8">
        <f>FC_TRA_ROAD_P2W_E!M36+FC_TRA_ROAD_CAR_E!M36+FC_TRA_ROAD_BUS_E!M36+FC_TRA_ROAD_LCV_E!M36+FC_TRA_ROAD_HGV_E!M36</f>
        <v>139.32472428</v>
      </c>
      <c r="N36" s="8">
        <f>FC_TRA_ROAD_P2W_E!N36+FC_TRA_ROAD_CAR_E!N36+FC_TRA_ROAD_BUS_E!N36+FC_TRA_ROAD_LCV_E!N36+FC_TRA_ROAD_HGV_E!N36</f>
        <v>145.13002524000001</v>
      </c>
      <c r="O36" s="8">
        <f>FC_TRA_ROAD_P2W_E!O36+FC_TRA_ROAD_CAR_E!O36+FC_TRA_ROAD_BUS_E!O36+FC_TRA_ROAD_LCV_E!O36+FC_TRA_ROAD_HGV_E!O36</f>
        <v>139.32472428</v>
      </c>
      <c r="P36" s="8">
        <f>FC_TRA_ROAD_P2W_E!P36+FC_TRA_ROAD_CAR_E!P36+FC_TRA_ROAD_BUS_E!P36+FC_TRA_ROAD_LCV_E!P36+FC_TRA_ROAD_HGV_E!P36</f>
        <v>121.90927572000001</v>
      </c>
      <c r="Q36" s="8">
        <f>FC_TRA_ROAD_P2W_E!Q36+FC_TRA_ROAD_CAR_E!Q36+FC_TRA_ROAD_BUS_E!Q36+FC_TRA_ROAD_LCV_E!Q36+FC_TRA_ROAD_HGV_E!Q36</f>
        <v>127.71434952</v>
      </c>
      <c r="R36" s="8">
        <f>FC_TRA_ROAD_P2W_E!R36+FC_TRA_ROAD_CAR_E!R36+FC_TRA_ROAD_BUS_E!R36+FC_TRA_ROAD_LCV_E!R36+FC_TRA_ROAD_HGV_E!R36</f>
        <v>168.35077476000004</v>
      </c>
      <c r="S36" s="8">
        <f>FC_TRA_ROAD_P2W_E!S36+FC_TRA_ROAD_CAR_E!S36+FC_TRA_ROAD_BUS_E!S36+FC_TRA_ROAD_LCV_E!S36+FC_TRA_ROAD_HGV_E!S36</f>
        <v>171.25342524000001</v>
      </c>
      <c r="T36" s="8">
        <f>FC_TRA_ROAD_P2W_E!T36+FC_TRA_ROAD_CAR_E!T36+FC_TRA_ROAD_BUS_E!T36+FC_TRA_ROAD_LCV_E!T36+FC_TRA_ROAD_HGV_E!T36</f>
        <v>155.28907476000001</v>
      </c>
      <c r="U36" s="8">
        <f>FC_TRA_ROAD_P2W_E!U36+FC_TRA_ROAD_CAR_E!U36+FC_TRA_ROAD_BUS_E!U36+FC_TRA_ROAD_LCV_E!U36+FC_TRA_ROAD_HGV_E!U36</f>
        <v>145.71041903999998</v>
      </c>
      <c r="V36" s="8">
        <f>FC_TRA_ROAD_P2W_E!V36+FC_TRA_ROAD_CAR_E!V36+FC_TRA_ROAD_BUS_E!V36+FC_TRA_ROAD_LCV_E!V36+FC_TRA_ROAD_HGV_E!V36</f>
        <v>144.54940428</v>
      </c>
      <c r="W36" s="8">
        <f>FC_TRA_ROAD_P2W_E!W36+FC_TRA_ROAD_CAR_E!W36+FC_TRA_ROAD_BUS_E!W36+FC_TRA_ROAD_LCV_E!W36+FC_TRA_ROAD_HGV_E!W36</f>
        <v>128.04055128000002</v>
      </c>
      <c r="X36" s="8">
        <f>FC_TRA_ROAD_P2W_E!X36+FC_TRA_ROAD_CAR_E!X36+FC_TRA_ROAD_BUS_E!X36+FC_TRA_ROAD_LCV_E!X36+FC_TRA_ROAD_HGV_E!X36</f>
        <v>127.14531372000002</v>
      </c>
      <c r="Y36" s="8">
        <f>FC_TRA_ROAD_P2W_E!Y36+FC_TRA_ROAD_CAR_E!Y36+FC_TRA_ROAD_BUS_E!Y36+FC_TRA_ROAD_LCV_E!Y36+FC_TRA_ROAD_HGV_E!Y36</f>
        <v>127.74206304000003</v>
      </c>
      <c r="Z36" s="8">
        <f>FC_TRA_ROAD_P2W_E!Z36+FC_TRA_ROAD_CAR_E!Z36+FC_TRA_ROAD_BUS_E!Z36+FC_TRA_ROAD_LCV_E!Z36+FC_TRA_ROAD_HGV_E!Z36</f>
        <v>135.20381472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6741.1713877200018</v>
      </c>
      <c r="D37" s="8">
        <f>FC_TRA_ROAD_P2W_E!D37+FC_TRA_ROAD_CAR_E!D37+FC_TRA_ROAD_BUS_E!D37+FC_TRA_ROAD_LCV_E!D37+FC_TRA_ROAD_HGV_E!D37</f>
        <v>6561.2686154400008</v>
      </c>
      <c r="E37" s="8">
        <f>FC_TRA_ROAD_P2W_E!E37+FC_TRA_ROAD_CAR_E!E37+FC_TRA_ROAD_BUS_E!E37+FC_TRA_ROAD_LCV_E!E37+FC_TRA_ROAD_HGV_E!E37</f>
        <v>6259.0927013999999</v>
      </c>
      <c r="F37" s="8">
        <f>FC_TRA_ROAD_P2W_E!F37+FC_TRA_ROAD_CAR_E!F37+FC_TRA_ROAD_BUS_E!F37+FC_TRA_ROAD_LCV_E!F37+FC_TRA_ROAD_HGV_E!F37</f>
        <v>6313.3685722799992</v>
      </c>
      <c r="G37" s="8">
        <f>FC_TRA_ROAD_P2W_E!G37+FC_TRA_ROAD_CAR_E!G37+FC_TRA_ROAD_BUS_E!G37+FC_TRA_ROAD_LCV_E!G37+FC_TRA_ROAD_HGV_E!G37</f>
        <v>5785.2471045599987</v>
      </c>
      <c r="H37" s="8">
        <f>FC_TRA_ROAD_P2W_E!H37+FC_TRA_ROAD_CAR_E!H37+FC_TRA_ROAD_BUS_E!H37+FC_TRA_ROAD_LCV_E!H37+FC_TRA_ROAD_HGV_E!H37</f>
        <v>5357.7491536799998</v>
      </c>
      <c r="I37" s="8">
        <f>FC_TRA_ROAD_P2W_E!I37+FC_TRA_ROAD_CAR_E!I37+FC_TRA_ROAD_BUS_E!I37+FC_TRA_ROAD_LCV_E!I37+FC_TRA_ROAD_HGV_E!I37</f>
        <v>4975.3796399999992</v>
      </c>
      <c r="J37" s="8">
        <f>FC_TRA_ROAD_P2W_E!J37+FC_TRA_ROAD_CAR_E!J37+FC_TRA_ROAD_BUS_E!J37+FC_TRA_ROAD_LCV_E!J37+FC_TRA_ROAD_HGV_E!J37</f>
        <v>4696.6827877199994</v>
      </c>
      <c r="K37" s="8">
        <f>FC_TRA_ROAD_P2W_E!K37+FC_TRA_ROAD_CAR_E!K37+FC_TRA_ROAD_BUS_E!K37+FC_TRA_ROAD_LCV_E!K37+FC_TRA_ROAD_HGV_E!K37</f>
        <v>4299.6767813999995</v>
      </c>
      <c r="L37" s="8">
        <f>FC_TRA_ROAD_P2W_E!L37+FC_TRA_ROAD_CAR_E!L37+FC_TRA_ROAD_BUS_E!L37+FC_TRA_ROAD_LCV_E!L37+FC_TRA_ROAD_HGV_E!L37</f>
        <v>4072.3009588800019</v>
      </c>
      <c r="M37" s="8">
        <f>FC_TRA_ROAD_P2W_E!M37+FC_TRA_ROAD_CAR_E!M37+FC_TRA_ROAD_BUS_E!M37+FC_TRA_ROAD_LCV_E!M37+FC_TRA_ROAD_HGV_E!M37</f>
        <v>3627.0018615599993</v>
      </c>
      <c r="N37" s="8">
        <f>FC_TRA_ROAD_P2W_E!N37+FC_TRA_ROAD_CAR_E!N37+FC_TRA_ROAD_BUS_E!N37+FC_TRA_ROAD_LCV_E!N37+FC_TRA_ROAD_HGV_E!N37</f>
        <v>3471.8799376799993</v>
      </c>
      <c r="O37" s="8">
        <f>FC_TRA_ROAD_P2W_E!O37+FC_TRA_ROAD_CAR_E!O37+FC_TRA_ROAD_BUS_E!O37+FC_TRA_ROAD_LCV_E!O37+FC_TRA_ROAD_HGV_E!O37</f>
        <v>3382.0658902800001</v>
      </c>
      <c r="P37" s="8">
        <f>FC_TRA_ROAD_P2W_E!P37+FC_TRA_ROAD_CAR_E!P37+FC_TRA_ROAD_BUS_E!P37+FC_TRA_ROAD_LCV_E!P37+FC_TRA_ROAD_HGV_E!P37</f>
        <v>3375.7967073600012</v>
      </c>
      <c r="Q37" s="8">
        <f>FC_TRA_ROAD_P2W_E!Q37+FC_TRA_ROAD_CAR_E!Q37+FC_TRA_ROAD_BUS_E!Q37+FC_TRA_ROAD_LCV_E!Q37+FC_TRA_ROAD_HGV_E!Q37</f>
        <v>3629.8621497599993</v>
      </c>
      <c r="R37" s="8">
        <f>FC_TRA_ROAD_P2W_E!R37+FC_TRA_ROAD_CAR_E!R37+FC_TRA_ROAD_BUS_E!R37+FC_TRA_ROAD_LCV_E!R37+FC_TRA_ROAD_HGV_E!R37</f>
        <v>3858.1892395199998</v>
      </c>
      <c r="S37" s="8">
        <f>FC_TRA_ROAD_P2W_E!S37+FC_TRA_ROAD_CAR_E!S37+FC_TRA_ROAD_BUS_E!S37+FC_TRA_ROAD_LCV_E!S37+FC_TRA_ROAD_HGV_E!S37</f>
        <v>4171.4398202399998</v>
      </c>
      <c r="T37" s="8">
        <f>FC_TRA_ROAD_P2W_E!T37+FC_TRA_ROAD_CAR_E!T37+FC_TRA_ROAD_BUS_E!T37+FC_TRA_ROAD_LCV_E!T37+FC_TRA_ROAD_HGV_E!T37</f>
        <v>4173.3271364400007</v>
      </c>
      <c r="U37" s="8">
        <f>FC_TRA_ROAD_P2W_E!U37+FC_TRA_ROAD_CAR_E!U37+FC_TRA_ROAD_BUS_E!U37+FC_TRA_ROAD_LCV_E!U37+FC_TRA_ROAD_HGV_E!U37</f>
        <v>4672.4201092800004</v>
      </c>
      <c r="V37" s="8">
        <f>FC_TRA_ROAD_P2W_E!V37+FC_TRA_ROAD_CAR_E!V37+FC_TRA_ROAD_BUS_E!V37+FC_TRA_ROAD_LCV_E!V37+FC_TRA_ROAD_HGV_E!V37</f>
        <v>5243.5811181600011</v>
      </c>
      <c r="W37" s="8">
        <f>FC_TRA_ROAD_P2W_E!W37+FC_TRA_ROAD_CAR_E!W37+FC_TRA_ROAD_BUS_E!W37+FC_TRA_ROAD_LCV_E!W37+FC_TRA_ROAD_HGV_E!W37</f>
        <v>4342.3535786400007</v>
      </c>
      <c r="X37" s="8">
        <f>FC_TRA_ROAD_P2W_E!X37+FC_TRA_ROAD_CAR_E!X37+FC_TRA_ROAD_BUS_E!X37+FC_TRA_ROAD_LCV_E!X37+FC_TRA_ROAD_HGV_E!X37</f>
        <v>5294.9715033599996</v>
      </c>
      <c r="Y37" s="8">
        <f>FC_TRA_ROAD_P2W_E!Y37+FC_TRA_ROAD_CAR_E!Y37+FC_TRA_ROAD_BUS_E!Y37+FC_TRA_ROAD_LCV_E!Y37+FC_TRA_ROAD_HGV_E!Y37</f>
        <v>6031.0876903199987</v>
      </c>
      <c r="Z37" s="8">
        <f>FC_TRA_ROAD_P2W_E!Z37+FC_TRA_ROAD_CAR_E!Z37+FC_TRA_ROAD_BUS_E!Z37+FC_TRA_ROAD_LCV_E!Z37+FC_TRA_ROAD_HGV_E!Z37</f>
        <v>6559.6721929199975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3.09158496</v>
      </c>
      <c r="I41" s="8">
        <f>FC_TRA_ROAD_P2W_E!I41+FC_TRA_ROAD_CAR_E!I41+FC_TRA_ROAD_BUS_E!I41+FC_TRA_ROAD_LCV_E!I41+FC_TRA_ROAD_HGV_E!I41</f>
        <v>3.0915849599999996</v>
      </c>
      <c r="J41" s="8">
        <f>FC_TRA_ROAD_P2W_E!J41+FC_TRA_ROAD_CAR_E!J41+FC_TRA_ROAD_BUS_E!J41+FC_TRA_ROAD_LCV_E!J41+FC_TRA_ROAD_HGV_E!J41</f>
        <v>3.09158496</v>
      </c>
      <c r="K41" s="8">
        <f>FC_TRA_ROAD_P2W_E!K41+FC_TRA_ROAD_CAR_E!K41+FC_TRA_ROAD_BUS_E!K41+FC_TRA_ROAD_LCV_E!K41+FC_TRA_ROAD_HGV_E!K41</f>
        <v>3.09158496</v>
      </c>
      <c r="L41" s="8">
        <f>FC_TRA_ROAD_P2W_E!L41+FC_TRA_ROAD_CAR_E!L41+FC_TRA_ROAD_BUS_E!L41+FC_TRA_ROAD_LCV_E!L41+FC_TRA_ROAD_HGV_E!L41</f>
        <v>3.09158496</v>
      </c>
      <c r="M41" s="8">
        <f>FC_TRA_ROAD_P2W_E!M41+FC_TRA_ROAD_CAR_E!M41+FC_TRA_ROAD_BUS_E!M41+FC_TRA_ROAD_LCV_E!M41+FC_TRA_ROAD_HGV_E!M41</f>
        <v>3.0915849599999996</v>
      </c>
      <c r="N41" s="8">
        <f>FC_TRA_ROAD_P2W_E!N41+FC_TRA_ROAD_CAR_E!N41+FC_TRA_ROAD_BUS_E!N41+FC_TRA_ROAD_LCV_E!N41+FC_TRA_ROAD_HGV_E!N41</f>
        <v>3.0915849600000009</v>
      </c>
      <c r="O41" s="8">
        <f>FC_TRA_ROAD_P2W_E!O41+FC_TRA_ROAD_CAR_E!O41+FC_TRA_ROAD_BUS_E!O41+FC_TRA_ROAD_LCV_E!O41+FC_TRA_ROAD_HGV_E!O41</f>
        <v>3.0915849600000005</v>
      </c>
      <c r="P41" s="8">
        <f>FC_TRA_ROAD_P2W_E!P41+FC_TRA_ROAD_CAR_E!P41+FC_TRA_ROAD_BUS_E!P41+FC_TRA_ROAD_LCV_E!P41+FC_TRA_ROAD_HGV_E!P41</f>
        <v>2.4734750400000003</v>
      </c>
      <c r="Q41" s="8">
        <f>FC_TRA_ROAD_P2W_E!Q41+FC_TRA_ROAD_CAR_E!Q41+FC_TRA_ROAD_BUS_E!Q41+FC_TRA_ROAD_LCV_E!Q41+FC_TRA_ROAD_HGV_E!Q41</f>
        <v>2.4734750400000007</v>
      </c>
      <c r="R41" s="8">
        <f>FC_TRA_ROAD_P2W_E!R41+FC_TRA_ROAD_CAR_E!R41+FC_TRA_ROAD_BUS_E!R41+FC_TRA_ROAD_LCV_E!R41+FC_TRA_ROAD_HGV_E!R41</f>
        <v>2.4734750400000003</v>
      </c>
      <c r="S41" s="8">
        <f>FC_TRA_ROAD_P2W_E!S41+FC_TRA_ROAD_CAR_E!S41+FC_TRA_ROAD_BUS_E!S41+FC_TRA_ROAD_LCV_E!S41+FC_TRA_ROAD_HGV_E!S41</f>
        <v>2.4734750399999994</v>
      </c>
      <c r="T41" s="8">
        <f>FC_TRA_ROAD_P2W_E!T41+FC_TRA_ROAD_CAR_E!T41+FC_TRA_ROAD_BUS_E!T41+FC_TRA_ROAD_LCV_E!T41+FC_TRA_ROAD_HGV_E!T41</f>
        <v>2.7825300000000004</v>
      </c>
      <c r="U41" s="8">
        <f>FC_TRA_ROAD_P2W_E!U41+FC_TRA_ROAD_CAR_E!U41+FC_TRA_ROAD_BUS_E!U41+FC_TRA_ROAD_LCV_E!U41+FC_TRA_ROAD_HGV_E!U41</f>
        <v>3.09158496</v>
      </c>
      <c r="V41" s="8">
        <f>FC_TRA_ROAD_P2W_E!V41+FC_TRA_ROAD_CAR_E!V41+FC_TRA_ROAD_BUS_E!V41+FC_TRA_ROAD_LCV_E!V41+FC_TRA_ROAD_HGV_E!V41</f>
        <v>3.09158496</v>
      </c>
      <c r="W41" s="8">
        <f>FC_TRA_ROAD_P2W_E!W41+FC_TRA_ROAD_CAR_E!W41+FC_TRA_ROAD_BUS_E!W41+FC_TRA_ROAD_LCV_E!W41+FC_TRA_ROAD_HGV_E!W41</f>
        <v>1.5745237200000002</v>
      </c>
      <c r="X41" s="8">
        <f>FC_TRA_ROAD_P2W_E!X41+FC_TRA_ROAD_CAR_E!X41+FC_TRA_ROAD_BUS_E!X41+FC_TRA_ROAD_LCV_E!X41+FC_TRA_ROAD_HGV_E!X41</f>
        <v>1.889532</v>
      </c>
      <c r="Y41" s="8">
        <f>FC_TRA_ROAD_P2W_E!Y41+FC_TRA_ROAD_CAR_E!Y41+FC_TRA_ROAD_BUS_E!Y41+FC_TRA_ROAD_LCV_E!Y41+FC_TRA_ROAD_HGV_E!Y41</f>
        <v>2.8342979999999991</v>
      </c>
      <c r="Z41" s="8">
        <f>FC_TRA_ROAD_P2W_E!Z41+FC_TRA_ROAD_CAR_E!Z41+FC_TRA_ROAD_BUS_E!Z41+FC_TRA_ROAD_LCV_E!Z41+FC_TRA_ROAD_HGV_E!Z41</f>
        <v>4.094072279999998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16389.378808920002</v>
      </c>
      <c r="D43" s="8">
        <f>FC_TRA_ROAD_P2W_E!D43+FC_TRA_ROAD_CAR_E!D43+FC_TRA_ROAD_BUS_E!D43+FC_TRA_ROAD_LCV_E!D43+FC_TRA_ROAD_HGV_E!D43</f>
        <v>17408.979811079997</v>
      </c>
      <c r="E43" s="8">
        <f>FC_TRA_ROAD_P2W_E!E43+FC_TRA_ROAD_CAR_E!E43+FC_TRA_ROAD_BUS_E!E43+FC_TRA_ROAD_LCV_E!E43+FC_TRA_ROAD_HGV_E!E43</f>
        <v>17778.309031080003</v>
      </c>
      <c r="F43" s="8">
        <f>FC_TRA_ROAD_P2W_E!F43+FC_TRA_ROAD_CAR_E!F43+FC_TRA_ROAD_BUS_E!F43+FC_TRA_ROAD_LCV_E!F43+FC_TRA_ROAD_HGV_E!F43</f>
        <v>18305.47134</v>
      </c>
      <c r="G43" s="8">
        <f>FC_TRA_ROAD_P2W_E!G43+FC_TRA_ROAD_CAR_E!G43+FC_TRA_ROAD_BUS_E!G43+FC_TRA_ROAD_LCV_E!G43+FC_TRA_ROAD_HGV_E!G43</f>
        <v>19902.74138892</v>
      </c>
      <c r="H43" s="8">
        <f>FC_TRA_ROAD_P2W_E!H43+FC_TRA_ROAD_CAR_E!H43+FC_TRA_ROAD_BUS_E!H43+FC_TRA_ROAD_LCV_E!H43+FC_TRA_ROAD_HGV_E!H43</f>
        <v>19637.58194892</v>
      </c>
      <c r="I43" s="8">
        <f>FC_TRA_ROAD_P2W_E!I43+FC_TRA_ROAD_CAR_E!I43+FC_TRA_ROAD_BUS_E!I43+FC_TRA_ROAD_LCV_E!I43+FC_TRA_ROAD_HGV_E!I43</f>
        <v>20660.339788919999</v>
      </c>
      <c r="J43" s="8">
        <f>FC_TRA_ROAD_P2W_E!J43+FC_TRA_ROAD_CAR_E!J43+FC_TRA_ROAD_BUS_E!J43+FC_TRA_ROAD_LCV_E!J43+FC_TRA_ROAD_HGV_E!J43</f>
        <v>21777.797428919999</v>
      </c>
      <c r="K43" s="8">
        <f>FC_TRA_ROAD_P2W_E!K43+FC_TRA_ROAD_CAR_E!K43+FC_TRA_ROAD_BUS_E!K43+FC_TRA_ROAD_LCV_E!K43+FC_TRA_ROAD_HGV_E!K43</f>
        <v>22276.549531080003</v>
      </c>
      <c r="L43" s="8">
        <f>FC_TRA_ROAD_P2W_E!L43+FC_TRA_ROAD_CAR_E!L43+FC_TRA_ROAD_BUS_E!L43+FC_TRA_ROAD_LCV_E!L43+FC_TRA_ROAD_HGV_E!L43</f>
        <v>21810.743355959999</v>
      </c>
      <c r="M43" s="8">
        <f>FC_TRA_ROAD_P2W_E!M43+FC_TRA_ROAD_CAR_E!M43+FC_TRA_ROAD_BUS_E!M43+FC_TRA_ROAD_LCV_E!M43+FC_TRA_ROAD_HGV_E!M43</f>
        <v>21376.074475079997</v>
      </c>
      <c r="N43" s="8">
        <f>FC_TRA_ROAD_P2W_E!N43+FC_TRA_ROAD_CAR_E!N43+FC_TRA_ROAD_BUS_E!N43+FC_TRA_ROAD_LCV_E!N43+FC_TRA_ROAD_HGV_E!N43</f>
        <v>21162.122284680005</v>
      </c>
      <c r="O43" s="8">
        <f>FC_TRA_ROAD_P2W_E!O43+FC_TRA_ROAD_CAR_E!O43+FC_TRA_ROAD_BUS_E!O43+FC_TRA_ROAD_LCV_E!O43+FC_TRA_ROAD_HGV_E!O43</f>
        <v>20501.004040920001</v>
      </c>
      <c r="P43" s="8">
        <f>FC_TRA_ROAD_P2W_E!P43+FC_TRA_ROAD_CAR_E!P43+FC_TRA_ROAD_BUS_E!P43+FC_TRA_ROAD_LCV_E!P43+FC_TRA_ROAD_HGV_E!P43</f>
        <v>20050.823332799999</v>
      </c>
      <c r="Q43" s="8">
        <f>FC_TRA_ROAD_P2W_E!Q43+FC_TRA_ROAD_CAR_E!Q43+FC_TRA_ROAD_BUS_E!Q43+FC_TRA_ROAD_LCV_E!Q43+FC_TRA_ROAD_HGV_E!Q43</f>
        <v>20107.532774159994</v>
      </c>
      <c r="R43" s="8">
        <f>FC_TRA_ROAD_P2W_E!R43+FC_TRA_ROAD_CAR_E!R43+FC_TRA_ROAD_BUS_E!R43+FC_TRA_ROAD_LCV_E!R43+FC_TRA_ROAD_HGV_E!R43</f>
        <v>21475.512466199998</v>
      </c>
      <c r="S43" s="8">
        <f>FC_TRA_ROAD_P2W_E!S43+FC_TRA_ROAD_CAR_E!S43+FC_TRA_ROAD_BUS_E!S43+FC_TRA_ROAD_LCV_E!S43+FC_TRA_ROAD_HGV_E!S43</f>
        <v>20861.033740559993</v>
      </c>
      <c r="T43" s="8">
        <f>FC_TRA_ROAD_P2W_E!T43+FC_TRA_ROAD_CAR_E!T43+FC_TRA_ROAD_BUS_E!T43+FC_TRA_ROAD_LCV_E!T43+FC_TRA_ROAD_HGV_E!T43</f>
        <v>20272.351507199997</v>
      </c>
      <c r="U43" s="8">
        <f>FC_TRA_ROAD_P2W_E!U43+FC_TRA_ROAD_CAR_E!U43+FC_TRA_ROAD_BUS_E!U43+FC_TRA_ROAD_LCV_E!U43+FC_TRA_ROAD_HGV_E!U43</f>
        <v>19857.724305119998</v>
      </c>
      <c r="V43" s="8">
        <f>FC_TRA_ROAD_P2W_E!V43+FC_TRA_ROAD_CAR_E!V43+FC_TRA_ROAD_BUS_E!V43+FC_TRA_ROAD_LCV_E!V43+FC_TRA_ROAD_HGV_E!V43</f>
        <v>18962.015716799997</v>
      </c>
      <c r="W43" s="8">
        <f>FC_TRA_ROAD_P2W_E!W43+FC_TRA_ROAD_CAR_E!W43+FC_TRA_ROAD_BUS_E!W43+FC_TRA_ROAD_LCV_E!W43+FC_TRA_ROAD_HGV_E!W43</f>
        <v>15865.632895320003</v>
      </c>
      <c r="X43" s="8">
        <f>FC_TRA_ROAD_P2W_E!X43+FC_TRA_ROAD_CAR_E!X43+FC_TRA_ROAD_BUS_E!X43+FC_TRA_ROAD_LCV_E!X43+FC_TRA_ROAD_HGV_E!X43</f>
        <v>16996.699296719999</v>
      </c>
      <c r="Y43" s="8">
        <f>FC_TRA_ROAD_P2W_E!Y43+FC_TRA_ROAD_CAR_E!Y43+FC_TRA_ROAD_BUS_E!Y43+FC_TRA_ROAD_LCV_E!Y43+FC_TRA_ROAD_HGV_E!Y43</f>
        <v>16462.958952959998</v>
      </c>
      <c r="Z43" s="8">
        <f>FC_TRA_ROAD_P2W_E!Z43+FC_TRA_ROAD_CAR_E!Z43+FC_TRA_ROAD_BUS_E!Z43+FC_TRA_ROAD_LCV_E!Z43+FC_TRA_ROAD_HGV_E!Z43</f>
        <v>16346.13007716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0.67878756000000018</v>
      </c>
      <c r="H51" s="27">
        <f>FC_TRA_ROAD_P2W_E!H51+FC_TRA_ROAD_CAR_E!H51+FC_TRA_ROAD_BUS_E!H51+FC_TRA_ROAD_LCV_E!H51+FC_TRA_ROAD_HGV_E!H51</f>
        <v>0.73452852000000013</v>
      </c>
      <c r="I51" s="27">
        <f>FC_TRA_ROAD_P2W_E!I51+FC_TRA_ROAD_CAR_E!I51+FC_TRA_ROAD_BUS_E!I51+FC_TRA_ROAD_LCV_E!I51+FC_TRA_ROAD_HGV_E!I51</f>
        <v>0.6939345600000002</v>
      </c>
      <c r="J51" s="27">
        <f>FC_TRA_ROAD_P2W_E!J51+FC_TRA_ROAD_CAR_E!J51+FC_TRA_ROAD_BUS_E!J51+FC_TRA_ROAD_LCV_E!J51+FC_TRA_ROAD_HGV_E!J51</f>
        <v>0.69898356000000006</v>
      </c>
      <c r="K51" s="27">
        <f>FC_TRA_ROAD_P2W_E!K51+FC_TRA_ROAD_CAR_E!K51+FC_TRA_ROAD_BUS_E!K51+FC_TRA_ROAD_LCV_E!K51+FC_TRA_ROAD_HGV_E!K51</f>
        <v>0.57760560000000005</v>
      </c>
      <c r="L51" s="27">
        <f>FC_TRA_ROAD_P2W_E!L51+FC_TRA_ROAD_CAR_E!L51+FC_TRA_ROAD_BUS_E!L51+FC_TRA_ROAD_LCV_E!L51+FC_TRA_ROAD_HGV_E!L51</f>
        <v>0.51681564000000013</v>
      </c>
      <c r="M51" s="27">
        <f>FC_TRA_ROAD_P2W_E!M51+FC_TRA_ROAD_CAR_E!M51+FC_TRA_ROAD_BUS_E!M51+FC_TRA_ROAD_LCV_E!M51+FC_TRA_ROAD_HGV_E!M51</f>
        <v>0.53701164000000001</v>
      </c>
      <c r="N51" s="27">
        <f>FC_TRA_ROAD_P2W_E!N51+FC_TRA_ROAD_CAR_E!N51+FC_TRA_ROAD_BUS_E!N51+FC_TRA_ROAD_LCV_E!N51+FC_TRA_ROAD_HGV_E!N51</f>
        <v>0.55720763999999989</v>
      </c>
      <c r="O51" s="27">
        <f>FC_TRA_ROAD_P2W_E!O51+FC_TRA_ROAD_CAR_E!O51+FC_TRA_ROAD_BUS_E!O51+FC_TRA_ROAD_LCV_E!O51+FC_TRA_ROAD_HGV_E!O51</f>
        <v>1.2614421600000001</v>
      </c>
      <c r="P51" s="27">
        <f>FC_TRA_ROAD_P2W_E!P51+FC_TRA_ROAD_CAR_E!P51+FC_TRA_ROAD_BUS_E!P51+FC_TRA_ROAD_LCV_E!P51+FC_TRA_ROAD_HGV_E!P51</f>
        <v>2.2189345200000004</v>
      </c>
      <c r="Q51" s="27">
        <f>FC_TRA_ROAD_P2W_E!Q51+FC_TRA_ROAD_CAR_E!Q51+FC_TRA_ROAD_BUS_E!Q51+FC_TRA_ROAD_LCV_E!Q51+FC_TRA_ROAD_HGV_E!Q51</f>
        <v>4.4732120399999999</v>
      </c>
      <c r="R51" s="27">
        <f>FC_TRA_ROAD_P2W_E!R51+FC_TRA_ROAD_CAR_E!R51+FC_TRA_ROAD_BUS_E!R51+FC_TRA_ROAD_LCV_E!R51+FC_TRA_ROAD_HGV_E!R51</f>
        <v>8.3991124799999994</v>
      </c>
      <c r="S51" s="27">
        <f>FC_TRA_ROAD_P2W_E!S51+FC_TRA_ROAD_CAR_E!S51+FC_TRA_ROAD_BUS_E!S51+FC_TRA_ROAD_LCV_E!S51+FC_TRA_ROAD_HGV_E!S51</f>
        <v>14.21475264</v>
      </c>
      <c r="T51" s="27">
        <f>FC_TRA_ROAD_P2W_E!T51+FC_TRA_ROAD_CAR_E!T51+FC_TRA_ROAD_BUS_E!T51+FC_TRA_ROAD_LCV_E!T51+FC_TRA_ROAD_HGV_E!T51</f>
        <v>21.76280568</v>
      </c>
      <c r="U51" s="27">
        <f>FC_TRA_ROAD_P2W_E!U51+FC_TRA_ROAD_CAR_E!U51+FC_TRA_ROAD_BUS_E!U51+FC_TRA_ROAD_LCV_E!U51+FC_TRA_ROAD_HGV_E!U51</f>
        <v>36.600498591654954</v>
      </c>
      <c r="V51" s="27">
        <f>FC_TRA_ROAD_P2W_E!V51+FC_TRA_ROAD_CAR_E!V51+FC_TRA_ROAD_BUS_E!V51+FC_TRA_ROAD_LCV_E!V51+FC_TRA_ROAD_HGV_E!V51</f>
        <v>69.309466449089342</v>
      </c>
      <c r="W51" s="27">
        <f>FC_TRA_ROAD_P2W_E!W51+FC_TRA_ROAD_CAR_E!W51+FC_TRA_ROAD_BUS_E!W51+FC_TRA_ROAD_LCV_E!W51+FC_TRA_ROAD_HGV_E!W51</f>
        <v>112.12778263234429</v>
      </c>
      <c r="X51" s="27">
        <f>FC_TRA_ROAD_P2W_E!X51+FC_TRA_ROAD_CAR_E!X51+FC_TRA_ROAD_BUS_E!X51+FC_TRA_ROAD_LCV_E!X51+FC_TRA_ROAD_HGV_E!X51</f>
        <v>174.44003937701149</v>
      </c>
      <c r="Y51" s="27">
        <f>FC_TRA_ROAD_P2W_E!Y51+FC_TRA_ROAD_CAR_E!Y51+FC_TRA_ROAD_BUS_E!Y51+FC_TRA_ROAD_LCV_E!Y51+FC_TRA_ROAD_HGV_E!Y51</f>
        <v>149.15751721170832</v>
      </c>
      <c r="Z51" s="27">
        <f>FC_TRA_ROAD_P2W_E!Z51+FC_TRA_ROAD_CAR_E!Z51+FC_TRA_ROAD_BUS_E!Z51+FC_TRA_ROAD_LCV_E!Z51+FC_TRA_ROAD_HGV_E!Z51</f>
        <v>166.30328170013627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0</v>
      </c>
      <c r="J61" s="49">
        <f t="shared" si="30"/>
        <v>0</v>
      </c>
      <c r="K61" s="49">
        <f t="shared" si="30"/>
        <v>0</v>
      </c>
      <c r="L61" s="49">
        <f t="shared" si="30"/>
        <v>398.81150064000002</v>
      </c>
      <c r="M61" s="49">
        <f t="shared" si="30"/>
        <v>1081.6849771199998</v>
      </c>
      <c r="N61" s="49">
        <f t="shared" si="30"/>
        <v>1046.9512051199999</v>
      </c>
      <c r="O61" s="49">
        <f t="shared" si="30"/>
        <v>1041.9932793600001</v>
      </c>
      <c r="P61" s="49">
        <f t="shared" si="30"/>
        <v>1034.2258113600001</v>
      </c>
      <c r="Q61" s="49">
        <f t="shared" si="30"/>
        <v>1241.6051001599997</v>
      </c>
      <c r="R61" s="49">
        <f t="shared" si="30"/>
        <v>773.43055631999994</v>
      </c>
      <c r="S61" s="49">
        <f t="shared" si="30"/>
        <v>1306.2607646399999</v>
      </c>
      <c r="T61" s="49">
        <f t="shared" si="30"/>
        <v>1415.5910308800001</v>
      </c>
      <c r="U61" s="49">
        <f t="shared" si="30"/>
        <v>1416.0060790053415</v>
      </c>
      <c r="V61" s="49">
        <f t="shared" si="30"/>
        <v>1435.5224684009931</v>
      </c>
      <c r="W61" s="49">
        <f t="shared" si="30"/>
        <v>2076.7804044219961</v>
      </c>
      <c r="X61" s="49">
        <f t="shared" si="30"/>
        <v>2288.7159303188441</v>
      </c>
      <c r="Y61" s="49">
        <f t="shared" ref="Y61:Z61" si="31">SUM(Y62:Y72)</f>
        <v>2377.986349777696</v>
      </c>
      <c r="Z61" s="49">
        <f t="shared" si="31"/>
        <v>2413.8362005900276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1.0348534115935554E-4</v>
      </c>
      <c r="V64" s="52">
        <f>FC_TRA_ROAD_P2W_E!V64+FC_TRA_ROAD_CAR_E!V64+FC_TRA_ROAD_BUS_E!V64+FC_TRA_ROAD_LCV_E!V64+FC_TRA_ROAD_HGV_E!V64</f>
        <v>1.3508009932742841E-3</v>
      </c>
      <c r="W64" s="52">
        <f>FC_TRA_ROAD_P2W_E!W64+FC_TRA_ROAD_CAR_E!W64+FC_TRA_ROAD_BUS_E!W64+FC_TRA_ROAD_LCV_E!W64+FC_TRA_ROAD_HGV_E!W64</f>
        <v>9.2436219964320589E-3</v>
      </c>
      <c r="X64" s="52">
        <f>FC_TRA_ROAD_P2W_E!X64+FC_TRA_ROAD_CAR_E!X64+FC_TRA_ROAD_BUS_E!X64+FC_TRA_ROAD_LCV_E!X64+FC_TRA_ROAD_HGV_E!X64</f>
        <v>8.0867118844450983E-2</v>
      </c>
      <c r="Y64" s="52">
        <f>FC_TRA_ROAD_P2W_E!Y64+FC_TRA_ROAD_CAR_E!Y64+FC_TRA_ROAD_BUS_E!Y64+FC_TRA_ROAD_LCV_E!Y64+FC_TRA_ROAD_HGV_E!Y64</f>
        <v>0.14863905769565647</v>
      </c>
      <c r="Z64" s="52">
        <f>FC_TRA_ROAD_P2W_E!Z64+FC_TRA_ROAD_CAR_E!Z64+FC_TRA_ROAD_BUS_E!Z64+FC_TRA_ROAD_LCV_E!Z64+FC_TRA_ROAD_HGV_E!Z64</f>
        <v>0.15063739002782622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59.937580799999999</v>
      </c>
      <c r="M67" s="52">
        <f>FC_TRA_ROAD_P2W_E!M67+FC_TRA_ROAD_CAR_E!M67+FC_TRA_ROAD_BUS_E!M67+FC_TRA_ROAD_LCV_E!M67+FC_TRA_ROAD_HGV_E!M67</f>
        <v>166.80366720000004</v>
      </c>
      <c r="N67" s="52">
        <f>FC_TRA_ROAD_P2W_E!N67+FC_TRA_ROAD_CAR_E!N67+FC_TRA_ROAD_BUS_E!N67+FC_TRA_ROAD_LCV_E!N67+FC_TRA_ROAD_HGV_E!N67</f>
        <v>164.39352192000004</v>
      </c>
      <c r="O67" s="52">
        <f>FC_TRA_ROAD_P2W_E!O67+FC_TRA_ROAD_CAR_E!O67+FC_TRA_ROAD_BUS_E!O67+FC_TRA_ROAD_LCV_E!O67+FC_TRA_ROAD_HGV_E!O67</f>
        <v>159.31019520000004</v>
      </c>
      <c r="P67" s="52">
        <f>FC_TRA_ROAD_P2W_E!P67+FC_TRA_ROAD_CAR_E!P67+FC_TRA_ROAD_BUS_E!P67+FC_TRA_ROAD_LCV_E!P67+FC_TRA_ROAD_HGV_E!P67</f>
        <v>158.41301760000002</v>
      </c>
      <c r="Q67" s="52">
        <f>FC_TRA_ROAD_P2W_E!Q67+FC_TRA_ROAD_CAR_E!Q67+FC_TRA_ROAD_BUS_E!Q67+FC_TRA_ROAD_LCV_E!Q67+FC_TRA_ROAD_HGV_E!Q67</f>
        <v>113.98641408000002</v>
      </c>
      <c r="R67" s="52">
        <f>FC_TRA_ROAD_P2W_E!R67+FC_TRA_ROAD_CAR_E!R67+FC_TRA_ROAD_BUS_E!R67+FC_TRA_ROAD_LCV_E!R67+FC_TRA_ROAD_HGV_E!R67</f>
        <v>119.04323328000001</v>
      </c>
      <c r="S67" s="52">
        <f>FC_TRA_ROAD_P2W_E!S67+FC_TRA_ROAD_CAR_E!S67+FC_TRA_ROAD_BUS_E!S67+FC_TRA_ROAD_LCV_E!S67+FC_TRA_ROAD_HGV_E!S67</f>
        <v>126.43067520000004</v>
      </c>
      <c r="T67" s="52">
        <f>FC_TRA_ROAD_P2W_E!T67+FC_TRA_ROAD_CAR_E!T67+FC_TRA_ROAD_BUS_E!T67+FC_TRA_ROAD_LCV_E!T67+FC_TRA_ROAD_HGV_E!T67</f>
        <v>283.91516496000003</v>
      </c>
      <c r="U67" s="52">
        <f>FC_TRA_ROAD_P2W_E!U67+FC_TRA_ROAD_CAR_E!U67+FC_TRA_ROAD_BUS_E!U67+FC_TRA_ROAD_LCV_E!U67+FC_TRA_ROAD_HGV_E!U67</f>
        <v>333.16639200000014</v>
      </c>
      <c r="V67" s="52">
        <f>FC_TRA_ROAD_P2W_E!V67+FC_TRA_ROAD_CAR_E!V67+FC_TRA_ROAD_BUS_E!V67+FC_TRA_ROAD_LCV_E!V67+FC_TRA_ROAD_HGV_E!V67</f>
        <v>380.67806303999981</v>
      </c>
      <c r="W67" s="52">
        <f>FC_TRA_ROAD_P2W_E!W67+FC_TRA_ROAD_CAR_E!W67+FC_TRA_ROAD_BUS_E!W67+FC_TRA_ROAD_LCV_E!W67+FC_TRA_ROAD_HGV_E!W67</f>
        <v>380.60185391999983</v>
      </c>
      <c r="X67" s="52">
        <f>FC_TRA_ROAD_P2W_E!X67+FC_TRA_ROAD_CAR_E!X67+FC_TRA_ROAD_BUS_E!X67+FC_TRA_ROAD_LCV_E!X67+FC_TRA_ROAD_HGV_E!X67</f>
        <v>474.34340447999995</v>
      </c>
      <c r="Y67" s="52">
        <f>FC_TRA_ROAD_P2W_E!Y67+FC_TRA_ROAD_CAR_E!Y67+FC_TRA_ROAD_BUS_E!Y67+FC_TRA_ROAD_LCV_E!Y67+FC_TRA_ROAD_HGV_E!Y67</f>
        <v>496.34617535999996</v>
      </c>
      <c r="Z67" s="52">
        <f>FC_TRA_ROAD_P2W_E!Z67+FC_TRA_ROAD_CAR_E!Z67+FC_TRA_ROAD_BUS_E!Z67+FC_TRA_ROAD_LCV_E!Z67+FC_TRA_ROAD_HGV_E!Z67</f>
        <v>544.44687407999993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0</v>
      </c>
      <c r="L69" s="52">
        <f>FC_TRA_ROAD_P2W_E!L69+FC_TRA_ROAD_CAR_E!L69+FC_TRA_ROAD_BUS_E!L69+FC_TRA_ROAD_LCV_E!L69+FC_TRA_ROAD_HGV_E!L69</f>
        <v>338.87391984000004</v>
      </c>
      <c r="M69" s="52">
        <f>FC_TRA_ROAD_P2W_E!M69+FC_TRA_ROAD_CAR_E!M69+FC_TRA_ROAD_BUS_E!M69+FC_TRA_ROAD_LCV_E!M69+FC_TRA_ROAD_HGV_E!M69</f>
        <v>914.88130991999969</v>
      </c>
      <c r="N69" s="52">
        <f>FC_TRA_ROAD_P2W_E!N69+FC_TRA_ROAD_CAR_E!N69+FC_TRA_ROAD_BUS_E!N69+FC_TRA_ROAD_LCV_E!N69+FC_TRA_ROAD_HGV_E!N69</f>
        <v>882.55768319999981</v>
      </c>
      <c r="O69" s="52">
        <f>FC_TRA_ROAD_P2W_E!O69+FC_TRA_ROAD_CAR_E!O69+FC_TRA_ROAD_BUS_E!O69+FC_TRA_ROAD_LCV_E!O69+FC_TRA_ROAD_HGV_E!O69</f>
        <v>882.68308416000002</v>
      </c>
      <c r="P69" s="52">
        <f>FC_TRA_ROAD_P2W_E!P69+FC_TRA_ROAD_CAR_E!P69+FC_TRA_ROAD_BUS_E!P69+FC_TRA_ROAD_LCV_E!P69+FC_TRA_ROAD_HGV_E!P69</f>
        <v>875.81279375999998</v>
      </c>
      <c r="Q69" s="52">
        <f>FC_TRA_ROAD_P2W_E!Q69+FC_TRA_ROAD_CAR_E!Q69+FC_TRA_ROAD_BUS_E!Q69+FC_TRA_ROAD_LCV_E!Q69+FC_TRA_ROAD_HGV_E!Q69</f>
        <v>1127.6186860799996</v>
      </c>
      <c r="R69" s="52">
        <f>FC_TRA_ROAD_P2W_E!R69+FC_TRA_ROAD_CAR_E!R69+FC_TRA_ROAD_BUS_E!R69+FC_TRA_ROAD_LCV_E!R69+FC_TRA_ROAD_HGV_E!R69</f>
        <v>654.38732303999996</v>
      </c>
      <c r="S69" s="52">
        <f>FC_TRA_ROAD_P2W_E!S69+FC_TRA_ROAD_CAR_E!S69+FC_TRA_ROAD_BUS_E!S69+FC_TRA_ROAD_LCV_E!S69+FC_TRA_ROAD_HGV_E!S69</f>
        <v>1179.8300894399999</v>
      </c>
      <c r="T69" s="52">
        <f>FC_TRA_ROAD_P2W_E!T69+FC_TRA_ROAD_CAR_E!T69+FC_TRA_ROAD_BUS_E!T69+FC_TRA_ROAD_LCV_E!T69+FC_TRA_ROAD_HGV_E!T69</f>
        <v>1131.67586592</v>
      </c>
      <c r="U69" s="52">
        <f>FC_TRA_ROAD_P2W_E!U69+FC_TRA_ROAD_CAR_E!U69+FC_TRA_ROAD_BUS_E!U69+FC_TRA_ROAD_LCV_E!U69+FC_TRA_ROAD_HGV_E!U69</f>
        <v>1082.8395835200001</v>
      </c>
      <c r="V69" s="52">
        <f>FC_TRA_ROAD_P2W_E!V69+FC_TRA_ROAD_CAR_E!V69+FC_TRA_ROAD_BUS_E!V69+FC_TRA_ROAD_LCV_E!V69+FC_TRA_ROAD_HGV_E!V69</f>
        <v>1054.8430545599999</v>
      </c>
      <c r="W69" s="52">
        <f>FC_TRA_ROAD_P2W_E!W69+FC_TRA_ROAD_CAR_E!W69+FC_TRA_ROAD_BUS_E!W69+FC_TRA_ROAD_LCV_E!W69+FC_TRA_ROAD_HGV_E!W69</f>
        <v>1696.16930688</v>
      </c>
      <c r="X69" s="52">
        <f>FC_TRA_ROAD_P2W_E!X69+FC_TRA_ROAD_CAR_E!X69+FC_TRA_ROAD_BUS_E!X69+FC_TRA_ROAD_LCV_E!X69+FC_TRA_ROAD_HGV_E!X69</f>
        <v>1814.2916587199998</v>
      </c>
      <c r="Y69" s="52">
        <f>FC_TRA_ROAD_P2W_E!Y69+FC_TRA_ROAD_CAR_E!Y69+FC_TRA_ROAD_BUS_E!Y69+FC_TRA_ROAD_LCV_E!Y69+FC_TRA_ROAD_HGV_E!Y69</f>
        <v>1881.4915353600002</v>
      </c>
      <c r="Z69" s="52">
        <f>FC_TRA_ROAD_P2W_E!Z69+FC_TRA_ROAD_CAR_E!Z69+FC_TRA_ROAD_BUS_E!Z69+FC_TRA_ROAD_LCV_E!Z69+FC_TRA_ROAD_HGV_E!Z69</f>
        <v>1869.2386891199999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174.22273110231521</v>
      </c>
      <c r="D2" s="21">
        <f t="shared" ref="D2:X2" si="0">SUM(D3,D17,D22,D25,D26,D51,D52)</f>
        <v>180.53376706850392</v>
      </c>
      <c r="E2" s="21">
        <f t="shared" si="0"/>
        <v>188.75968239730966</v>
      </c>
      <c r="F2" s="21">
        <f t="shared" si="0"/>
        <v>195.2008140494867</v>
      </c>
      <c r="G2" s="21">
        <f t="shared" si="0"/>
        <v>196.31498008078532</v>
      </c>
      <c r="H2" s="21">
        <f t="shared" si="0"/>
        <v>187.46556579610152</v>
      </c>
      <c r="I2" s="21">
        <f t="shared" si="0"/>
        <v>192.51121163050411</v>
      </c>
      <c r="J2" s="21">
        <f t="shared" si="0"/>
        <v>197.95023202498353</v>
      </c>
      <c r="K2" s="21">
        <f t="shared" si="0"/>
        <v>195.90708533358611</v>
      </c>
      <c r="L2" s="21">
        <f t="shared" si="0"/>
        <v>187.66411474802996</v>
      </c>
      <c r="M2" s="21">
        <f t="shared" si="0"/>
        <v>171.63266884109012</v>
      </c>
      <c r="N2" s="21">
        <f t="shared" si="0"/>
        <v>168.91603842788416</v>
      </c>
      <c r="O2" s="21">
        <f t="shared" si="0"/>
        <v>161.3312036926844</v>
      </c>
      <c r="P2" s="21">
        <f t="shared" si="0"/>
        <v>153.25060839711648</v>
      </c>
      <c r="Q2" s="21">
        <f t="shared" si="0"/>
        <v>162.20660791269913</v>
      </c>
      <c r="R2" s="21">
        <f t="shared" si="0"/>
        <v>159.08687317839579</v>
      </c>
      <c r="S2" s="21">
        <f t="shared" si="0"/>
        <v>154.32813995833206</v>
      </c>
      <c r="T2" s="21">
        <f t="shared" si="0"/>
        <v>142.78179832281614</v>
      </c>
      <c r="U2" s="21">
        <f t="shared" si="0"/>
        <v>136.25635951467109</v>
      </c>
      <c r="V2" s="21">
        <f t="shared" si="0"/>
        <v>145.02721913170143</v>
      </c>
      <c r="W2" s="21">
        <f t="shared" si="0"/>
        <v>123.27722996269863</v>
      </c>
      <c r="X2" s="21">
        <f t="shared" si="0"/>
        <v>134.15992029193089</v>
      </c>
      <c r="Y2" s="21">
        <f t="shared" ref="Y2:Z2" si="1">SUM(Y3,Y17,Y22,Y25,Y26,Y51,Y52)</f>
        <v>137.5653397268137</v>
      </c>
      <c r="Z2" s="21">
        <f t="shared" si="1"/>
        <v>148.44601576134096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174.22273110231521</v>
      </c>
      <c r="D26" s="27">
        <f t="shared" si="16"/>
        <v>180.53376706850392</v>
      </c>
      <c r="E26" s="27">
        <f t="shared" si="16"/>
        <v>188.75968239730966</v>
      </c>
      <c r="F26" s="27">
        <f t="shared" si="16"/>
        <v>195.2008140494867</v>
      </c>
      <c r="G26" s="27">
        <f t="shared" si="16"/>
        <v>196.31498008078532</v>
      </c>
      <c r="H26" s="27">
        <f t="shared" si="16"/>
        <v>187.46556579610152</v>
      </c>
      <c r="I26" s="27">
        <f t="shared" si="16"/>
        <v>192.51121163050411</v>
      </c>
      <c r="J26" s="27">
        <f t="shared" si="16"/>
        <v>197.95023202498353</v>
      </c>
      <c r="K26" s="27">
        <f t="shared" si="16"/>
        <v>195.90708533358611</v>
      </c>
      <c r="L26" s="27">
        <f t="shared" si="16"/>
        <v>187.66411474802996</v>
      </c>
      <c r="M26" s="27">
        <f t="shared" si="16"/>
        <v>171.63266884109012</v>
      </c>
      <c r="N26" s="27">
        <f t="shared" si="16"/>
        <v>168.91603842788416</v>
      </c>
      <c r="O26" s="27">
        <f t="shared" si="16"/>
        <v>161.3312036926844</v>
      </c>
      <c r="P26" s="27">
        <f t="shared" si="16"/>
        <v>153.25060839711648</v>
      </c>
      <c r="Q26" s="27">
        <f t="shared" si="16"/>
        <v>162.20660791269913</v>
      </c>
      <c r="R26" s="27">
        <f t="shared" si="16"/>
        <v>159.08687317839579</v>
      </c>
      <c r="S26" s="27">
        <f t="shared" si="16"/>
        <v>154.32813995833206</v>
      </c>
      <c r="T26" s="27">
        <f t="shared" si="16"/>
        <v>142.78179832281614</v>
      </c>
      <c r="U26" s="27">
        <f t="shared" si="16"/>
        <v>136.25635951467109</v>
      </c>
      <c r="V26" s="27">
        <f t="shared" si="16"/>
        <v>145.02721913170143</v>
      </c>
      <c r="W26" s="27">
        <f t="shared" si="16"/>
        <v>123.27722996269863</v>
      </c>
      <c r="X26" s="27">
        <f t="shared" si="16"/>
        <v>134.15992029193089</v>
      </c>
      <c r="Y26" s="27">
        <f t="shared" ref="Y26:Z26" si="17">SUM(Y27,Y33)</f>
        <v>137.5653397268137</v>
      </c>
      <c r="Z26" s="27">
        <f t="shared" si="17"/>
        <v>148.44601576134096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174.22273110231521</v>
      </c>
      <c r="D33" s="19">
        <f t="shared" si="20"/>
        <v>180.53376706850392</v>
      </c>
      <c r="E33" s="19">
        <f t="shared" si="20"/>
        <v>188.75968239730966</v>
      </c>
      <c r="F33" s="19">
        <f t="shared" si="20"/>
        <v>195.2008140494867</v>
      </c>
      <c r="G33" s="19">
        <f t="shared" si="20"/>
        <v>196.31498008078532</v>
      </c>
      <c r="H33" s="19">
        <f t="shared" si="20"/>
        <v>187.46556579610152</v>
      </c>
      <c r="I33" s="19">
        <f t="shared" si="20"/>
        <v>192.51121163050411</v>
      </c>
      <c r="J33" s="19">
        <f t="shared" si="20"/>
        <v>197.95023202498353</v>
      </c>
      <c r="K33" s="19">
        <f t="shared" si="20"/>
        <v>195.90708533358611</v>
      </c>
      <c r="L33" s="19">
        <f t="shared" si="20"/>
        <v>187.66411474802996</v>
      </c>
      <c r="M33" s="19">
        <f t="shared" si="20"/>
        <v>171.63266884109012</v>
      </c>
      <c r="N33" s="19">
        <f t="shared" si="20"/>
        <v>168.91603842788416</v>
      </c>
      <c r="O33" s="19">
        <f t="shared" si="20"/>
        <v>161.3312036926844</v>
      </c>
      <c r="P33" s="19">
        <f t="shared" si="20"/>
        <v>153.25060839711648</v>
      </c>
      <c r="Q33" s="19">
        <f t="shared" si="20"/>
        <v>162.20660791269913</v>
      </c>
      <c r="R33" s="19">
        <f t="shared" si="20"/>
        <v>159.08687317839579</v>
      </c>
      <c r="S33" s="19">
        <f t="shared" si="20"/>
        <v>154.32813995833206</v>
      </c>
      <c r="T33" s="19">
        <f t="shared" si="20"/>
        <v>142.78179832281614</v>
      </c>
      <c r="U33" s="19">
        <f t="shared" si="20"/>
        <v>136.25635951467109</v>
      </c>
      <c r="V33" s="19">
        <f t="shared" si="20"/>
        <v>145.02721913170143</v>
      </c>
      <c r="W33" s="19">
        <f t="shared" si="20"/>
        <v>123.27722996269863</v>
      </c>
      <c r="X33" s="19">
        <f t="shared" si="20"/>
        <v>134.15992029193089</v>
      </c>
      <c r="Y33" s="19">
        <f t="shared" ref="Y33:Z33" si="21">SUM(Y34:Y50)</f>
        <v>137.5653397268137</v>
      </c>
      <c r="Z33" s="19">
        <f t="shared" si="21"/>
        <v>148.44601576134096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174.22273110231521</v>
      </c>
      <c r="D37" s="8">
        <v>180.53376706850392</v>
      </c>
      <c r="E37" s="8">
        <v>188.75968239730966</v>
      </c>
      <c r="F37" s="8">
        <v>195.2008140494867</v>
      </c>
      <c r="G37" s="8">
        <v>196.31498008078532</v>
      </c>
      <c r="H37" s="8">
        <v>187.35745482023242</v>
      </c>
      <c r="I37" s="8">
        <v>192.39166393411003</v>
      </c>
      <c r="J37" s="8">
        <v>197.82001727175742</v>
      </c>
      <c r="K37" s="8">
        <v>195.76632400343644</v>
      </c>
      <c r="L37" s="8">
        <v>187.52175311085131</v>
      </c>
      <c r="M37" s="8">
        <v>171.48649712803342</v>
      </c>
      <c r="N37" s="8">
        <v>168.76575855350129</v>
      </c>
      <c r="O37" s="8">
        <v>161.18386368662468</v>
      </c>
      <c r="P37" s="8">
        <v>153.13840258341042</v>
      </c>
      <c r="Q37" s="8">
        <v>162.09615171111471</v>
      </c>
      <c r="R37" s="8">
        <v>158.98494834344081</v>
      </c>
      <c r="S37" s="8">
        <v>154.236684584166</v>
      </c>
      <c r="T37" s="8">
        <v>142.68666321645628</v>
      </c>
      <c r="U37" s="8">
        <v>136.16626282807763</v>
      </c>
      <c r="V37" s="8">
        <v>144.94176231081158</v>
      </c>
      <c r="W37" s="8">
        <v>123.23254622987932</v>
      </c>
      <c r="X37" s="8">
        <v>134.11206186015087</v>
      </c>
      <c r="Y37" s="8">
        <v>137.50072152856524</v>
      </c>
      <c r="Z37" s="8">
        <v>148.35342429881021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0.10811097586908518</v>
      </c>
      <c r="I41" s="8">
        <v>0.11954769639409246</v>
      </c>
      <c r="J41" s="8">
        <v>0.13021475322611584</v>
      </c>
      <c r="K41" s="8">
        <v>0.14076133014966888</v>
      </c>
      <c r="L41" s="8">
        <v>0.14236163717864944</v>
      </c>
      <c r="M41" s="8">
        <v>0.14617171305671278</v>
      </c>
      <c r="N41" s="8">
        <v>0.15027987438288129</v>
      </c>
      <c r="O41" s="8">
        <v>0.1473400060597293</v>
      </c>
      <c r="P41" s="8">
        <v>0.11220581370605118</v>
      </c>
      <c r="Q41" s="8">
        <v>0.11045620158440596</v>
      </c>
      <c r="R41" s="8">
        <v>0.10192483495498894</v>
      </c>
      <c r="S41" s="8">
        <v>9.1455374166068651E-2</v>
      </c>
      <c r="T41" s="8">
        <v>9.5135106359854435E-2</v>
      </c>
      <c r="U41" s="8">
        <v>9.0096686593441069E-2</v>
      </c>
      <c r="V41" s="8">
        <v>8.545682088985028E-2</v>
      </c>
      <c r="W41" s="8">
        <v>4.4683732819313961E-2</v>
      </c>
      <c r="X41" s="8">
        <v>4.785843178002569E-2</v>
      </c>
      <c r="Y41" s="8">
        <v>6.461819824846414E-2</v>
      </c>
      <c r="Z41" s="8">
        <v>9.2591462530762572E-2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2.7600121755074087</v>
      </c>
      <c r="M61" s="49">
        <f t="shared" si="24"/>
        <v>7.8865624248494912</v>
      </c>
      <c r="N61" s="49">
        <f t="shared" si="24"/>
        <v>7.9910590014958043</v>
      </c>
      <c r="O61" s="49">
        <f t="shared" si="24"/>
        <v>7.5924696975316692</v>
      </c>
      <c r="P61" s="49">
        <f t="shared" si="24"/>
        <v>7.1861899772552409</v>
      </c>
      <c r="Q61" s="49">
        <f t="shared" si="24"/>
        <v>5.0902095747463241</v>
      </c>
      <c r="R61" s="49">
        <f t="shared" si="24"/>
        <v>4.9054313095361763</v>
      </c>
      <c r="S61" s="49">
        <f t="shared" si="24"/>
        <v>4.6747044217129821</v>
      </c>
      <c r="T61" s="49">
        <f t="shared" si="24"/>
        <v>9.7071008814442994</v>
      </c>
      <c r="U61" s="49">
        <f t="shared" si="24"/>
        <v>9.7093201033982055</v>
      </c>
      <c r="V61" s="49">
        <f t="shared" si="24"/>
        <v>10.522608134923908</v>
      </c>
      <c r="W61" s="49">
        <f t="shared" si="24"/>
        <v>10.80117837227427</v>
      </c>
      <c r="X61" s="49">
        <f t="shared" si="24"/>
        <v>12.014261448660946</v>
      </c>
      <c r="Y61" s="49">
        <f t="shared" ref="Y61:Z61" si="25">SUM(Y62:Y72)</f>
        <v>11.316028010914671</v>
      </c>
      <c r="Z61" s="49">
        <f t="shared" si="25"/>
        <v>12.313200376953073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2.7600121755074087</v>
      </c>
      <c r="M67" s="52">
        <v>7.8865624248494912</v>
      </c>
      <c r="N67" s="52">
        <v>7.9910590014958043</v>
      </c>
      <c r="O67" s="52">
        <v>7.5924696975316692</v>
      </c>
      <c r="P67" s="52">
        <v>7.1861899772552409</v>
      </c>
      <c r="Q67" s="52">
        <v>5.0902095747463241</v>
      </c>
      <c r="R67" s="52">
        <v>4.9054313095361763</v>
      </c>
      <c r="S67" s="52">
        <v>4.6747044217129821</v>
      </c>
      <c r="T67" s="52">
        <v>9.7071008814442994</v>
      </c>
      <c r="U67" s="52">
        <v>9.7093201033982055</v>
      </c>
      <c r="V67" s="52">
        <v>10.522608134923908</v>
      </c>
      <c r="W67" s="52">
        <v>10.80117837227427</v>
      </c>
      <c r="X67" s="52">
        <v>12.014261448660946</v>
      </c>
      <c r="Y67" s="52">
        <v>11.316028010914671</v>
      </c>
      <c r="Z67" s="52">
        <v>12.313200376953073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15619.733774362385</v>
      </c>
      <c r="D2" s="21">
        <f t="shared" ref="D2:X2" si="0">SUM(D3,D17,D22,D25,D26,D51,D52)</f>
        <v>15870.517255282211</v>
      </c>
      <c r="E2" s="21">
        <f t="shared" si="0"/>
        <v>15707.564814644174</v>
      </c>
      <c r="F2" s="21">
        <f t="shared" si="0"/>
        <v>16114.840054059372</v>
      </c>
      <c r="G2" s="21">
        <f t="shared" si="0"/>
        <v>16314.105564686475</v>
      </c>
      <c r="H2" s="21">
        <f t="shared" si="0"/>
        <v>15620.806692044176</v>
      </c>
      <c r="I2" s="21">
        <f t="shared" si="0"/>
        <v>15986.419460374736</v>
      </c>
      <c r="J2" s="21">
        <f t="shared" si="0"/>
        <v>16562.290993457744</v>
      </c>
      <c r="K2" s="21">
        <f t="shared" si="0"/>
        <v>16901.559159087094</v>
      </c>
      <c r="L2" s="21">
        <f t="shared" si="0"/>
        <v>16683.734949423728</v>
      </c>
      <c r="M2" s="21">
        <f t="shared" si="0"/>
        <v>16013.536266071042</v>
      </c>
      <c r="N2" s="21">
        <f t="shared" si="0"/>
        <v>15838.422616889615</v>
      </c>
      <c r="O2" s="21">
        <f t="shared" si="0"/>
        <v>15407.802139934438</v>
      </c>
      <c r="P2" s="21">
        <f t="shared" si="0"/>
        <v>14963.695886004029</v>
      </c>
      <c r="Q2" s="21">
        <f t="shared" si="0"/>
        <v>15181.873380312694</v>
      </c>
      <c r="R2" s="21">
        <f t="shared" si="0"/>
        <v>15793.040704977109</v>
      </c>
      <c r="S2" s="21">
        <f t="shared" si="0"/>
        <v>15168.171303928895</v>
      </c>
      <c r="T2" s="21">
        <f t="shared" si="0"/>
        <v>14422.545156740262</v>
      </c>
      <c r="U2" s="21">
        <f t="shared" si="0"/>
        <v>14281.075928044065</v>
      </c>
      <c r="V2" s="21">
        <f t="shared" si="0"/>
        <v>14045.414674341288</v>
      </c>
      <c r="W2" s="21">
        <f t="shared" si="0"/>
        <v>11299.102212958214</v>
      </c>
      <c r="X2" s="21">
        <f t="shared" si="0"/>
        <v>12029.717509629601</v>
      </c>
      <c r="Y2" s="21">
        <f t="shared" ref="Y2:Z2" si="1">SUM(Y3,Y17,Y22,Y25,Y26,Y51,Y52)</f>
        <v>12372.075003753394</v>
      </c>
      <c r="Z2" s="21">
        <f t="shared" si="1"/>
        <v>12414.976702720793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15619.733774362385</v>
      </c>
      <c r="D26" s="27">
        <f t="shared" si="16"/>
        <v>15870.517255282211</v>
      </c>
      <c r="E26" s="27">
        <f t="shared" si="16"/>
        <v>15707.564814644174</v>
      </c>
      <c r="F26" s="27">
        <f t="shared" si="16"/>
        <v>16114.840054059372</v>
      </c>
      <c r="G26" s="27">
        <f t="shared" si="16"/>
        <v>16313.426777126475</v>
      </c>
      <c r="H26" s="27">
        <f t="shared" si="16"/>
        <v>15620.072163524175</v>
      </c>
      <c r="I26" s="27">
        <f t="shared" si="16"/>
        <v>15985.725525814736</v>
      </c>
      <c r="J26" s="27">
        <f t="shared" si="16"/>
        <v>16561.592009897744</v>
      </c>
      <c r="K26" s="27">
        <f t="shared" si="16"/>
        <v>16901.166582457103</v>
      </c>
      <c r="L26" s="27">
        <f t="shared" si="16"/>
        <v>16683.465386724511</v>
      </c>
      <c r="M26" s="27">
        <f t="shared" si="16"/>
        <v>16013.29764833288</v>
      </c>
      <c r="N26" s="27">
        <f t="shared" si="16"/>
        <v>15838.12501468088</v>
      </c>
      <c r="O26" s="27">
        <f t="shared" si="16"/>
        <v>15407.167241556879</v>
      </c>
      <c r="P26" s="27">
        <f t="shared" si="16"/>
        <v>14962.427480267805</v>
      </c>
      <c r="Q26" s="27">
        <f t="shared" si="16"/>
        <v>15178.945416765386</v>
      </c>
      <c r="R26" s="27">
        <f t="shared" si="16"/>
        <v>15787.271031789967</v>
      </c>
      <c r="S26" s="27">
        <f t="shared" si="16"/>
        <v>15156.569111297222</v>
      </c>
      <c r="T26" s="27">
        <f t="shared" si="16"/>
        <v>14405.170941963162</v>
      </c>
      <c r="U26" s="27">
        <f t="shared" si="16"/>
        <v>14251.615380186126</v>
      </c>
      <c r="V26" s="27">
        <f t="shared" si="16"/>
        <v>13989.491480523691</v>
      </c>
      <c r="W26" s="27">
        <f t="shared" si="16"/>
        <v>11210.18474280185</v>
      </c>
      <c r="X26" s="27">
        <f t="shared" si="16"/>
        <v>11907.231157675633</v>
      </c>
      <c r="Y26" s="27">
        <f t="shared" ref="Y26:Z26" si="17">SUM(Y27,Y33)</f>
        <v>12270.21200587032</v>
      </c>
      <c r="Z26" s="27">
        <f t="shared" si="17"/>
        <v>12304.537764545992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15619.733774362385</v>
      </c>
      <c r="D33" s="19">
        <f t="shared" si="20"/>
        <v>15870.517255282211</v>
      </c>
      <c r="E33" s="19">
        <f t="shared" si="20"/>
        <v>15707.564814644174</v>
      </c>
      <c r="F33" s="19">
        <f t="shared" si="20"/>
        <v>16114.840054059372</v>
      </c>
      <c r="G33" s="19">
        <f t="shared" si="20"/>
        <v>16313.426777126475</v>
      </c>
      <c r="H33" s="19">
        <f t="shared" si="20"/>
        <v>15620.072163524175</v>
      </c>
      <c r="I33" s="19">
        <f t="shared" si="20"/>
        <v>15985.725525814736</v>
      </c>
      <c r="J33" s="19">
        <f t="shared" si="20"/>
        <v>16561.592009897744</v>
      </c>
      <c r="K33" s="19">
        <f t="shared" si="20"/>
        <v>16901.166582457103</v>
      </c>
      <c r="L33" s="19">
        <f t="shared" si="20"/>
        <v>16683.465386724511</v>
      </c>
      <c r="M33" s="19">
        <f t="shared" si="20"/>
        <v>16013.29764833288</v>
      </c>
      <c r="N33" s="19">
        <f t="shared" si="20"/>
        <v>15838.12501468088</v>
      </c>
      <c r="O33" s="19">
        <f t="shared" si="20"/>
        <v>15407.167241556879</v>
      </c>
      <c r="P33" s="19">
        <f t="shared" si="20"/>
        <v>14962.427480267805</v>
      </c>
      <c r="Q33" s="19">
        <f t="shared" si="20"/>
        <v>15178.945416765386</v>
      </c>
      <c r="R33" s="19">
        <f t="shared" si="20"/>
        <v>15787.271031789967</v>
      </c>
      <c r="S33" s="19">
        <f t="shared" si="20"/>
        <v>15156.569111297222</v>
      </c>
      <c r="T33" s="19">
        <f t="shared" si="20"/>
        <v>14405.170941963162</v>
      </c>
      <c r="U33" s="19">
        <f t="shared" si="20"/>
        <v>14251.615380186126</v>
      </c>
      <c r="V33" s="19">
        <f t="shared" si="20"/>
        <v>13989.491480523691</v>
      </c>
      <c r="W33" s="19">
        <f t="shared" si="20"/>
        <v>11210.18474280185</v>
      </c>
      <c r="X33" s="19">
        <f t="shared" si="20"/>
        <v>11907.231157675633</v>
      </c>
      <c r="Y33" s="19">
        <f t="shared" ref="Y33:Z33" si="21">SUM(Y34:Y50)</f>
        <v>12270.21200587032</v>
      </c>
      <c r="Z33" s="19">
        <f t="shared" si="21"/>
        <v>12304.537764545992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138.1758785624649</v>
      </c>
      <c r="D36" s="8">
        <v>172.79395977162531</v>
      </c>
      <c r="E36" s="8">
        <v>143.10251675099218</v>
      </c>
      <c r="F36" s="8">
        <v>125.0945234689942</v>
      </c>
      <c r="G36" s="8">
        <v>117.16421620760246</v>
      </c>
      <c r="H36" s="8">
        <v>113.8187909797423</v>
      </c>
      <c r="I36" s="8">
        <v>111.77644006886678</v>
      </c>
      <c r="J36" s="8">
        <v>93.262323810211043</v>
      </c>
      <c r="K36" s="8">
        <v>89.555428410159465</v>
      </c>
      <c r="L36" s="8">
        <v>86.436467300523717</v>
      </c>
      <c r="M36" s="8">
        <v>81.274563263795145</v>
      </c>
      <c r="N36" s="8">
        <v>88.064899677474799</v>
      </c>
      <c r="O36" s="8">
        <v>86.773208295803329</v>
      </c>
      <c r="P36" s="8">
        <v>80.030278858542729</v>
      </c>
      <c r="Q36" s="8">
        <v>90.374815443604206</v>
      </c>
      <c r="R36" s="8">
        <v>139.4511155404812</v>
      </c>
      <c r="S36" s="8">
        <v>144.33729101974461</v>
      </c>
      <c r="T36" s="8">
        <v>130.48612740274916</v>
      </c>
      <c r="U36" s="8">
        <v>122.5386347258127</v>
      </c>
      <c r="V36" s="8">
        <v>123.41485151936489</v>
      </c>
      <c r="W36" s="8">
        <v>109.15747162192142</v>
      </c>
      <c r="X36" s="8">
        <v>104.60022329302625</v>
      </c>
      <c r="Y36" s="8">
        <v>106.66296040139085</v>
      </c>
      <c r="Z36" s="8">
        <v>113.42382816857265</v>
      </c>
    </row>
    <row r="37" spans="1:26" ht="11.25" customHeight="1" x14ac:dyDescent="0.2">
      <c r="A37" s="28" t="s">
        <v>60</v>
      </c>
      <c r="B37" s="7" t="s">
        <v>61</v>
      </c>
      <c r="C37" s="8">
        <v>6369.2453559559153</v>
      </c>
      <c r="D37" s="8">
        <v>6190.2752675884412</v>
      </c>
      <c r="E37" s="8">
        <v>5875.9507828858341</v>
      </c>
      <c r="F37" s="8">
        <v>5938.1563884342586</v>
      </c>
      <c r="G37" s="8">
        <v>5415.304744515136</v>
      </c>
      <c r="H37" s="8">
        <v>4998.2876770100975</v>
      </c>
      <c r="I37" s="8">
        <v>4618.1215997489899</v>
      </c>
      <c r="J37" s="8">
        <v>4353.3673926673582</v>
      </c>
      <c r="K37" s="8">
        <v>3972.0497436192359</v>
      </c>
      <c r="L37" s="8">
        <v>3767.754305434647</v>
      </c>
      <c r="M37" s="8">
        <v>3348.5404968374796</v>
      </c>
      <c r="N37" s="8">
        <v>3202.538992506119</v>
      </c>
      <c r="O37" s="8">
        <v>3125.5721736405067</v>
      </c>
      <c r="P37" s="8">
        <v>3136.8443005799886</v>
      </c>
      <c r="Q37" s="8">
        <v>3387.8766244208837</v>
      </c>
      <c r="R37" s="8">
        <v>3625.7090135880712</v>
      </c>
      <c r="S37" s="8">
        <v>3942.1242392588451</v>
      </c>
      <c r="T37" s="8">
        <v>3952.8188179240433</v>
      </c>
      <c r="U37" s="8">
        <v>4446.9410328801696</v>
      </c>
      <c r="V37" s="8">
        <v>5001.0788277714801</v>
      </c>
      <c r="W37" s="8">
        <v>4136.8833198068551</v>
      </c>
      <c r="X37" s="8">
        <v>5056.9538063217615</v>
      </c>
      <c r="Y37" s="8">
        <v>5788.1267959931765</v>
      </c>
      <c r="Z37" s="8">
        <v>6298.9347165367744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2.8841647051325707</v>
      </c>
      <c r="I41" s="8">
        <v>2.8695931394765117</v>
      </c>
      <c r="J41" s="8">
        <v>2.8655980752445882</v>
      </c>
      <c r="K41" s="8">
        <v>2.8560121776750553</v>
      </c>
      <c r="L41" s="8">
        <v>2.8603810625186759</v>
      </c>
      <c r="M41" s="8">
        <v>2.8542299764690724</v>
      </c>
      <c r="N41" s="8">
        <v>2.8517464776335339</v>
      </c>
      <c r="O41" s="8">
        <v>2.8571211315523795</v>
      </c>
      <c r="P41" s="8">
        <v>2.2983925735026305</v>
      </c>
      <c r="Q41" s="8">
        <v>2.3085803050836438</v>
      </c>
      <c r="R41" s="8">
        <v>2.3244325746263406</v>
      </c>
      <c r="S41" s="8">
        <v>2.3375012778740603</v>
      </c>
      <c r="T41" s="8">
        <v>2.6355079738178868</v>
      </c>
      <c r="U41" s="8">
        <v>2.94239295562353</v>
      </c>
      <c r="V41" s="8">
        <v>2.9486070186205442</v>
      </c>
      <c r="W41" s="8">
        <v>1.5000208518137916</v>
      </c>
      <c r="X41" s="8">
        <v>1.8045944219913808</v>
      </c>
      <c r="Y41" s="8">
        <v>2.7201189974340152</v>
      </c>
      <c r="Z41" s="8">
        <v>3.9313388318911331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9112.3125398440043</v>
      </c>
      <c r="D43" s="8">
        <v>9507.4480279221461</v>
      </c>
      <c r="E43" s="8">
        <v>9688.5115150073489</v>
      </c>
      <c r="F43" s="8">
        <v>10051.589142156119</v>
      </c>
      <c r="G43" s="8">
        <v>10780.957816403738</v>
      </c>
      <c r="H43" s="8">
        <v>10505.081530829204</v>
      </c>
      <c r="I43" s="8">
        <v>11252.957892857403</v>
      </c>
      <c r="J43" s="8">
        <v>12112.096695344932</v>
      </c>
      <c r="K43" s="8">
        <v>12836.705398250031</v>
      </c>
      <c r="L43" s="8">
        <v>12826.414232926822</v>
      </c>
      <c r="M43" s="8">
        <v>12580.628358255137</v>
      </c>
      <c r="N43" s="8">
        <v>12544.669376019652</v>
      </c>
      <c r="O43" s="8">
        <v>12191.964738489018</v>
      </c>
      <c r="P43" s="8">
        <v>11743.254508255772</v>
      </c>
      <c r="Q43" s="8">
        <v>11698.385396595815</v>
      </c>
      <c r="R43" s="8">
        <v>12019.786470086789</v>
      </c>
      <c r="S43" s="8">
        <v>11067.770079740758</v>
      </c>
      <c r="T43" s="8">
        <v>10319.230488662552</v>
      </c>
      <c r="U43" s="8">
        <v>9679.1933196245191</v>
      </c>
      <c r="V43" s="8">
        <v>8862.0491942142253</v>
      </c>
      <c r="W43" s="8">
        <v>6962.6439305212598</v>
      </c>
      <c r="X43" s="8">
        <v>6743.8725336388543</v>
      </c>
      <c r="Y43" s="8">
        <v>6372.7021304783193</v>
      </c>
      <c r="Z43" s="8">
        <v>5888.2478810087523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0.67878756000000018</v>
      </c>
      <c r="H51" s="27">
        <v>0.73452852000000013</v>
      </c>
      <c r="I51" s="27">
        <v>0.6939345600000002</v>
      </c>
      <c r="J51" s="27">
        <v>0.69898356000000006</v>
      </c>
      <c r="K51" s="27">
        <v>0.39257662999095011</v>
      </c>
      <c r="L51" s="27">
        <v>0.26956269921714637</v>
      </c>
      <c r="M51" s="27">
        <v>0.23861773816113446</v>
      </c>
      <c r="N51" s="27">
        <v>0.29760220873547183</v>
      </c>
      <c r="O51" s="27">
        <v>0.63489837755856537</v>
      </c>
      <c r="P51" s="27">
        <v>1.2684057362243879</v>
      </c>
      <c r="Q51" s="27">
        <v>2.9279635473078542</v>
      </c>
      <c r="R51" s="27">
        <v>5.769673187142109</v>
      </c>
      <c r="S51" s="27">
        <v>11.602192631672798</v>
      </c>
      <c r="T51" s="27">
        <v>17.374214777098551</v>
      </c>
      <c r="U51" s="27">
        <v>29.460547857940032</v>
      </c>
      <c r="V51" s="27">
        <v>55.92319381759561</v>
      </c>
      <c r="W51" s="27">
        <v>88.917470156363436</v>
      </c>
      <c r="X51" s="27">
        <v>122.48635195396824</v>
      </c>
      <c r="Y51" s="27">
        <v>101.86299788307339</v>
      </c>
      <c r="Z51" s="27">
        <v>110.43893817479974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254.73938767645325</v>
      </c>
      <c r="M61" s="49">
        <f t="shared" si="24"/>
        <v>692.4396493824745</v>
      </c>
      <c r="N61" s="49">
        <f t="shared" si="24"/>
        <v>674.81055015895311</v>
      </c>
      <c r="O61" s="49">
        <f t="shared" si="24"/>
        <v>672.16060121486419</v>
      </c>
      <c r="P61" s="49">
        <f t="shared" si="24"/>
        <v>660.14106794533961</v>
      </c>
      <c r="Q61" s="49">
        <f t="shared" si="24"/>
        <v>762.42610165077042</v>
      </c>
      <c r="R61" s="49">
        <f t="shared" si="24"/>
        <v>478.12894967621133</v>
      </c>
      <c r="S61" s="49">
        <f t="shared" si="24"/>
        <v>745.43637996572147</v>
      </c>
      <c r="T61" s="49">
        <f t="shared" si="24"/>
        <v>844.97049679652537</v>
      </c>
      <c r="U61" s="49">
        <f t="shared" si="24"/>
        <v>844.8940920268667</v>
      </c>
      <c r="V61" s="49">
        <f t="shared" si="24"/>
        <v>856.06307059204005</v>
      </c>
      <c r="W61" s="49">
        <f t="shared" si="24"/>
        <v>1106.9650425195828</v>
      </c>
      <c r="X61" s="49">
        <f t="shared" si="24"/>
        <v>1172.9440071932215</v>
      </c>
      <c r="Y61" s="49">
        <f t="shared" ref="Y61:Z61" si="25">SUM(Y62:Y72)</f>
        <v>1204.765383964605</v>
      </c>
      <c r="Z61" s="49">
        <f t="shared" si="25"/>
        <v>1196.2482298769974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8.3297631538701718E-5</v>
      </c>
      <c r="V64" s="52">
        <v>1.0899103632743513E-3</v>
      </c>
      <c r="W64" s="52">
        <v>7.3302036632566228E-3</v>
      </c>
      <c r="X64" s="52">
        <v>5.6782367257308383E-2</v>
      </c>
      <c r="Y64" s="52">
        <v>0.10150893030690765</v>
      </c>
      <c r="Z64" s="52">
        <v>0.10003550882473454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55.455154321071284</v>
      </c>
      <c r="M67" s="52">
        <v>153.99739397982162</v>
      </c>
      <c r="N67" s="52">
        <v>151.64022763299093</v>
      </c>
      <c r="O67" s="52">
        <v>147.22821176412194</v>
      </c>
      <c r="P67" s="52">
        <v>147.19990996876263</v>
      </c>
      <c r="Q67" s="52">
        <v>106.38748575857751</v>
      </c>
      <c r="R67" s="52">
        <v>111.8701279576585</v>
      </c>
      <c r="S67" s="52">
        <v>119.48043140248564</v>
      </c>
      <c r="T67" s="52">
        <v>268.91378750270457</v>
      </c>
      <c r="U67" s="52">
        <v>317.08863173901193</v>
      </c>
      <c r="V67" s="52">
        <v>363.07267082662264</v>
      </c>
      <c r="W67" s="52">
        <v>362.59264301142849</v>
      </c>
      <c r="X67" s="52">
        <v>453.02088656503787</v>
      </c>
      <c r="Y67" s="52">
        <v>476.35099093336385</v>
      </c>
      <c r="Z67" s="52">
        <v>522.80589876943918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199.28423335538196</v>
      </c>
      <c r="M69" s="52">
        <v>538.4422554026529</v>
      </c>
      <c r="N69" s="52">
        <v>523.17032252596221</v>
      </c>
      <c r="O69" s="52">
        <v>524.93238945074222</v>
      </c>
      <c r="P69" s="52">
        <v>512.94115797657696</v>
      </c>
      <c r="Q69" s="52">
        <v>656.03861589219287</v>
      </c>
      <c r="R69" s="52">
        <v>366.25882171855284</v>
      </c>
      <c r="S69" s="52">
        <v>625.95594856323578</v>
      </c>
      <c r="T69" s="52">
        <v>576.05670929382086</v>
      </c>
      <c r="U69" s="52">
        <v>527.80537699022329</v>
      </c>
      <c r="V69" s="52">
        <v>492.9893098550541</v>
      </c>
      <c r="W69" s="52">
        <v>744.36506930449116</v>
      </c>
      <c r="X69" s="52">
        <v>719.86633826092634</v>
      </c>
      <c r="Y69" s="52">
        <v>728.31288410093418</v>
      </c>
      <c r="Z69" s="52">
        <v>673.34229559873347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1216.8992503891993</v>
      </c>
      <c r="D2" s="21">
        <f t="shared" ref="D2:X2" si="0">SUM(D3,D17,D22,D25,D26,D51,D52)</f>
        <v>1207.3392427990022</v>
      </c>
      <c r="E2" s="21">
        <f t="shared" si="0"/>
        <v>1188.8171291321246</v>
      </c>
      <c r="F2" s="21">
        <f t="shared" si="0"/>
        <v>1193.9741212521867</v>
      </c>
      <c r="G2" s="21">
        <f t="shared" si="0"/>
        <v>1197.3320546534599</v>
      </c>
      <c r="H2" s="21">
        <f t="shared" si="0"/>
        <v>1172.5214561304283</v>
      </c>
      <c r="I2" s="21">
        <f t="shared" si="0"/>
        <v>1145.9120862606128</v>
      </c>
      <c r="J2" s="21">
        <f t="shared" si="0"/>
        <v>1131.1313825090258</v>
      </c>
      <c r="K2" s="21">
        <f t="shared" si="0"/>
        <v>1153.2933866616713</v>
      </c>
      <c r="L2" s="21">
        <f t="shared" si="0"/>
        <v>1114.7062864701595</v>
      </c>
      <c r="M2" s="21">
        <f t="shared" si="0"/>
        <v>1077.1909834277112</v>
      </c>
      <c r="N2" s="21">
        <f t="shared" si="0"/>
        <v>1041.6964631206492</v>
      </c>
      <c r="O2" s="21">
        <f t="shared" si="0"/>
        <v>1009.3816404383432</v>
      </c>
      <c r="P2" s="21">
        <f t="shared" si="0"/>
        <v>1012.8103458962518</v>
      </c>
      <c r="Q2" s="21">
        <f t="shared" si="0"/>
        <v>1023.2965646971826</v>
      </c>
      <c r="R2" s="21">
        <f t="shared" si="0"/>
        <v>1088.3523787513998</v>
      </c>
      <c r="S2" s="21">
        <f t="shared" si="0"/>
        <v>1028.4519539525991</v>
      </c>
      <c r="T2" s="21">
        <f t="shared" si="0"/>
        <v>1053.2416874790954</v>
      </c>
      <c r="U2" s="21">
        <f t="shared" si="0"/>
        <v>1093.4327201905853</v>
      </c>
      <c r="V2" s="21">
        <f t="shared" si="0"/>
        <v>1092.3932559283148</v>
      </c>
      <c r="W2" s="21">
        <f t="shared" si="0"/>
        <v>1019.8562961637202</v>
      </c>
      <c r="X2" s="21">
        <f t="shared" si="0"/>
        <v>1043.6777064510338</v>
      </c>
      <c r="Y2" s="21">
        <f t="shared" ref="Y2:Z2" si="1">SUM(Y3,Y17,Y22,Y25,Y26,Y51,Y52)</f>
        <v>1027.1712126507966</v>
      </c>
      <c r="Z2" s="21">
        <f t="shared" si="1"/>
        <v>1016.1158687848048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1216.8992503891993</v>
      </c>
      <c r="D26" s="27">
        <f t="shared" si="16"/>
        <v>1207.3392427990022</v>
      </c>
      <c r="E26" s="27">
        <f t="shared" si="16"/>
        <v>1188.8171291321246</v>
      </c>
      <c r="F26" s="27">
        <f t="shared" si="16"/>
        <v>1193.9741212521867</v>
      </c>
      <c r="G26" s="27">
        <f t="shared" si="16"/>
        <v>1197.3320546534599</v>
      </c>
      <c r="H26" s="27">
        <f t="shared" si="16"/>
        <v>1172.5214561304283</v>
      </c>
      <c r="I26" s="27">
        <f t="shared" si="16"/>
        <v>1145.9120862606128</v>
      </c>
      <c r="J26" s="27">
        <f t="shared" si="16"/>
        <v>1131.1313825090258</v>
      </c>
      <c r="K26" s="27">
        <f t="shared" si="16"/>
        <v>1153.2933866616713</v>
      </c>
      <c r="L26" s="27">
        <f t="shared" si="16"/>
        <v>1114.7062864701595</v>
      </c>
      <c r="M26" s="27">
        <f t="shared" si="16"/>
        <v>1077.1909834277112</v>
      </c>
      <c r="N26" s="27">
        <f t="shared" si="16"/>
        <v>1041.6964631206492</v>
      </c>
      <c r="O26" s="27">
        <f t="shared" si="16"/>
        <v>1009.3816404383432</v>
      </c>
      <c r="P26" s="27">
        <f t="shared" si="16"/>
        <v>1012.5972166170973</v>
      </c>
      <c r="Q26" s="27">
        <f t="shared" si="16"/>
        <v>1023.0078929059165</v>
      </c>
      <c r="R26" s="27">
        <f t="shared" si="16"/>
        <v>1088.065666534236</v>
      </c>
      <c r="S26" s="27">
        <f t="shared" si="16"/>
        <v>1028.0789453556631</v>
      </c>
      <c r="T26" s="27">
        <f t="shared" si="16"/>
        <v>1052.7657803188638</v>
      </c>
      <c r="U26" s="27">
        <f t="shared" si="16"/>
        <v>1092.3308300078102</v>
      </c>
      <c r="V26" s="27">
        <f t="shared" si="16"/>
        <v>1091.4766412083559</v>
      </c>
      <c r="W26" s="27">
        <f t="shared" si="16"/>
        <v>1017.3191469293482</v>
      </c>
      <c r="X26" s="27">
        <f t="shared" si="16"/>
        <v>1025.8435203757138</v>
      </c>
      <c r="Y26" s="27">
        <f t="shared" ref="Y26:Z26" si="17">SUM(Y27,Y33)</f>
        <v>1008.9948488985982</v>
      </c>
      <c r="Z26" s="27">
        <f t="shared" si="17"/>
        <v>996.0857985323928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1216.8992503891993</v>
      </c>
      <c r="D33" s="19">
        <f t="shared" si="20"/>
        <v>1207.3392427990022</v>
      </c>
      <c r="E33" s="19">
        <f t="shared" si="20"/>
        <v>1188.8171291321246</v>
      </c>
      <c r="F33" s="19">
        <f t="shared" si="20"/>
        <v>1193.9741212521867</v>
      </c>
      <c r="G33" s="19">
        <f t="shared" si="20"/>
        <v>1197.3320546534599</v>
      </c>
      <c r="H33" s="19">
        <f t="shared" si="20"/>
        <v>1172.5214561304283</v>
      </c>
      <c r="I33" s="19">
        <f t="shared" si="20"/>
        <v>1145.9120862606128</v>
      </c>
      <c r="J33" s="19">
        <f t="shared" si="20"/>
        <v>1131.1313825090258</v>
      </c>
      <c r="K33" s="19">
        <f t="shared" si="20"/>
        <v>1153.2933866616713</v>
      </c>
      <c r="L33" s="19">
        <f t="shared" si="20"/>
        <v>1114.7062864701595</v>
      </c>
      <c r="M33" s="19">
        <f t="shared" si="20"/>
        <v>1077.1909834277112</v>
      </c>
      <c r="N33" s="19">
        <f t="shared" si="20"/>
        <v>1041.6964631206492</v>
      </c>
      <c r="O33" s="19">
        <f t="shared" si="20"/>
        <v>1009.3816404383432</v>
      </c>
      <c r="P33" s="19">
        <f t="shared" si="20"/>
        <v>1012.5972166170973</v>
      </c>
      <c r="Q33" s="19">
        <f t="shared" si="20"/>
        <v>1023.0078929059165</v>
      </c>
      <c r="R33" s="19">
        <f t="shared" si="20"/>
        <v>1088.065666534236</v>
      </c>
      <c r="S33" s="19">
        <f t="shared" si="20"/>
        <v>1028.0789453556631</v>
      </c>
      <c r="T33" s="19">
        <f t="shared" si="20"/>
        <v>1052.7657803188638</v>
      </c>
      <c r="U33" s="19">
        <f t="shared" si="20"/>
        <v>1092.3308300078102</v>
      </c>
      <c r="V33" s="19">
        <f t="shared" si="20"/>
        <v>1091.4766412083559</v>
      </c>
      <c r="W33" s="19">
        <f t="shared" si="20"/>
        <v>1017.3191469293482</v>
      </c>
      <c r="X33" s="19">
        <f t="shared" si="20"/>
        <v>1025.8435203757138</v>
      </c>
      <c r="Y33" s="19">
        <f t="shared" ref="Y33:Z33" si="21">SUM(Y34:Y50)</f>
        <v>1008.9948488985982</v>
      </c>
      <c r="Z33" s="19">
        <f t="shared" si="21"/>
        <v>996.0857985323928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4.7853155062071773</v>
      </c>
      <c r="D37" s="8">
        <v>4.7495510415694877</v>
      </c>
      <c r="E37" s="8">
        <v>4.3962271817759442</v>
      </c>
      <c r="F37" s="8">
        <v>4.444577209790749</v>
      </c>
      <c r="G37" s="8">
        <v>4.3529563261075941</v>
      </c>
      <c r="H37" s="8">
        <v>4.3037306820050629</v>
      </c>
      <c r="I37" s="8">
        <v>3.9045891524757121</v>
      </c>
      <c r="J37" s="8">
        <v>3.7011961507235904</v>
      </c>
      <c r="K37" s="8">
        <v>3.432993319136433</v>
      </c>
      <c r="L37" s="8">
        <v>3.09593360108728</v>
      </c>
      <c r="M37" s="8">
        <v>2.7086381653099552</v>
      </c>
      <c r="N37" s="8">
        <v>2.5769772915661893</v>
      </c>
      <c r="O37" s="8">
        <v>2.4730549461273745</v>
      </c>
      <c r="P37" s="8">
        <v>2.2961796782835635</v>
      </c>
      <c r="Q37" s="8">
        <v>2.198447695060354</v>
      </c>
      <c r="R37" s="8">
        <v>2.2142120209723819</v>
      </c>
      <c r="S37" s="8">
        <v>2.189778795939489</v>
      </c>
      <c r="T37" s="8">
        <v>2.0354005740262697</v>
      </c>
      <c r="U37" s="8">
        <v>2.0106040437741788</v>
      </c>
      <c r="V37" s="8">
        <v>1.9795497979586485</v>
      </c>
      <c r="W37" s="8">
        <v>1.920624595954912</v>
      </c>
      <c r="X37" s="8">
        <v>1.8655248605486257</v>
      </c>
      <c r="Y37" s="8">
        <v>1.8734057998389713</v>
      </c>
      <c r="Z37" s="8">
        <v>1.8263145052896292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2.4833840978237178E-3</v>
      </c>
      <c r="I41" s="8">
        <v>2.4262207051948823E-3</v>
      </c>
      <c r="J41" s="8">
        <v>2.4363072557305339E-3</v>
      </c>
      <c r="K41" s="8">
        <v>2.4684158956169017E-3</v>
      </c>
      <c r="L41" s="8">
        <v>2.3503522590610456E-3</v>
      </c>
      <c r="M41" s="8">
        <v>2.3087898307150414E-3</v>
      </c>
      <c r="N41" s="8">
        <v>2.2947061476415245E-3</v>
      </c>
      <c r="O41" s="8">
        <v>2.2606477001747647E-3</v>
      </c>
      <c r="P41" s="8">
        <v>1.6824304346310119E-3</v>
      </c>
      <c r="Q41" s="8">
        <v>1.4980749340128127E-3</v>
      </c>
      <c r="R41" s="8">
        <v>1.4195255409049131E-3</v>
      </c>
      <c r="S41" s="8">
        <v>1.29843973023347E-3</v>
      </c>
      <c r="T41" s="8">
        <v>1.3570858392080287E-3</v>
      </c>
      <c r="U41" s="8">
        <v>1.3303498137724786E-3</v>
      </c>
      <c r="V41" s="8">
        <v>1.1671310589140877E-3</v>
      </c>
      <c r="W41" s="8">
        <v>6.9641242445612789E-4</v>
      </c>
      <c r="X41" s="8">
        <v>6.6572009284003629E-4</v>
      </c>
      <c r="Y41" s="8">
        <v>8.80403433727933E-4</v>
      </c>
      <c r="Z41" s="8">
        <v>1.1398532382057667E-3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1212.1139348829922</v>
      </c>
      <c r="D43" s="8">
        <v>1202.5896917574328</v>
      </c>
      <c r="E43" s="8">
        <v>1184.4209019503487</v>
      </c>
      <c r="F43" s="8">
        <v>1189.5295440423959</v>
      </c>
      <c r="G43" s="8">
        <v>1192.9790983273522</v>
      </c>
      <c r="H43" s="8">
        <v>1168.2152420643254</v>
      </c>
      <c r="I43" s="8">
        <v>1142.0050708874319</v>
      </c>
      <c r="J43" s="8">
        <v>1127.4277500510466</v>
      </c>
      <c r="K43" s="8">
        <v>1149.8579249266393</v>
      </c>
      <c r="L43" s="8">
        <v>1111.6080025168133</v>
      </c>
      <c r="M43" s="8">
        <v>1074.4800364725706</v>
      </c>
      <c r="N43" s="8">
        <v>1039.1171911229353</v>
      </c>
      <c r="O43" s="8">
        <v>1006.9063248445157</v>
      </c>
      <c r="P43" s="8">
        <v>1010.2993545083791</v>
      </c>
      <c r="Q43" s="8">
        <v>1020.8079471359222</v>
      </c>
      <c r="R43" s="8">
        <v>1085.8500349877227</v>
      </c>
      <c r="S43" s="8">
        <v>1025.8878681199933</v>
      </c>
      <c r="T43" s="8">
        <v>1050.7290226589982</v>
      </c>
      <c r="U43" s="8">
        <v>1090.3188956142221</v>
      </c>
      <c r="V43" s="8">
        <v>1089.4959242793384</v>
      </c>
      <c r="W43" s="8">
        <v>1015.3978259209689</v>
      </c>
      <c r="X43" s="8">
        <v>1023.9773297950723</v>
      </c>
      <c r="Y43" s="8">
        <v>1007.1205626953255</v>
      </c>
      <c r="Z43" s="8">
        <v>994.258344173865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0.2131292791545405</v>
      </c>
      <c r="Q51" s="27">
        <v>0.28867179126604547</v>
      </c>
      <c r="R51" s="27">
        <v>0.28671221716380763</v>
      </c>
      <c r="S51" s="27">
        <v>0.37300859693592531</v>
      </c>
      <c r="T51" s="27">
        <v>0.47590716023163004</v>
      </c>
      <c r="U51" s="27">
        <v>1.1018901827751051</v>
      </c>
      <c r="V51" s="27">
        <v>0.91661471995883737</v>
      </c>
      <c r="W51" s="27">
        <v>2.537149234372027</v>
      </c>
      <c r="X51" s="27">
        <v>17.834186075320012</v>
      </c>
      <c r="Y51" s="27">
        <v>18.176363752198405</v>
      </c>
      <c r="Z51" s="27">
        <v>20.03007025241201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17.316640994875261</v>
      </c>
      <c r="M61" s="49">
        <f t="shared" si="24"/>
        <v>46.111576447577612</v>
      </c>
      <c r="N61" s="49">
        <f t="shared" si="24"/>
        <v>43.457978742292291</v>
      </c>
      <c r="O61" s="49">
        <f t="shared" si="24"/>
        <v>43.469450417675219</v>
      </c>
      <c r="P61" s="49">
        <f t="shared" si="24"/>
        <v>44.237265347002271</v>
      </c>
      <c r="Q61" s="49">
        <f t="shared" si="24"/>
        <v>57.315349614392503</v>
      </c>
      <c r="R61" s="49">
        <f t="shared" si="24"/>
        <v>33.155608301874253</v>
      </c>
      <c r="S61" s="49">
        <f t="shared" si="24"/>
        <v>58.087145672171665</v>
      </c>
      <c r="T61" s="49">
        <f t="shared" si="24"/>
        <v>58.793958411387273</v>
      </c>
      <c r="U61" s="49">
        <f t="shared" si="24"/>
        <v>59.598341831568199</v>
      </c>
      <c r="V61" s="49">
        <f t="shared" si="24"/>
        <v>60.751591723733945</v>
      </c>
      <c r="W61" s="49">
        <f t="shared" si="24"/>
        <v>108.72309869133193</v>
      </c>
      <c r="X61" s="49">
        <f t="shared" si="24"/>
        <v>109.47858275184561</v>
      </c>
      <c r="Y61" s="49">
        <f t="shared" ref="Y61:Z61" si="25">SUM(Y62:Y72)</f>
        <v>115.27242660843523</v>
      </c>
      <c r="Z61" s="49">
        <f t="shared" si="25"/>
        <v>113.86673868086092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3.1155171615783676E-6</v>
      </c>
      <c r="V64" s="52">
        <v>1.7864285177836908E-5</v>
      </c>
      <c r="W64" s="52">
        <v>2.091582293031695E-4</v>
      </c>
      <c r="X64" s="52">
        <v>8.2675929792126318E-3</v>
      </c>
      <c r="Y64" s="52">
        <v>1.8113184175796847E-2</v>
      </c>
      <c r="Z64" s="52">
        <v>1.8143222876009397E-2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4.5567057111034072E-2</v>
      </c>
      <c r="M67" s="52">
        <v>0.12456866479171128</v>
      </c>
      <c r="N67" s="52">
        <v>0.12201987985549839</v>
      </c>
      <c r="O67" s="52">
        <v>0.11649177721231793</v>
      </c>
      <c r="P67" s="52">
        <v>0.10775078694627867</v>
      </c>
      <c r="Q67" s="52">
        <v>6.9036552619206187E-2</v>
      </c>
      <c r="R67" s="52">
        <v>6.8318825692642429E-2</v>
      </c>
      <c r="S67" s="52">
        <v>6.6369221093867767E-2</v>
      </c>
      <c r="T67" s="52">
        <v>0.13847011529206418</v>
      </c>
      <c r="U67" s="52">
        <v>0.14336589590358492</v>
      </c>
      <c r="V67" s="52">
        <v>0.1437130781038729</v>
      </c>
      <c r="W67" s="52">
        <v>0.16834034093873418</v>
      </c>
      <c r="X67" s="52">
        <v>0.16712071310170162</v>
      </c>
      <c r="Y67" s="52">
        <v>0.15417746373340796</v>
      </c>
      <c r="Z67" s="52">
        <v>0.15158245629485936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17.271073937764228</v>
      </c>
      <c r="M69" s="52">
        <v>45.987007782785902</v>
      </c>
      <c r="N69" s="52">
        <v>43.33595886243679</v>
      </c>
      <c r="O69" s="52">
        <v>43.352958640462901</v>
      </c>
      <c r="P69" s="52">
        <v>44.129514560055995</v>
      </c>
      <c r="Q69" s="52">
        <v>57.246313061773293</v>
      </c>
      <c r="R69" s="52">
        <v>33.08728947618161</v>
      </c>
      <c r="S69" s="52">
        <v>58.020776451077801</v>
      </c>
      <c r="T69" s="52">
        <v>58.655488296095207</v>
      </c>
      <c r="U69" s="52">
        <v>59.454972820147454</v>
      </c>
      <c r="V69" s="52">
        <v>60.607860781344897</v>
      </c>
      <c r="W69" s="52">
        <v>108.55454919216389</v>
      </c>
      <c r="X69" s="52">
        <v>109.30319444576469</v>
      </c>
      <c r="Y69" s="52">
        <v>115.10013596052602</v>
      </c>
      <c r="Z69" s="52">
        <v>113.69701300169005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3198.3726067003768</v>
      </c>
      <c r="D2" s="21">
        <f t="shared" ref="D2:X2" si="0">SUM(D3,D17,D22,D25,D26,D51,D52)</f>
        <v>3220.4459875836133</v>
      </c>
      <c r="E2" s="21">
        <f t="shared" si="0"/>
        <v>3348.4993723374992</v>
      </c>
      <c r="F2" s="21">
        <f t="shared" si="0"/>
        <v>3362.1163230107659</v>
      </c>
      <c r="G2" s="21">
        <f t="shared" si="0"/>
        <v>3591.7688994647483</v>
      </c>
      <c r="H2" s="21">
        <f t="shared" si="0"/>
        <v>3636.239668459466</v>
      </c>
      <c r="I2" s="21">
        <f t="shared" si="0"/>
        <v>3681.0232813576758</v>
      </c>
      <c r="J2" s="21">
        <f t="shared" si="0"/>
        <v>3813.9418692536101</v>
      </c>
      <c r="K2" s="21">
        <f t="shared" si="0"/>
        <v>3801.280689678385</v>
      </c>
      <c r="L2" s="21">
        <f t="shared" si="0"/>
        <v>3656.3162744944566</v>
      </c>
      <c r="M2" s="21">
        <f t="shared" si="0"/>
        <v>3543.9108434281793</v>
      </c>
      <c r="N2" s="21">
        <f t="shared" si="0"/>
        <v>3511.6275916887912</v>
      </c>
      <c r="O2" s="21">
        <f t="shared" si="0"/>
        <v>3433.6089657653397</v>
      </c>
      <c r="P2" s="21">
        <f t="shared" si="0"/>
        <v>3243.7432968432108</v>
      </c>
      <c r="Q2" s="21">
        <f t="shared" si="0"/>
        <v>3314.4565417205804</v>
      </c>
      <c r="R2" s="21">
        <f t="shared" si="0"/>
        <v>3596.9604970401856</v>
      </c>
      <c r="S2" s="21">
        <f t="shared" si="0"/>
        <v>3308.6496594970367</v>
      </c>
      <c r="T2" s="21">
        <f t="shared" si="0"/>
        <v>3057.3184934970041</v>
      </c>
      <c r="U2" s="21">
        <f t="shared" si="0"/>
        <v>3114.1075378315354</v>
      </c>
      <c r="V2" s="21">
        <f t="shared" si="0"/>
        <v>3094.207332167291</v>
      </c>
      <c r="W2" s="21">
        <f t="shared" si="0"/>
        <v>2678.2153279414642</v>
      </c>
      <c r="X2" s="21">
        <f t="shared" si="0"/>
        <v>3371.7494389441176</v>
      </c>
      <c r="Y2" s="21">
        <f t="shared" ref="Y2:Z2" si="1">SUM(Y3,Y17,Y22,Y25,Y26,Y51,Y52)</f>
        <v>3260.5191590936856</v>
      </c>
      <c r="Z2" s="21">
        <f t="shared" si="1"/>
        <v>3500.9387173393006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3198.3726067003768</v>
      </c>
      <c r="D26" s="27">
        <f t="shared" si="16"/>
        <v>3220.4459875836133</v>
      </c>
      <c r="E26" s="27">
        <f t="shared" si="16"/>
        <v>3348.4993723374992</v>
      </c>
      <c r="F26" s="27">
        <f t="shared" si="16"/>
        <v>3362.1163230107659</v>
      </c>
      <c r="G26" s="27">
        <f t="shared" si="16"/>
        <v>3591.7688994647483</v>
      </c>
      <c r="H26" s="27">
        <f t="shared" si="16"/>
        <v>3636.239668459466</v>
      </c>
      <c r="I26" s="27">
        <f t="shared" si="16"/>
        <v>3681.0232813576758</v>
      </c>
      <c r="J26" s="27">
        <f t="shared" si="16"/>
        <v>3813.9418692536101</v>
      </c>
      <c r="K26" s="27">
        <f t="shared" si="16"/>
        <v>3801.0956607083758</v>
      </c>
      <c r="L26" s="27">
        <f t="shared" si="16"/>
        <v>3656.0690215536738</v>
      </c>
      <c r="M26" s="27">
        <f t="shared" si="16"/>
        <v>3543.6124495263402</v>
      </c>
      <c r="N26" s="27">
        <f t="shared" si="16"/>
        <v>3511.3679862575268</v>
      </c>
      <c r="O26" s="27">
        <f t="shared" si="16"/>
        <v>3432.9824219828984</v>
      </c>
      <c r="P26" s="27">
        <f t="shared" si="16"/>
        <v>3243.0058973385899</v>
      </c>
      <c r="Q26" s="27">
        <f t="shared" si="16"/>
        <v>3313.1999650191542</v>
      </c>
      <c r="R26" s="27">
        <f t="shared" si="16"/>
        <v>3594.6177699644913</v>
      </c>
      <c r="S26" s="27">
        <f t="shared" si="16"/>
        <v>3306.4101080856453</v>
      </c>
      <c r="T26" s="27">
        <f t="shared" si="16"/>
        <v>3053.4058097543343</v>
      </c>
      <c r="U26" s="27">
        <f t="shared" si="16"/>
        <v>3108.0694772805955</v>
      </c>
      <c r="V26" s="27">
        <f t="shared" si="16"/>
        <v>3081.7376742557562</v>
      </c>
      <c r="W26" s="27">
        <f t="shared" si="16"/>
        <v>2657.5421646998552</v>
      </c>
      <c r="X26" s="27">
        <f t="shared" si="16"/>
        <v>3337.6299375963945</v>
      </c>
      <c r="Y26" s="27">
        <f t="shared" ref="Y26:Z26" si="17">SUM(Y27,Y33)</f>
        <v>3231.4010035172491</v>
      </c>
      <c r="Z26" s="27">
        <f t="shared" si="17"/>
        <v>3465.1044440663763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3198.3726067003768</v>
      </c>
      <c r="D33" s="19">
        <f t="shared" si="20"/>
        <v>3220.4459875836133</v>
      </c>
      <c r="E33" s="19">
        <f t="shared" si="20"/>
        <v>3348.4993723374992</v>
      </c>
      <c r="F33" s="19">
        <f t="shared" si="20"/>
        <v>3362.1163230107659</v>
      </c>
      <c r="G33" s="19">
        <f t="shared" si="20"/>
        <v>3591.7688994647483</v>
      </c>
      <c r="H33" s="19">
        <f t="shared" si="20"/>
        <v>3636.239668459466</v>
      </c>
      <c r="I33" s="19">
        <f t="shared" si="20"/>
        <v>3681.0232813576758</v>
      </c>
      <c r="J33" s="19">
        <f t="shared" si="20"/>
        <v>3813.9418692536101</v>
      </c>
      <c r="K33" s="19">
        <f t="shared" si="20"/>
        <v>3801.0956607083758</v>
      </c>
      <c r="L33" s="19">
        <f t="shared" si="20"/>
        <v>3656.0690215536738</v>
      </c>
      <c r="M33" s="19">
        <f t="shared" si="20"/>
        <v>3543.6124495263402</v>
      </c>
      <c r="N33" s="19">
        <f t="shared" si="20"/>
        <v>3511.3679862575268</v>
      </c>
      <c r="O33" s="19">
        <f t="shared" si="20"/>
        <v>3432.9824219828984</v>
      </c>
      <c r="P33" s="19">
        <f t="shared" si="20"/>
        <v>3243.0058973385899</v>
      </c>
      <c r="Q33" s="19">
        <f t="shared" si="20"/>
        <v>3313.1999650191542</v>
      </c>
      <c r="R33" s="19">
        <f t="shared" si="20"/>
        <v>3594.6177699644913</v>
      </c>
      <c r="S33" s="19">
        <f t="shared" si="20"/>
        <v>3306.4101080856453</v>
      </c>
      <c r="T33" s="19">
        <f t="shared" si="20"/>
        <v>3053.4058097543343</v>
      </c>
      <c r="U33" s="19">
        <f t="shared" si="20"/>
        <v>3108.0694772805955</v>
      </c>
      <c r="V33" s="19">
        <f t="shared" si="20"/>
        <v>3081.7376742557562</v>
      </c>
      <c r="W33" s="19">
        <f t="shared" si="20"/>
        <v>2657.5421646998552</v>
      </c>
      <c r="X33" s="19">
        <f t="shared" si="20"/>
        <v>3337.6299375963945</v>
      </c>
      <c r="Y33" s="19">
        <f t="shared" ref="Y33:Z33" si="21">SUM(Y34:Y50)</f>
        <v>3231.4010035172491</v>
      </c>
      <c r="Z33" s="19">
        <f t="shared" si="21"/>
        <v>3465.1044440663763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120.15547095753512</v>
      </c>
      <c r="D36" s="8">
        <v>123.27116450837475</v>
      </c>
      <c r="E36" s="8">
        <v>126.83920752900795</v>
      </c>
      <c r="F36" s="8">
        <v>115.82137749100585</v>
      </c>
      <c r="G36" s="8">
        <v>115.04373331239753</v>
      </c>
      <c r="H36" s="8">
        <v>106.77878378025774</v>
      </c>
      <c r="I36" s="8">
        <v>100.11341041113326</v>
      </c>
      <c r="J36" s="8">
        <v>89.601476189788968</v>
      </c>
      <c r="K36" s="8">
        <v>78.795346349840571</v>
      </c>
      <c r="L36" s="8">
        <v>67.401282219476272</v>
      </c>
      <c r="M36" s="8">
        <v>58.050161016204846</v>
      </c>
      <c r="N36" s="8">
        <v>57.065125562525225</v>
      </c>
      <c r="O36" s="8">
        <v>52.551515984196669</v>
      </c>
      <c r="P36" s="8">
        <v>41.878996861457289</v>
      </c>
      <c r="Q36" s="8">
        <v>37.339534076395793</v>
      </c>
      <c r="R36" s="8">
        <v>28.899659219518831</v>
      </c>
      <c r="S36" s="8">
        <v>26.916134220255387</v>
      </c>
      <c r="T36" s="8">
        <v>24.802947357250851</v>
      </c>
      <c r="U36" s="8">
        <v>23.171784314187281</v>
      </c>
      <c r="V36" s="8">
        <v>21.134552760635117</v>
      </c>
      <c r="W36" s="8">
        <v>18.883079658078607</v>
      </c>
      <c r="X36" s="8">
        <v>22.545090426973772</v>
      </c>
      <c r="Y36" s="8">
        <v>21.079102638609182</v>
      </c>
      <c r="Z36" s="8">
        <v>21.779986551427353</v>
      </c>
    </row>
    <row r="37" spans="1:26" ht="11.25" customHeight="1" x14ac:dyDescent="0.2">
      <c r="A37" s="28" t="s">
        <v>60</v>
      </c>
      <c r="B37" s="7" t="s">
        <v>61</v>
      </c>
      <c r="C37" s="8">
        <v>192.91798515556329</v>
      </c>
      <c r="D37" s="8">
        <v>185.7100297414861</v>
      </c>
      <c r="E37" s="8">
        <v>189.98600893507989</v>
      </c>
      <c r="F37" s="8">
        <v>175.56679258646349</v>
      </c>
      <c r="G37" s="8">
        <v>169.2744236379701</v>
      </c>
      <c r="H37" s="8">
        <v>167.80029116766477</v>
      </c>
      <c r="I37" s="8">
        <v>160.96178716442421</v>
      </c>
      <c r="J37" s="8">
        <v>141.79418163016089</v>
      </c>
      <c r="K37" s="8">
        <v>128.42772045819075</v>
      </c>
      <c r="L37" s="8">
        <v>113.92896673341583</v>
      </c>
      <c r="M37" s="8">
        <v>104.26622942917621</v>
      </c>
      <c r="N37" s="8">
        <v>97.998209328813132</v>
      </c>
      <c r="O37" s="8">
        <v>92.836798006741446</v>
      </c>
      <c r="P37" s="8">
        <v>83.517824518318577</v>
      </c>
      <c r="Q37" s="8">
        <v>77.690925932940829</v>
      </c>
      <c r="R37" s="8">
        <v>71.281065567515256</v>
      </c>
      <c r="S37" s="8">
        <v>72.889117601048852</v>
      </c>
      <c r="T37" s="8">
        <v>75.786254725474819</v>
      </c>
      <c r="U37" s="8">
        <v>87.302209527979244</v>
      </c>
      <c r="V37" s="8">
        <v>95.58097827975034</v>
      </c>
      <c r="W37" s="8">
        <v>80.3170880073109</v>
      </c>
      <c r="X37" s="8">
        <v>102.04011031753903</v>
      </c>
      <c r="Y37" s="8">
        <v>103.58676699841797</v>
      </c>
      <c r="Z37" s="8">
        <v>110.55773757912395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9.6825894900520668E-2</v>
      </c>
      <c r="I41" s="8">
        <v>0.1000179034242008</v>
      </c>
      <c r="J41" s="8">
        <v>9.3335824273565515E-2</v>
      </c>
      <c r="K41" s="8">
        <v>9.2343036279658813E-2</v>
      </c>
      <c r="L41" s="8">
        <v>8.6491908043613633E-2</v>
      </c>
      <c r="M41" s="8">
        <v>8.887448064349944E-2</v>
      </c>
      <c r="N41" s="8">
        <v>8.7263901835943875E-2</v>
      </c>
      <c r="O41" s="8">
        <v>8.486317468771673E-2</v>
      </c>
      <c r="P41" s="8">
        <v>6.1194222356687381E-2</v>
      </c>
      <c r="Q41" s="8">
        <v>5.2940458397937699E-2</v>
      </c>
      <c r="R41" s="8">
        <v>4.5698104877765808E-2</v>
      </c>
      <c r="S41" s="8">
        <v>4.3219948229636977E-2</v>
      </c>
      <c r="T41" s="8">
        <v>5.0529833983051144E-2</v>
      </c>
      <c r="U41" s="8">
        <v>5.7764967969256523E-2</v>
      </c>
      <c r="V41" s="8">
        <v>5.6353989430691635E-2</v>
      </c>
      <c r="W41" s="8">
        <v>2.9122722942438388E-2</v>
      </c>
      <c r="X41" s="8">
        <v>3.6413426135753713E-2</v>
      </c>
      <c r="Y41" s="8">
        <v>4.8680400883792212E-2</v>
      </c>
      <c r="Z41" s="8">
        <v>6.9002132339896605E-2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2885.2991505872783</v>
      </c>
      <c r="D43" s="8">
        <v>2911.4647933337524</v>
      </c>
      <c r="E43" s="8">
        <v>3031.6741558734111</v>
      </c>
      <c r="F43" s="8">
        <v>3070.7281529332963</v>
      </c>
      <c r="G43" s="8">
        <v>3307.4507425143806</v>
      </c>
      <c r="H43" s="8">
        <v>3361.563767616643</v>
      </c>
      <c r="I43" s="8">
        <v>3419.8480658786943</v>
      </c>
      <c r="J43" s="8">
        <v>3582.4528756093869</v>
      </c>
      <c r="K43" s="8">
        <v>3593.7802508640648</v>
      </c>
      <c r="L43" s="8">
        <v>3474.6522806927383</v>
      </c>
      <c r="M43" s="8">
        <v>3381.2071846003155</v>
      </c>
      <c r="N43" s="8">
        <v>3356.2173874643527</v>
      </c>
      <c r="O43" s="8">
        <v>3287.5092448172727</v>
      </c>
      <c r="P43" s="8">
        <v>3117.5478817364574</v>
      </c>
      <c r="Q43" s="8">
        <v>3198.1165645514197</v>
      </c>
      <c r="R43" s="8">
        <v>3494.3913470725793</v>
      </c>
      <c r="S43" s="8">
        <v>3206.5616363161116</v>
      </c>
      <c r="T43" s="8">
        <v>2952.7660778376257</v>
      </c>
      <c r="U43" s="8">
        <v>2997.5377184704598</v>
      </c>
      <c r="V43" s="8">
        <v>2964.9657892259402</v>
      </c>
      <c r="W43" s="8">
        <v>2558.3128743115235</v>
      </c>
      <c r="X43" s="8">
        <v>3213.0083234257459</v>
      </c>
      <c r="Y43" s="8">
        <v>3106.6864534793381</v>
      </c>
      <c r="Z43" s="8">
        <v>3332.6977178034849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0.18502897000904989</v>
      </c>
      <c r="L51" s="27">
        <v>0.24725294078285379</v>
      </c>
      <c r="M51" s="27">
        <v>0.29839390183886561</v>
      </c>
      <c r="N51" s="27">
        <v>0.25960543126452812</v>
      </c>
      <c r="O51" s="27">
        <v>0.62654378244143483</v>
      </c>
      <c r="P51" s="27">
        <v>0.73739950462107196</v>
      </c>
      <c r="Q51" s="27">
        <v>1.2565767014261</v>
      </c>
      <c r="R51" s="27">
        <v>2.3427270756940839</v>
      </c>
      <c r="S51" s="27">
        <v>2.2395514113912771</v>
      </c>
      <c r="T51" s="27">
        <v>3.9126837426698202</v>
      </c>
      <c r="U51" s="27">
        <v>6.0380605509398215</v>
      </c>
      <c r="V51" s="27">
        <v>12.469657911534897</v>
      </c>
      <c r="W51" s="27">
        <v>20.67316324160883</v>
      </c>
      <c r="X51" s="27">
        <v>34.119501347723215</v>
      </c>
      <c r="Y51" s="27">
        <v>29.118155576436529</v>
      </c>
      <c r="Z51" s="27">
        <v>35.834273272924506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55.662583505849028</v>
      </c>
      <c r="M61" s="49">
        <f t="shared" si="24"/>
        <v>149.50848796792692</v>
      </c>
      <c r="N61" s="49">
        <f t="shared" si="24"/>
        <v>144.60989339681231</v>
      </c>
      <c r="O61" s="49">
        <f t="shared" si="24"/>
        <v>145.91871375397378</v>
      </c>
      <c r="P61" s="49">
        <f t="shared" si="24"/>
        <v>140.09254362397385</v>
      </c>
      <c r="Q61" s="49">
        <f t="shared" si="24"/>
        <v>181.7881899873413</v>
      </c>
      <c r="R61" s="49">
        <f t="shared" si="24"/>
        <v>108.67809011201594</v>
      </c>
      <c r="S61" s="49">
        <f t="shared" si="24"/>
        <v>183.56153980329594</v>
      </c>
      <c r="T61" s="49">
        <f t="shared" si="24"/>
        <v>169.98987155701778</v>
      </c>
      <c r="U61" s="49">
        <f t="shared" si="24"/>
        <v>169.68050267812603</v>
      </c>
      <c r="V61" s="49">
        <f t="shared" si="24"/>
        <v>171.87819059359944</v>
      </c>
      <c r="W61" s="49">
        <f t="shared" si="24"/>
        <v>280.5465130451168</v>
      </c>
      <c r="X61" s="49">
        <f t="shared" si="24"/>
        <v>352.12555515766809</v>
      </c>
      <c r="Y61" s="49">
        <f t="shared" ref="Y61:Z61" si="25">SUM(Y62:Y72)</f>
        <v>363.6058600188129</v>
      </c>
      <c r="Z61" s="49">
        <f t="shared" si="25"/>
        <v>390.31460611422307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1.7072192459075456E-5</v>
      </c>
      <c r="V64" s="52">
        <v>2.430263448220959E-4</v>
      </c>
      <c r="W64" s="52">
        <v>1.7042601038722671E-3</v>
      </c>
      <c r="X64" s="52">
        <v>1.5817158607929965E-2</v>
      </c>
      <c r="Y64" s="52">
        <v>2.9016943212951989E-2</v>
      </c>
      <c r="Z64" s="52">
        <v>3.2458658327082272E-2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1.6768472463102753</v>
      </c>
      <c r="M67" s="52">
        <v>4.7951421305371866</v>
      </c>
      <c r="N67" s="52">
        <v>4.6402154056578055</v>
      </c>
      <c r="O67" s="52">
        <v>4.3730219611340875</v>
      </c>
      <c r="P67" s="52">
        <v>3.9191668670358739</v>
      </c>
      <c r="Q67" s="52">
        <v>2.4396821940569646</v>
      </c>
      <c r="R67" s="52">
        <v>2.1993551871126948</v>
      </c>
      <c r="S67" s="52">
        <v>2.2091701547075435</v>
      </c>
      <c r="T67" s="52">
        <v>5.1558064605590515</v>
      </c>
      <c r="U67" s="52">
        <v>6.2250742616863963</v>
      </c>
      <c r="V67" s="52">
        <v>6.9390710003493865</v>
      </c>
      <c r="W67" s="52">
        <v>7.0396921953583274</v>
      </c>
      <c r="X67" s="52">
        <v>9.1411357531994302</v>
      </c>
      <c r="Y67" s="52">
        <v>8.5249789519880501</v>
      </c>
      <c r="Z67" s="52">
        <v>9.1761924773128811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53.985736259538754</v>
      </c>
      <c r="M69" s="52">
        <v>144.71334583738974</v>
      </c>
      <c r="N69" s="52">
        <v>139.9696779911545</v>
      </c>
      <c r="O69" s="52">
        <v>141.54569179283968</v>
      </c>
      <c r="P69" s="52">
        <v>136.17337675693798</v>
      </c>
      <c r="Q69" s="52">
        <v>179.34850779328434</v>
      </c>
      <c r="R69" s="52">
        <v>106.47873492490324</v>
      </c>
      <c r="S69" s="52">
        <v>181.35236964858839</v>
      </c>
      <c r="T69" s="52">
        <v>164.83406509645872</v>
      </c>
      <c r="U69" s="52">
        <v>163.45541134424718</v>
      </c>
      <c r="V69" s="52">
        <v>164.93887656690524</v>
      </c>
      <c r="W69" s="52">
        <v>273.50511658965462</v>
      </c>
      <c r="X69" s="52">
        <v>342.96860224586072</v>
      </c>
      <c r="Y69" s="52">
        <v>355.05186412361189</v>
      </c>
      <c r="Z69" s="52">
        <v>381.1059549785831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3179.6531836057279</v>
      </c>
      <c r="D2" s="21">
        <f t="shared" ref="D2:X2" si="0">SUM(D3,D17,D22,D25,D26,D51,D52)</f>
        <v>3787.4772980666648</v>
      </c>
      <c r="E2" s="21">
        <f t="shared" si="0"/>
        <v>3873.7024582488962</v>
      </c>
      <c r="F2" s="21">
        <f t="shared" si="0"/>
        <v>3993.6245008681894</v>
      </c>
      <c r="G2" s="21">
        <f t="shared" si="0"/>
        <v>4621.3537316745296</v>
      </c>
      <c r="H2" s="21">
        <f t="shared" si="0"/>
        <v>4602.7214084098268</v>
      </c>
      <c r="I2" s="21">
        <f t="shared" si="0"/>
        <v>4845.5287592964714</v>
      </c>
      <c r="J2" s="21">
        <f t="shared" si="0"/>
        <v>4955.8201079146365</v>
      </c>
      <c r="K2" s="21">
        <f t="shared" si="0"/>
        <v>4696.2059570392694</v>
      </c>
      <c r="L2" s="21">
        <f t="shared" si="0"/>
        <v>4398.0688398236261</v>
      </c>
      <c r="M2" s="21">
        <f t="shared" si="0"/>
        <v>4339.7588957519738</v>
      </c>
      <c r="N2" s="21">
        <f t="shared" si="0"/>
        <v>4222.1183300730636</v>
      </c>
      <c r="O2" s="21">
        <f t="shared" si="0"/>
        <v>4014.6237327691933</v>
      </c>
      <c r="P2" s="21">
        <f t="shared" si="0"/>
        <v>4179.7215882993896</v>
      </c>
      <c r="Q2" s="21">
        <f t="shared" si="0"/>
        <v>4190.222865876839</v>
      </c>
      <c r="R2" s="21">
        <f t="shared" si="0"/>
        <v>4875.4846140529089</v>
      </c>
      <c r="S2" s="21">
        <f t="shared" si="0"/>
        <v>5560.8141563831323</v>
      </c>
      <c r="T2" s="21">
        <f t="shared" si="0"/>
        <v>5949.6259180408233</v>
      </c>
      <c r="U2" s="21">
        <f t="shared" si="0"/>
        <v>6090.6743714107961</v>
      </c>
      <c r="V2" s="21">
        <f t="shared" si="0"/>
        <v>6045.5048090804949</v>
      </c>
      <c r="W2" s="21">
        <f t="shared" si="0"/>
        <v>5329.2782645662492</v>
      </c>
      <c r="X2" s="21">
        <f t="shared" si="0"/>
        <v>6015.8411098603274</v>
      </c>
      <c r="Y2" s="21">
        <f t="shared" ref="Y2:Z2" si="1">SUM(Y3,Y17,Y22,Y25,Y26,Y51,Y52)</f>
        <v>5976.4498063070168</v>
      </c>
      <c r="Z2" s="21">
        <f t="shared" si="1"/>
        <v>6130.9261341738966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3179.6531836057279</v>
      </c>
      <c r="D26" s="27">
        <f t="shared" si="16"/>
        <v>3787.4772980666648</v>
      </c>
      <c r="E26" s="27">
        <f t="shared" si="16"/>
        <v>3873.7024582488962</v>
      </c>
      <c r="F26" s="27">
        <f t="shared" si="16"/>
        <v>3993.6245008681894</v>
      </c>
      <c r="G26" s="27">
        <f t="shared" si="16"/>
        <v>4621.3537316745296</v>
      </c>
      <c r="H26" s="27">
        <f t="shared" si="16"/>
        <v>4602.7214084098268</v>
      </c>
      <c r="I26" s="27">
        <f t="shared" si="16"/>
        <v>4845.5287592964714</v>
      </c>
      <c r="J26" s="27">
        <f t="shared" si="16"/>
        <v>4955.8201079146365</v>
      </c>
      <c r="K26" s="27">
        <f t="shared" si="16"/>
        <v>4696.2059570392694</v>
      </c>
      <c r="L26" s="27">
        <f t="shared" si="16"/>
        <v>4398.0688398236261</v>
      </c>
      <c r="M26" s="27">
        <f t="shared" si="16"/>
        <v>4339.7588957519738</v>
      </c>
      <c r="N26" s="27">
        <f t="shared" si="16"/>
        <v>4222.1183300730636</v>
      </c>
      <c r="O26" s="27">
        <f t="shared" si="16"/>
        <v>4014.6237327691933</v>
      </c>
      <c r="P26" s="27">
        <f t="shared" si="16"/>
        <v>4179.7215882993896</v>
      </c>
      <c r="Q26" s="27">
        <f t="shared" si="16"/>
        <v>4190.222865876839</v>
      </c>
      <c r="R26" s="27">
        <f t="shared" si="16"/>
        <v>4875.4846140529089</v>
      </c>
      <c r="S26" s="27">
        <f t="shared" si="16"/>
        <v>5560.8141563831323</v>
      </c>
      <c r="T26" s="27">
        <f t="shared" si="16"/>
        <v>5949.6259180408233</v>
      </c>
      <c r="U26" s="27">
        <f t="shared" si="16"/>
        <v>6090.6743714107961</v>
      </c>
      <c r="V26" s="27">
        <f t="shared" si="16"/>
        <v>6045.5048090804949</v>
      </c>
      <c r="W26" s="27">
        <f t="shared" si="16"/>
        <v>5329.2782645662492</v>
      </c>
      <c r="X26" s="27">
        <f t="shared" si="16"/>
        <v>6015.8411098603274</v>
      </c>
      <c r="Y26" s="27">
        <f t="shared" ref="Y26:Z26" si="17">SUM(Y27,Y33)</f>
        <v>5976.4498063070168</v>
      </c>
      <c r="Z26" s="27">
        <f t="shared" si="17"/>
        <v>6130.9261341738966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3179.6531836057279</v>
      </c>
      <c r="D33" s="19">
        <f t="shared" si="20"/>
        <v>3787.4772980666648</v>
      </c>
      <c r="E33" s="19">
        <f t="shared" si="20"/>
        <v>3873.7024582488962</v>
      </c>
      <c r="F33" s="19">
        <f t="shared" si="20"/>
        <v>3993.6245008681894</v>
      </c>
      <c r="G33" s="19">
        <f t="shared" si="20"/>
        <v>4621.3537316745296</v>
      </c>
      <c r="H33" s="19">
        <f t="shared" si="20"/>
        <v>4602.7214084098268</v>
      </c>
      <c r="I33" s="19">
        <f t="shared" si="20"/>
        <v>4845.5287592964714</v>
      </c>
      <c r="J33" s="19">
        <f t="shared" si="20"/>
        <v>4955.8201079146365</v>
      </c>
      <c r="K33" s="19">
        <f t="shared" si="20"/>
        <v>4696.2059570392694</v>
      </c>
      <c r="L33" s="19">
        <f t="shared" si="20"/>
        <v>4398.0688398236261</v>
      </c>
      <c r="M33" s="19">
        <f t="shared" si="20"/>
        <v>4339.7588957519738</v>
      </c>
      <c r="N33" s="19">
        <f t="shared" si="20"/>
        <v>4222.1183300730636</v>
      </c>
      <c r="O33" s="19">
        <f t="shared" si="20"/>
        <v>4014.6237327691933</v>
      </c>
      <c r="P33" s="19">
        <f t="shared" si="20"/>
        <v>4179.7215882993896</v>
      </c>
      <c r="Q33" s="19">
        <f t="shared" si="20"/>
        <v>4190.222865876839</v>
      </c>
      <c r="R33" s="19">
        <f t="shared" si="20"/>
        <v>4875.4846140529089</v>
      </c>
      <c r="S33" s="19">
        <f t="shared" si="20"/>
        <v>5560.8141563831323</v>
      </c>
      <c r="T33" s="19">
        <f t="shared" si="20"/>
        <v>5949.6259180408233</v>
      </c>
      <c r="U33" s="19">
        <f t="shared" si="20"/>
        <v>6090.6743714107961</v>
      </c>
      <c r="V33" s="19">
        <f t="shared" si="20"/>
        <v>6045.5048090804949</v>
      </c>
      <c r="W33" s="19">
        <f t="shared" si="20"/>
        <v>5329.2782645662492</v>
      </c>
      <c r="X33" s="19">
        <f t="shared" si="20"/>
        <v>6015.8411098603274</v>
      </c>
      <c r="Y33" s="19">
        <f t="shared" ref="Y33:Z33" si="21">SUM(Y34:Y50)</f>
        <v>5976.4498063070168</v>
      </c>
      <c r="Z33" s="19">
        <f t="shared" si="21"/>
        <v>6130.9261341738966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3179.6531836057279</v>
      </c>
      <c r="D43" s="8">
        <v>3787.4772980666648</v>
      </c>
      <c r="E43" s="8">
        <v>3873.7024582488962</v>
      </c>
      <c r="F43" s="8">
        <v>3993.6245008681894</v>
      </c>
      <c r="G43" s="8">
        <v>4621.3537316745296</v>
      </c>
      <c r="H43" s="8">
        <v>4602.7214084098268</v>
      </c>
      <c r="I43" s="8">
        <v>4845.5287592964714</v>
      </c>
      <c r="J43" s="8">
        <v>4955.8201079146365</v>
      </c>
      <c r="K43" s="8">
        <v>4696.2059570392694</v>
      </c>
      <c r="L43" s="8">
        <v>4398.0688398236261</v>
      </c>
      <c r="M43" s="8">
        <v>4339.7588957519738</v>
      </c>
      <c r="N43" s="8">
        <v>4222.1183300730636</v>
      </c>
      <c r="O43" s="8">
        <v>4014.6237327691933</v>
      </c>
      <c r="P43" s="8">
        <v>4179.7215882993896</v>
      </c>
      <c r="Q43" s="8">
        <v>4190.222865876839</v>
      </c>
      <c r="R43" s="8">
        <v>4875.4846140529089</v>
      </c>
      <c r="S43" s="8">
        <v>5560.8141563831323</v>
      </c>
      <c r="T43" s="8">
        <v>5949.6259180408233</v>
      </c>
      <c r="U43" s="8">
        <v>6090.6743714107961</v>
      </c>
      <c r="V43" s="8">
        <v>6045.5048090804949</v>
      </c>
      <c r="W43" s="8">
        <v>5329.2782645662492</v>
      </c>
      <c r="X43" s="8">
        <v>6015.8411098603274</v>
      </c>
      <c r="Y43" s="8">
        <v>5976.4498063070168</v>
      </c>
      <c r="Z43" s="8">
        <v>6130.9261341738966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68.332876287315074</v>
      </c>
      <c r="M61" s="49">
        <f t="shared" si="24"/>
        <v>185.73870089717116</v>
      </c>
      <c r="N61" s="49">
        <f t="shared" si="24"/>
        <v>176.08172382044631</v>
      </c>
      <c r="O61" s="49">
        <f t="shared" si="24"/>
        <v>172.85204427595522</v>
      </c>
      <c r="P61" s="49">
        <f t="shared" si="24"/>
        <v>182.56874446642902</v>
      </c>
      <c r="Q61" s="49">
        <f t="shared" si="24"/>
        <v>234.98524933274913</v>
      </c>
      <c r="R61" s="49">
        <f t="shared" si="24"/>
        <v>148.56247692036226</v>
      </c>
      <c r="S61" s="49">
        <f t="shared" si="24"/>
        <v>314.50099477709796</v>
      </c>
      <c r="T61" s="49">
        <f t="shared" si="24"/>
        <v>332.12960323362523</v>
      </c>
      <c r="U61" s="49">
        <f t="shared" si="24"/>
        <v>332.12382236538218</v>
      </c>
      <c r="V61" s="49">
        <f t="shared" si="24"/>
        <v>336.30700735669575</v>
      </c>
      <c r="W61" s="49">
        <f t="shared" si="24"/>
        <v>569.74457179369028</v>
      </c>
      <c r="X61" s="49">
        <f t="shared" si="24"/>
        <v>642.15352376744795</v>
      </c>
      <c r="Y61" s="49">
        <f t="shared" ref="Y61:Z61" si="25">SUM(Y62:Y72)</f>
        <v>683.02665117492802</v>
      </c>
      <c r="Z61" s="49">
        <f t="shared" si="25"/>
        <v>701.09342554099328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68.332876287315074</v>
      </c>
      <c r="M69" s="52">
        <v>185.73870089717116</v>
      </c>
      <c r="N69" s="52">
        <v>176.08172382044631</v>
      </c>
      <c r="O69" s="52">
        <v>172.85204427595522</v>
      </c>
      <c r="P69" s="52">
        <v>182.56874446642902</v>
      </c>
      <c r="Q69" s="52">
        <v>234.98524933274913</v>
      </c>
      <c r="R69" s="52">
        <v>148.56247692036226</v>
      </c>
      <c r="S69" s="52">
        <v>314.50099477709796</v>
      </c>
      <c r="T69" s="52">
        <v>332.12960323362523</v>
      </c>
      <c r="U69" s="52">
        <v>332.12382236538218</v>
      </c>
      <c r="V69" s="52">
        <v>336.30700735669575</v>
      </c>
      <c r="W69" s="52">
        <v>569.74457179369028</v>
      </c>
      <c r="X69" s="52">
        <v>642.15352376744795</v>
      </c>
      <c r="Y69" s="52">
        <v>683.02665117492802</v>
      </c>
      <c r="Z69" s="52">
        <v>701.09342554099328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912.2788681200002</v>
      </c>
      <c r="D2" s="21">
        <f t="shared" ref="D2:X2" si="0">SUM(D3,D17,D22,D25,D26,D51,D52)</f>
        <v>871.27017228</v>
      </c>
      <c r="E2" s="21">
        <f t="shared" si="0"/>
        <v>785.11443587999986</v>
      </c>
      <c r="F2" s="21">
        <f t="shared" si="0"/>
        <v>876.40362396</v>
      </c>
      <c r="G2" s="21">
        <f t="shared" si="0"/>
        <v>777.37979016000008</v>
      </c>
      <c r="H2" s="21">
        <f t="shared" si="0"/>
        <v>723.30338987999983</v>
      </c>
      <c r="I2" s="21">
        <f t="shared" si="0"/>
        <v>452.81112695999997</v>
      </c>
      <c r="J2" s="21">
        <f t="shared" si="0"/>
        <v>469.46833307999992</v>
      </c>
      <c r="K2" s="21">
        <f t="shared" si="0"/>
        <v>471.36232908000005</v>
      </c>
      <c r="L2" s="21">
        <f t="shared" si="0"/>
        <v>394.02407015999989</v>
      </c>
      <c r="M2" s="21">
        <f t="shared" si="0"/>
        <v>464.22339300000027</v>
      </c>
      <c r="N2" s="21">
        <f t="shared" si="0"/>
        <v>447.23803104000007</v>
      </c>
      <c r="O2" s="21">
        <f t="shared" si="0"/>
        <v>435.87405504000014</v>
      </c>
      <c r="P2" s="21">
        <f t="shared" si="0"/>
        <v>448.50060611999993</v>
      </c>
      <c r="Q2" s="21">
        <f t="shared" si="0"/>
        <v>433.34863812000009</v>
      </c>
      <c r="R2" s="21">
        <f t="shared" si="0"/>
        <v>421.03766412000004</v>
      </c>
      <c r="S2" s="21">
        <f t="shared" si="0"/>
        <v>408.09553596000001</v>
      </c>
      <c r="T2" s="21">
        <f t="shared" si="0"/>
        <v>417.86280216000006</v>
      </c>
      <c r="U2" s="21">
        <f t="shared" si="0"/>
        <v>410.31739187999978</v>
      </c>
      <c r="V2" s="21">
        <f t="shared" si="0"/>
        <v>445.04674883999991</v>
      </c>
      <c r="W2" s="21">
        <f t="shared" si="0"/>
        <v>475.04163311999991</v>
      </c>
      <c r="X2" s="21">
        <f t="shared" si="0"/>
        <v>463.25244167999995</v>
      </c>
      <c r="Y2" s="21">
        <f t="shared" ref="Y2:Z2" si="1">SUM(Y3,Y17,Y22,Y25,Y26,Y51,Y52)</f>
        <v>467.40056832000005</v>
      </c>
      <c r="Z2" s="21">
        <f t="shared" si="1"/>
        <v>441.27276011999999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912.2788681200002</v>
      </c>
      <c r="D26" s="27">
        <f t="shared" si="20"/>
        <v>871.27017228</v>
      </c>
      <c r="E26" s="27">
        <f t="shared" si="20"/>
        <v>785.11443587999986</v>
      </c>
      <c r="F26" s="27">
        <f t="shared" si="20"/>
        <v>876.40362396</v>
      </c>
      <c r="G26" s="27">
        <f t="shared" si="20"/>
        <v>777.37979016000008</v>
      </c>
      <c r="H26" s="27">
        <f t="shared" si="20"/>
        <v>723.30338987999983</v>
      </c>
      <c r="I26" s="27">
        <f t="shared" si="20"/>
        <v>452.81112695999997</v>
      </c>
      <c r="J26" s="27">
        <f t="shared" si="20"/>
        <v>469.46833307999992</v>
      </c>
      <c r="K26" s="27">
        <f t="shared" si="20"/>
        <v>471.36232908000005</v>
      </c>
      <c r="L26" s="27">
        <f t="shared" si="20"/>
        <v>394.02407015999989</v>
      </c>
      <c r="M26" s="27">
        <f t="shared" si="20"/>
        <v>464.22339300000027</v>
      </c>
      <c r="N26" s="27">
        <f t="shared" si="20"/>
        <v>447.23803104000007</v>
      </c>
      <c r="O26" s="27">
        <f t="shared" si="20"/>
        <v>435.87405504000014</v>
      </c>
      <c r="P26" s="27">
        <f t="shared" si="20"/>
        <v>448.50060611999993</v>
      </c>
      <c r="Q26" s="27">
        <f t="shared" si="20"/>
        <v>433.34863812000009</v>
      </c>
      <c r="R26" s="27">
        <f t="shared" si="20"/>
        <v>421.03766412000004</v>
      </c>
      <c r="S26" s="27">
        <f t="shared" si="20"/>
        <v>408.09553596000001</v>
      </c>
      <c r="T26" s="27">
        <f t="shared" si="20"/>
        <v>417.86280216000006</v>
      </c>
      <c r="U26" s="27">
        <f t="shared" si="20"/>
        <v>410.31739187999978</v>
      </c>
      <c r="V26" s="27">
        <f t="shared" si="20"/>
        <v>445.04674883999991</v>
      </c>
      <c r="W26" s="27">
        <f t="shared" ref="W26:X26" si="21">SUM(W27,W33)</f>
        <v>475.04163311999991</v>
      </c>
      <c r="X26" s="27">
        <f t="shared" si="21"/>
        <v>463.25244167999995</v>
      </c>
      <c r="Y26" s="27">
        <f t="shared" ref="Y26:Z26" si="22">SUM(Y27,Y33)</f>
        <v>467.40056832000005</v>
      </c>
      <c r="Z26" s="27">
        <f t="shared" si="22"/>
        <v>441.27276011999999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912.2788681200002</v>
      </c>
      <c r="D33" s="19">
        <f t="shared" si="26"/>
        <v>871.27017228</v>
      </c>
      <c r="E33" s="19">
        <f t="shared" si="26"/>
        <v>785.11443587999986</v>
      </c>
      <c r="F33" s="19">
        <f t="shared" si="26"/>
        <v>876.40362396</v>
      </c>
      <c r="G33" s="19">
        <f t="shared" si="26"/>
        <v>777.37979016000008</v>
      </c>
      <c r="H33" s="19">
        <f t="shared" si="26"/>
        <v>723.30338987999983</v>
      </c>
      <c r="I33" s="19">
        <f t="shared" si="26"/>
        <v>452.81112695999997</v>
      </c>
      <c r="J33" s="19">
        <f t="shared" si="26"/>
        <v>469.46833307999992</v>
      </c>
      <c r="K33" s="19">
        <f t="shared" si="26"/>
        <v>471.36232908000005</v>
      </c>
      <c r="L33" s="19">
        <f t="shared" si="26"/>
        <v>394.02407015999989</v>
      </c>
      <c r="M33" s="19">
        <f t="shared" si="26"/>
        <v>464.22339300000027</v>
      </c>
      <c r="N33" s="19">
        <f t="shared" si="26"/>
        <v>447.23803104000007</v>
      </c>
      <c r="O33" s="19">
        <f t="shared" si="26"/>
        <v>435.87405504000014</v>
      </c>
      <c r="P33" s="19">
        <f t="shared" si="26"/>
        <v>448.50060611999993</v>
      </c>
      <c r="Q33" s="19">
        <f t="shared" si="26"/>
        <v>433.34863812000009</v>
      </c>
      <c r="R33" s="19">
        <f t="shared" si="26"/>
        <v>421.03766412000004</v>
      </c>
      <c r="S33" s="19">
        <f t="shared" si="26"/>
        <v>408.09553596000001</v>
      </c>
      <c r="T33" s="19">
        <f t="shared" si="26"/>
        <v>417.86280216000006</v>
      </c>
      <c r="U33" s="19">
        <f t="shared" si="26"/>
        <v>410.31739187999978</v>
      </c>
      <c r="V33" s="19">
        <f t="shared" si="26"/>
        <v>445.04674883999991</v>
      </c>
      <c r="W33" s="19">
        <f t="shared" ref="W33:X33" si="27">SUM(W34:W50)</f>
        <v>475.04163311999991</v>
      </c>
      <c r="X33" s="19">
        <f t="shared" si="27"/>
        <v>463.25244167999995</v>
      </c>
      <c r="Y33" s="19">
        <f t="shared" ref="Y33:Z33" si="28">SUM(Y34:Y50)</f>
        <v>467.40056832000005</v>
      </c>
      <c r="Z33" s="19">
        <f t="shared" si="28"/>
        <v>441.27276011999999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27.825300000000002</v>
      </c>
      <c r="D41" s="8">
        <f>FC_TRA_DNAVI_DCS_E!D41+FC_TRA_DNAVI_IWW_E!D41</f>
        <v>24.73371504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463.39759908000013</v>
      </c>
      <c r="D43" s="8">
        <f>FC_TRA_DNAVI_DCS_E!D43+FC_TRA_DNAVI_IWW_E!D43</f>
        <v>471.92058107999986</v>
      </c>
      <c r="E43" s="8">
        <f>FC_TRA_DNAVI_DCS_E!E43+FC_TRA_DNAVI_IWW_E!E43</f>
        <v>481.70640491999984</v>
      </c>
      <c r="F43" s="8">
        <f>FC_TRA_DNAVI_DCS_E!F43+FC_TRA_DNAVI_IWW_E!F43</f>
        <v>495.59553107999994</v>
      </c>
      <c r="G43" s="8">
        <f>FC_TRA_DNAVI_DCS_E!G43+FC_TRA_DNAVI_IWW_E!G43</f>
        <v>514.21991400000002</v>
      </c>
      <c r="H43" s="8">
        <f>FC_TRA_DNAVI_DCS_E!H43+FC_TRA_DNAVI_IWW_E!H43</f>
        <v>503.48735891999979</v>
      </c>
      <c r="I43" s="8">
        <f>FC_TRA_DNAVI_DCS_E!I43+FC_TRA_DNAVI_IWW_E!I43</f>
        <v>428.04309599999999</v>
      </c>
      <c r="J43" s="8">
        <f>FC_TRA_DNAVI_DCS_E!J43+FC_TRA_DNAVI_IWW_E!J43</f>
        <v>457.08445691999992</v>
      </c>
      <c r="K43" s="8">
        <f>FC_TRA_DNAVI_DCS_E!K43+FC_TRA_DNAVI_IWW_E!K43</f>
        <v>458.97845292000005</v>
      </c>
      <c r="L43" s="8">
        <f>FC_TRA_DNAVI_DCS_E!L43+FC_TRA_DNAVI_IWW_E!L43</f>
        <v>381.64019399999989</v>
      </c>
      <c r="M43" s="8">
        <f>FC_TRA_DNAVI_DCS_E!M43+FC_TRA_DNAVI_IWW_E!M43</f>
        <v>458.03145492000027</v>
      </c>
      <c r="N43" s="8">
        <f>FC_TRA_DNAVI_DCS_E!N43+FC_TRA_DNAVI_IWW_E!N43</f>
        <v>444.14206200000007</v>
      </c>
      <c r="O43" s="8">
        <f>FC_TRA_DNAVI_DCS_E!O43+FC_TRA_DNAVI_IWW_E!O43</f>
        <v>432.77808600000014</v>
      </c>
      <c r="P43" s="8">
        <f>FC_TRA_DNAVI_DCS_E!P43+FC_TRA_DNAVI_IWW_E!P43</f>
        <v>445.40463707999993</v>
      </c>
      <c r="Q43" s="8">
        <f>FC_TRA_DNAVI_DCS_E!Q43+FC_TRA_DNAVI_IWW_E!Q43</f>
        <v>430.25266908000009</v>
      </c>
      <c r="R43" s="8">
        <f>FC_TRA_DNAVI_DCS_E!R43+FC_TRA_DNAVI_IWW_E!R43</f>
        <v>417.94169508000004</v>
      </c>
      <c r="S43" s="8">
        <f>FC_TRA_DNAVI_DCS_E!S43+FC_TRA_DNAVI_IWW_E!S43</f>
        <v>404.99956692000001</v>
      </c>
      <c r="T43" s="8">
        <f>FC_TRA_DNAVI_DCS_E!T43+FC_TRA_DNAVI_IWW_E!T43</f>
        <v>413.83812600000005</v>
      </c>
      <c r="U43" s="8">
        <f>FC_TRA_DNAVI_DCS_E!U43+FC_TRA_DNAVI_IWW_E!U43</f>
        <v>407.8405609199998</v>
      </c>
      <c r="V43" s="8">
        <f>FC_TRA_DNAVI_DCS_E!V43+FC_TRA_DNAVI_IWW_E!V43</f>
        <v>442.87948691999992</v>
      </c>
      <c r="W43" s="8">
        <f>FC_TRA_DNAVI_DCS_E!W43+FC_TRA_DNAVI_IWW_E!W43</f>
        <v>473.16554999999994</v>
      </c>
      <c r="X43" s="8">
        <f>FC_TRA_DNAVI_DCS_E!X43+FC_TRA_DNAVI_IWW_E!X43</f>
        <v>461.37635855999997</v>
      </c>
      <c r="Y43" s="8">
        <f>FC_TRA_DNAVI_DCS_E!Y43+FC_TRA_DNAVI_IWW_E!Y43</f>
        <v>465.83711928000002</v>
      </c>
      <c r="Z43" s="8">
        <f>FC_TRA_DNAVI_DCS_E!Z43+FC_TRA_DNAVI_IWW_E!Z43</f>
        <v>439.70931107999996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421.05596904000004</v>
      </c>
      <c r="D44" s="8">
        <f>FC_TRA_DNAVI_DCS_E!D44+FC_TRA_DNAVI_IWW_E!D44</f>
        <v>374.61587616000014</v>
      </c>
      <c r="E44" s="8">
        <f>FC_TRA_DNAVI_DCS_E!E44+FC_TRA_DNAVI_IWW_E!E44</f>
        <v>303.40803096000002</v>
      </c>
      <c r="F44" s="8">
        <f>FC_TRA_DNAVI_DCS_E!F44+FC_TRA_DNAVI_IWW_E!F44</f>
        <v>380.80809288000006</v>
      </c>
      <c r="G44" s="8">
        <f>FC_TRA_DNAVI_DCS_E!G44+FC_TRA_DNAVI_IWW_E!G44</f>
        <v>263.15987616000001</v>
      </c>
      <c r="H44" s="8">
        <f>FC_TRA_DNAVI_DCS_E!H44+FC_TRA_DNAVI_IWW_E!H44</f>
        <v>219.81603096000003</v>
      </c>
      <c r="I44" s="8">
        <f>FC_TRA_DNAVI_DCS_E!I44+FC_TRA_DNAVI_IWW_E!I44</f>
        <v>24.768030960000001</v>
      </c>
      <c r="J44" s="8">
        <f>FC_TRA_DNAVI_DCS_E!J44+FC_TRA_DNAVI_IWW_E!J44</f>
        <v>12.383876160000003</v>
      </c>
      <c r="K44" s="8">
        <f>FC_TRA_DNAVI_DCS_E!K44+FC_TRA_DNAVI_IWW_E!K44</f>
        <v>12.383876160000003</v>
      </c>
      <c r="L44" s="8">
        <f>FC_TRA_DNAVI_DCS_E!L44+FC_TRA_DNAVI_IWW_E!L44</f>
        <v>12.383876160000005</v>
      </c>
      <c r="M44" s="8">
        <f>FC_TRA_DNAVI_DCS_E!M44+FC_TRA_DNAVI_IWW_E!M44</f>
        <v>6.1919380799999999</v>
      </c>
      <c r="N44" s="8">
        <f>FC_TRA_DNAVI_DCS_E!N44+FC_TRA_DNAVI_IWW_E!N44</f>
        <v>3.0959690400000008</v>
      </c>
      <c r="O44" s="8">
        <f>FC_TRA_DNAVI_DCS_E!O44+FC_TRA_DNAVI_IWW_E!O44</f>
        <v>3.0959690400000004</v>
      </c>
      <c r="P44" s="8">
        <f>FC_TRA_DNAVI_DCS_E!P44+FC_TRA_DNAVI_IWW_E!P44</f>
        <v>3.0959690400000004</v>
      </c>
      <c r="Q44" s="8">
        <f>FC_TRA_DNAVI_DCS_E!Q44+FC_TRA_DNAVI_IWW_E!Q44</f>
        <v>3.0959690400000008</v>
      </c>
      <c r="R44" s="8">
        <f>FC_TRA_DNAVI_DCS_E!R44+FC_TRA_DNAVI_IWW_E!R44</f>
        <v>3.0959690400000008</v>
      </c>
      <c r="S44" s="8">
        <f>FC_TRA_DNAVI_DCS_E!S44+FC_TRA_DNAVI_IWW_E!S44</f>
        <v>3.0959690400000004</v>
      </c>
      <c r="T44" s="8">
        <f>FC_TRA_DNAVI_DCS_E!T44+FC_TRA_DNAVI_IWW_E!T44</f>
        <v>4.0246761599999985</v>
      </c>
      <c r="U44" s="8">
        <f>FC_TRA_DNAVI_DCS_E!U44+FC_TRA_DNAVI_IWW_E!U44</f>
        <v>2.4768309599999996</v>
      </c>
      <c r="V44" s="8">
        <f>FC_TRA_DNAVI_DCS_E!V44+FC_TRA_DNAVI_IWW_E!V44</f>
        <v>2.1672619200000005</v>
      </c>
      <c r="W44" s="8">
        <f>FC_TRA_DNAVI_DCS_E!W44+FC_TRA_DNAVI_IWW_E!W44</f>
        <v>1.8760831200000001</v>
      </c>
      <c r="X44" s="8">
        <f>FC_TRA_DNAVI_DCS_E!X44+FC_TRA_DNAVI_IWW_E!X44</f>
        <v>1.8760831199999999</v>
      </c>
      <c r="Y44" s="8">
        <f>FC_TRA_DNAVI_DCS_E!Y44+FC_TRA_DNAVI_IWW_E!Y44</f>
        <v>1.5634490400000005</v>
      </c>
      <c r="Z44" s="8">
        <f>FC_TRA_DNAVI_DCS_E!Z44+FC_TRA_DNAVI_IWW_E!Z44</f>
        <v>1.5634490400000003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53.012810088446273</v>
      </c>
      <c r="D2" s="21">
        <f t="shared" ref="D2:X2" si="0">SUM(D3,D17,D22,D25,D26,D51,D52)</f>
        <v>42.889785449516282</v>
      </c>
      <c r="E2" s="21">
        <f t="shared" si="0"/>
        <v>33.59462443278494</v>
      </c>
      <c r="F2" s="21">
        <f t="shared" si="0"/>
        <v>32.665293876302634</v>
      </c>
      <c r="G2" s="21">
        <f t="shared" si="0"/>
        <v>21.564189310964132</v>
      </c>
      <c r="H2" s="21">
        <f t="shared" si="0"/>
        <v>37.8600764591109</v>
      </c>
      <c r="I2" s="21">
        <f t="shared" si="0"/>
        <v>31.812204872913441</v>
      </c>
      <c r="J2" s="21">
        <f t="shared" si="0"/>
        <v>36.203639023797301</v>
      </c>
      <c r="K2" s="21">
        <f t="shared" si="0"/>
        <v>39.70703470947366</v>
      </c>
      <c r="L2" s="21">
        <f t="shared" si="0"/>
        <v>22.625807830651748</v>
      </c>
      <c r="M2" s="21">
        <f t="shared" si="0"/>
        <v>22.635910967037688</v>
      </c>
      <c r="N2" s="21">
        <f t="shared" si="0"/>
        <v>19.783896188266798</v>
      </c>
      <c r="O2" s="21">
        <f t="shared" si="0"/>
        <v>17.534449563038226</v>
      </c>
      <c r="P2" s="21">
        <f t="shared" si="0"/>
        <v>18.080884478829418</v>
      </c>
      <c r="Q2" s="21">
        <f t="shared" si="0"/>
        <v>17.600172554975508</v>
      </c>
      <c r="R2" s="21">
        <f t="shared" si="0"/>
        <v>15.412171503833939</v>
      </c>
      <c r="S2" s="21">
        <f t="shared" si="0"/>
        <v>17.772663357233156</v>
      </c>
      <c r="T2" s="21">
        <f t="shared" si="0"/>
        <v>14.061779854877019</v>
      </c>
      <c r="U2" s="21">
        <f t="shared" si="0"/>
        <v>17.862070135199367</v>
      </c>
      <c r="V2" s="21">
        <f t="shared" si="0"/>
        <v>23.769924274615292</v>
      </c>
      <c r="W2" s="21">
        <f t="shared" si="0"/>
        <v>25.808132452741702</v>
      </c>
      <c r="X2" s="21">
        <f t="shared" si="0"/>
        <v>29.92063244074706</v>
      </c>
      <c r="Y2" s="21">
        <f t="shared" ref="Y2:Z2" si="1">SUM(Y3,Y17,Y22,Y25,Y26,Y51,Y52)</f>
        <v>33.7249377172596</v>
      </c>
      <c r="Z2" s="21">
        <f t="shared" si="1"/>
        <v>27.814773632907272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53.012810088446273</v>
      </c>
      <c r="D26" s="27">
        <f t="shared" si="16"/>
        <v>42.889785449516282</v>
      </c>
      <c r="E26" s="27">
        <f t="shared" si="16"/>
        <v>33.59462443278494</v>
      </c>
      <c r="F26" s="27">
        <f t="shared" si="16"/>
        <v>32.665293876302634</v>
      </c>
      <c r="G26" s="27">
        <f t="shared" si="16"/>
        <v>21.564189310964132</v>
      </c>
      <c r="H26" s="27">
        <f t="shared" si="16"/>
        <v>37.8600764591109</v>
      </c>
      <c r="I26" s="27">
        <f t="shared" si="16"/>
        <v>31.812204872913441</v>
      </c>
      <c r="J26" s="27">
        <f t="shared" si="16"/>
        <v>36.203639023797301</v>
      </c>
      <c r="K26" s="27">
        <f t="shared" si="16"/>
        <v>39.70703470947366</v>
      </c>
      <c r="L26" s="27">
        <f t="shared" si="16"/>
        <v>22.625807830651748</v>
      </c>
      <c r="M26" s="27">
        <f t="shared" si="16"/>
        <v>22.635910967037688</v>
      </c>
      <c r="N26" s="27">
        <f t="shared" si="16"/>
        <v>19.783896188266798</v>
      </c>
      <c r="O26" s="27">
        <f t="shared" si="16"/>
        <v>17.534449563038226</v>
      </c>
      <c r="P26" s="27">
        <f t="shared" si="16"/>
        <v>18.080884478829418</v>
      </c>
      <c r="Q26" s="27">
        <f t="shared" si="16"/>
        <v>17.600172554975508</v>
      </c>
      <c r="R26" s="27">
        <f t="shared" si="16"/>
        <v>15.412171503833939</v>
      </c>
      <c r="S26" s="27">
        <f t="shared" si="16"/>
        <v>17.772663357233156</v>
      </c>
      <c r="T26" s="27">
        <f t="shared" si="16"/>
        <v>14.061779854877019</v>
      </c>
      <c r="U26" s="27">
        <f t="shared" si="16"/>
        <v>17.862070135199367</v>
      </c>
      <c r="V26" s="27">
        <f t="shared" si="16"/>
        <v>23.769924274615292</v>
      </c>
      <c r="W26" s="27">
        <f t="shared" si="16"/>
        <v>25.808132452741702</v>
      </c>
      <c r="X26" s="27">
        <f t="shared" si="16"/>
        <v>29.92063244074706</v>
      </c>
      <c r="Y26" s="27">
        <f t="shared" ref="Y26:Z26" si="17">SUM(Y27,Y33)</f>
        <v>33.7249377172596</v>
      </c>
      <c r="Z26" s="27">
        <f t="shared" si="17"/>
        <v>27.814773632907272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53.012810088446273</v>
      </c>
      <c r="D33" s="19">
        <f t="shared" si="20"/>
        <v>42.889785449516282</v>
      </c>
      <c r="E33" s="19">
        <f t="shared" si="20"/>
        <v>33.59462443278494</v>
      </c>
      <c r="F33" s="19">
        <f t="shared" si="20"/>
        <v>32.665293876302634</v>
      </c>
      <c r="G33" s="19">
        <f t="shared" si="20"/>
        <v>21.564189310964132</v>
      </c>
      <c r="H33" s="19">
        <f t="shared" si="20"/>
        <v>37.8600764591109</v>
      </c>
      <c r="I33" s="19">
        <f t="shared" si="20"/>
        <v>31.812204872913441</v>
      </c>
      <c r="J33" s="19">
        <f t="shared" si="20"/>
        <v>36.203639023797301</v>
      </c>
      <c r="K33" s="19">
        <f t="shared" si="20"/>
        <v>39.70703470947366</v>
      </c>
      <c r="L33" s="19">
        <f t="shared" si="20"/>
        <v>22.625807830651748</v>
      </c>
      <c r="M33" s="19">
        <f t="shared" si="20"/>
        <v>22.635910967037688</v>
      </c>
      <c r="N33" s="19">
        <f t="shared" si="20"/>
        <v>19.783896188266798</v>
      </c>
      <c r="O33" s="19">
        <f t="shared" si="20"/>
        <v>17.534449563038226</v>
      </c>
      <c r="P33" s="19">
        <f t="shared" si="20"/>
        <v>18.080884478829418</v>
      </c>
      <c r="Q33" s="19">
        <f t="shared" si="20"/>
        <v>17.600172554975508</v>
      </c>
      <c r="R33" s="19">
        <f t="shared" si="20"/>
        <v>15.412171503833939</v>
      </c>
      <c r="S33" s="19">
        <f t="shared" si="20"/>
        <v>17.772663357233156</v>
      </c>
      <c r="T33" s="19">
        <f t="shared" si="20"/>
        <v>14.061779854877019</v>
      </c>
      <c r="U33" s="19">
        <f t="shared" si="20"/>
        <v>17.862070135199367</v>
      </c>
      <c r="V33" s="19">
        <f t="shared" si="20"/>
        <v>23.769924274615292</v>
      </c>
      <c r="W33" s="19">
        <f t="shared" si="20"/>
        <v>25.808132452741702</v>
      </c>
      <c r="X33" s="19">
        <f t="shared" si="20"/>
        <v>29.92063244074706</v>
      </c>
      <c r="Y33" s="19">
        <f t="shared" ref="Y33:Z33" si="21">SUM(Y34:Y50)</f>
        <v>33.7249377172596</v>
      </c>
      <c r="Z33" s="19">
        <f t="shared" si="21"/>
        <v>27.814773632907272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1.6169368776390549</v>
      </c>
      <c r="D41" s="8">
        <v>1.2175600234988384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26.928179281511785</v>
      </c>
      <c r="D43" s="8">
        <v>23.231109150408898</v>
      </c>
      <c r="E43" s="8">
        <v>20.61195797784039</v>
      </c>
      <c r="F43" s="8">
        <v>18.471824195981814</v>
      </c>
      <c r="G43" s="8">
        <v>14.264244727382758</v>
      </c>
      <c r="H43" s="8">
        <v>26.354183004823895</v>
      </c>
      <c r="I43" s="8">
        <v>30.072129092337963</v>
      </c>
      <c r="J43" s="8">
        <v>35.24864088948086</v>
      </c>
      <c r="K43" s="8">
        <v>38.66383085081425</v>
      </c>
      <c r="L43" s="8">
        <v>21.914695938220984</v>
      </c>
      <c r="M43" s="8">
        <v>22.333987020063542</v>
      </c>
      <c r="N43" s="8">
        <v>19.646943769558092</v>
      </c>
      <c r="O43" s="8">
        <v>17.409904152837964</v>
      </c>
      <c r="P43" s="8">
        <v>17.956073368658263</v>
      </c>
      <c r="Q43" s="8">
        <v>17.47443178983718</v>
      </c>
      <c r="R43" s="8">
        <v>15.298842911450715</v>
      </c>
      <c r="S43" s="8">
        <v>17.637833125917592</v>
      </c>
      <c r="T43" s="8">
        <v>13.926342793103279</v>
      </c>
      <c r="U43" s="8">
        <v>17.754247924403359</v>
      </c>
      <c r="V43" s="8">
        <v>23.654170925431345</v>
      </c>
      <c r="W43" s="8">
        <v>25.706208330143628</v>
      </c>
      <c r="X43" s="8">
        <v>29.799459645071682</v>
      </c>
      <c r="Y43" s="8">
        <v>33.61212822349362</v>
      </c>
      <c r="Z43" s="8">
        <v>27.716224651269791</v>
      </c>
    </row>
    <row r="44" spans="1:26" ht="11.25" customHeight="1" x14ac:dyDescent="0.2">
      <c r="A44" s="28" t="s">
        <v>74</v>
      </c>
      <c r="B44" s="7" t="s">
        <v>75</v>
      </c>
      <c r="C44" s="8">
        <v>24.467693929295429</v>
      </c>
      <c r="D44" s="8">
        <v>18.441116275608543</v>
      </c>
      <c r="E44" s="8">
        <v>12.982666454944546</v>
      </c>
      <c r="F44" s="8">
        <v>14.193469680320822</v>
      </c>
      <c r="G44" s="8">
        <v>7.2999445835813743</v>
      </c>
      <c r="H44" s="8">
        <v>11.505893454287003</v>
      </c>
      <c r="I44" s="8">
        <v>1.7400757805754756</v>
      </c>
      <c r="J44" s="8">
        <v>0.95499813431644076</v>
      </c>
      <c r="K44" s="8">
        <v>1.0432038586594119</v>
      </c>
      <c r="L44" s="8">
        <v>0.711111892430764</v>
      </c>
      <c r="M44" s="8">
        <v>0.30192394697414615</v>
      </c>
      <c r="N44" s="8">
        <v>0.13695241870870756</v>
      </c>
      <c r="O44" s="8">
        <v>0.12454541020026086</v>
      </c>
      <c r="P44" s="8">
        <v>0.12481111017115346</v>
      </c>
      <c r="Q44" s="8">
        <v>0.12574076513832952</v>
      </c>
      <c r="R44" s="8">
        <v>0.11332859238322369</v>
      </c>
      <c r="S44" s="8">
        <v>0.1348302313155651</v>
      </c>
      <c r="T44" s="8">
        <v>0.13543706177373949</v>
      </c>
      <c r="U44" s="8">
        <v>0.10782221079600705</v>
      </c>
      <c r="V44" s="8">
        <v>0.11575334918394807</v>
      </c>
      <c r="W44" s="8">
        <v>0.10192412259807554</v>
      </c>
      <c r="X44" s="8">
        <v>0.12117279567537659</v>
      </c>
      <c r="Y44" s="8">
        <v>0.11280949376597738</v>
      </c>
      <c r="Z44" s="8">
        <v>9.8548981637480465E-2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859.26605803155394</v>
      </c>
      <c r="D2" s="21">
        <f t="shared" ref="D2:X2" si="0">SUM(D3,D17,D22,D25,D26,D51,D52)</f>
        <v>828.38038683048376</v>
      </c>
      <c r="E2" s="21">
        <f t="shared" si="0"/>
        <v>751.51981144721492</v>
      </c>
      <c r="F2" s="21">
        <f t="shared" si="0"/>
        <v>843.73833008369729</v>
      </c>
      <c r="G2" s="21">
        <f t="shared" si="0"/>
        <v>755.81560084903583</v>
      </c>
      <c r="H2" s="21">
        <f t="shared" si="0"/>
        <v>685.4433134208889</v>
      </c>
      <c r="I2" s="21">
        <f t="shared" si="0"/>
        <v>420.99892208708656</v>
      </c>
      <c r="J2" s="21">
        <f t="shared" si="0"/>
        <v>433.26469405620264</v>
      </c>
      <c r="K2" s="21">
        <f t="shared" si="0"/>
        <v>431.65529437052641</v>
      </c>
      <c r="L2" s="21">
        <f t="shared" si="0"/>
        <v>371.39826232934814</v>
      </c>
      <c r="M2" s="21">
        <f t="shared" si="0"/>
        <v>441.58748203296255</v>
      </c>
      <c r="N2" s="21">
        <f t="shared" si="0"/>
        <v>427.45413485173327</v>
      </c>
      <c r="O2" s="21">
        <f t="shared" si="0"/>
        <v>418.33960547696194</v>
      </c>
      <c r="P2" s="21">
        <f t="shared" si="0"/>
        <v>430.4197216411705</v>
      </c>
      <c r="Q2" s="21">
        <f t="shared" si="0"/>
        <v>415.74846556502456</v>
      </c>
      <c r="R2" s="21">
        <f t="shared" si="0"/>
        <v>405.62549261616613</v>
      </c>
      <c r="S2" s="21">
        <f t="shared" si="0"/>
        <v>390.32287260276684</v>
      </c>
      <c r="T2" s="21">
        <f t="shared" si="0"/>
        <v>403.80102230512301</v>
      </c>
      <c r="U2" s="21">
        <f t="shared" si="0"/>
        <v>392.45532174480047</v>
      </c>
      <c r="V2" s="21">
        <f t="shared" si="0"/>
        <v>421.27682456538463</v>
      </c>
      <c r="W2" s="21">
        <f t="shared" si="0"/>
        <v>449.23350066725823</v>
      </c>
      <c r="X2" s="21">
        <f t="shared" si="0"/>
        <v>433.33180923925289</v>
      </c>
      <c r="Y2" s="21">
        <f t="shared" ref="Y2:Z2" si="1">SUM(Y3,Y17,Y22,Y25,Y26,Y51,Y52)</f>
        <v>433.6756306027404</v>
      </c>
      <c r="Z2" s="21">
        <f t="shared" si="1"/>
        <v>413.45798648709268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859.26605803155394</v>
      </c>
      <c r="D26" s="27">
        <f t="shared" si="16"/>
        <v>828.38038683048376</v>
      </c>
      <c r="E26" s="27">
        <f t="shared" si="16"/>
        <v>751.51981144721492</v>
      </c>
      <c r="F26" s="27">
        <f t="shared" si="16"/>
        <v>843.73833008369729</v>
      </c>
      <c r="G26" s="27">
        <f t="shared" si="16"/>
        <v>755.81560084903583</v>
      </c>
      <c r="H26" s="27">
        <f t="shared" si="16"/>
        <v>685.4433134208889</v>
      </c>
      <c r="I26" s="27">
        <f t="shared" si="16"/>
        <v>420.99892208708656</v>
      </c>
      <c r="J26" s="27">
        <f t="shared" si="16"/>
        <v>433.26469405620264</v>
      </c>
      <c r="K26" s="27">
        <f t="shared" si="16"/>
        <v>431.65529437052641</v>
      </c>
      <c r="L26" s="27">
        <f t="shared" si="16"/>
        <v>371.39826232934814</v>
      </c>
      <c r="M26" s="27">
        <f t="shared" si="16"/>
        <v>441.58748203296255</v>
      </c>
      <c r="N26" s="27">
        <f t="shared" si="16"/>
        <v>427.45413485173327</v>
      </c>
      <c r="O26" s="27">
        <f t="shared" si="16"/>
        <v>418.33960547696194</v>
      </c>
      <c r="P26" s="27">
        <f t="shared" si="16"/>
        <v>430.4197216411705</v>
      </c>
      <c r="Q26" s="27">
        <f t="shared" si="16"/>
        <v>415.74846556502456</v>
      </c>
      <c r="R26" s="27">
        <f t="shared" si="16"/>
        <v>405.62549261616613</v>
      </c>
      <c r="S26" s="27">
        <f t="shared" si="16"/>
        <v>390.32287260276684</v>
      </c>
      <c r="T26" s="27">
        <f t="shared" si="16"/>
        <v>403.80102230512301</v>
      </c>
      <c r="U26" s="27">
        <f t="shared" si="16"/>
        <v>392.45532174480047</v>
      </c>
      <c r="V26" s="27">
        <f t="shared" si="16"/>
        <v>421.27682456538463</v>
      </c>
      <c r="W26" s="27">
        <f t="shared" si="16"/>
        <v>449.23350066725823</v>
      </c>
      <c r="X26" s="27">
        <f t="shared" si="16"/>
        <v>433.33180923925289</v>
      </c>
      <c r="Y26" s="27">
        <f t="shared" ref="Y26:Z26" si="17">SUM(Y27,Y33)</f>
        <v>433.6756306027404</v>
      </c>
      <c r="Z26" s="27">
        <f t="shared" si="17"/>
        <v>413.45798648709268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859.26605803155394</v>
      </c>
      <c r="D33" s="19">
        <f t="shared" si="20"/>
        <v>828.38038683048376</v>
      </c>
      <c r="E33" s="19">
        <f t="shared" si="20"/>
        <v>751.51981144721492</v>
      </c>
      <c r="F33" s="19">
        <f t="shared" si="20"/>
        <v>843.73833008369729</v>
      </c>
      <c r="G33" s="19">
        <f t="shared" si="20"/>
        <v>755.81560084903583</v>
      </c>
      <c r="H33" s="19">
        <f t="shared" si="20"/>
        <v>685.4433134208889</v>
      </c>
      <c r="I33" s="19">
        <f t="shared" si="20"/>
        <v>420.99892208708656</v>
      </c>
      <c r="J33" s="19">
        <f t="shared" si="20"/>
        <v>433.26469405620264</v>
      </c>
      <c r="K33" s="19">
        <f t="shared" si="20"/>
        <v>431.65529437052641</v>
      </c>
      <c r="L33" s="19">
        <f t="shared" si="20"/>
        <v>371.39826232934814</v>
      </c>
      <c r="M33" s="19">
        <f t="shared" si="20"/>
        <v>441.58748203296255</v>
      </c>
      <c r="N33" s="19">
        <f t="shared" si="20"/>
        <v>427.45413485173327</v>
      </c>
      <c r="O33" s="19">
        <f t="shared" si="20"/>
        <v>418.33960547696194</v>
      </c>
      <c r="P33" s="19">
        <f t="shared" si="20"/>
        <v>430.4197216411705</v>
      </c>
      <c r="Q33" s="19">
        <f t="shared" si="20"/>
        <v>415.74846556502456</v>
      </c>
      <c r="R33" s="19">
        <f t="shared" si="20"/>
        <v>405.62549261616613</v>
      </c>
      <c r="S33" s="19">
        <f t="shared" si="20"/>
        <v>390.32287260276684</v>
      </c>
      <c r="T33" s="19">
        <f t="shared" si="20"/>
        <v>403.80102230512301</v>
      </c>
      <c r="U33" s="19">
        <f t="shared" si="20"/>
        <v>392.45532174480047</v>
      </c>
      <c r="V33" s="19">
        <f t="shared" si="20"/>
        <v>421.27682456538463</v>
      </c>
      <c r="W33" s="19">
        <f t="shared" si="20"/>
        <v>449.23350066725823</v>
      </c>
      <c r="X33" s="19">
        <f t="shared" si="20"/>
        <v>433.33180923925289</v>
      </c>
      <c r="Y33" s="19">
        <f t="shared" ref="Y33:Z33" si="21">SUM(Y34:Y50)</f>
        <v>433.6756306027404</v>
      </c>
      <c r="Z33" s="19">
        <f t="shared" si="21"/>
        <v>413.45798648709268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26.208363122360947</v>
      </c>
      <c r="D41" s="8">
        <v>23.516155016501163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436.46941979848833</v>
      </c>
      <c r="D43" s="8">
        <v>448.68947192959098</v>
      </c>
      <c r="E43" s="8">
        <v>461.09444694215944</v>
      </c>
      <c r="F43" s="8">
        <v>477.12370688401813</v>
      </c>
      <c r="G43" s="8">
        <v>499.95566927261723</v>
      </c>
      <c r="H43" s="8">
        <v>477.13317591517591</v>
      </c>
      <c r="I43" s="8">
        <v>397.97096690766205</v>
      </c>
      <c r="J43" s="8">
        <v>421.83581603051908</v>
      </c>
      <c r="K43" s="8">
        <v>420.31462206918582</v>
      </c>
      <c r="L43" s="8">
        <v>359.72549806177892</v>
      </c>
      <c r="M43" s="8">
        <v>435.69746789993673</v>
      </c>
      <c r="N43" s="8">
        <v>424.49511823044196</v>
      </c>
      <c r="O43" s="8">
        <v>415.36818184716219</v>
      </c>
      <c r="P43" s="8">
        <v>427.44856371134165</v>
      </c>
      <c r="Q43" s="8">
        <v>412.77823729016291</v>
      </c>
      <c r="R43" s="8">
        <v>402.64285216854933</v>
      </c>
      <c r="S43" s="8">
        <v>387.3617337940824</v>
      </c>
      <c r="T43" s="8">
        <v>399.91178320689676</v>
      </c>
      <c r="U43" s="8">
        <v>390.08631299559647</v>
      </c>
      <c r="V43" s="8">
        <v>419.22531599456858</v>
      </c>
      <c r="W43" s="8">
        <v>447.45934166985631</v>
      </c>
      <c r="X43" s="8">
        <v>431.57689891492828</v>
      </c>
      <c r="Y43" s="8">
        <v>432.22499105650638</v>
      </c>
      <c r="Z43" s="8">
        <v>411.99308642873018</v>
      </c>
    </row>
    <row r="44" spans="1:26" ht="11.25" customHeight="1" x14ac:dyDescent="0.2">
      <c r="A44" s="28" t="s">
        <v>74</v>
      </c>
      <c r="B44" s="7" t="s">
        <v>75</v>
      </c>
      <c r="C44" s="8">
        <v>396.58827511070461</v>
      </c>
      <c r="D44" s="8">
        <v>356.17475988439162</v>
      </c>
      <c r="E44" s="8">
        <v>290.42536450505548</v>
      </c>
      <c r="F44" s="8">
        <v>366.61462319967922</v>
      </c>
      <c r="G44" s="8">
        <v>255.85993157641863</v>
      </c>
      <c r="H44" s="8">
        <v>208.31013750571304</v>
      </c>
      <c r="I44" s="8">
        <v>23.027955179424524</v>
      </c>
      <c r="J44" s="8">
        <v>11.428878025683563</v>
      </c>
      <c r="K44" s="8">
        <v>11.340672301340591</v>
      </c>
      <c r="L44" s="8">
        <v>11.67276426756924</v>
      </c>
      <c r="M44" s="8">
        <v>5.8900141330258542</v>
      </c>
      <c r="N44" s="8">
        <v>2.9590166212912932</v>
      </c>
      <c r="O44" s="8">
        <v>2.9714236297997396</v>
      </c>
      <c r="P44" s="8">
        <v>2.9711579298288471</v>
      </c>
      <c r="Q44" s="8">
        <v>2.9702282748616713</v>
      </c>
      <c r="R44" s="8">
        <v>2.9826404476167769</v>
      </c>
      <c r="S44" s="8">
        <v>2.9611388086844355</v>
      </c>
      <c r="T44" s="8">
        <v>3.8892390982262595</v>
      </c>
      <c r="U44" s="8">
        <v>2.3690087492039926</v>
      </c>
      <c r="V44" s="8">
        <v>2.0515085708160523</v>
      </c>
      <c r="W44" s="8">
        <v>1.7741589974019245</v>
      </c>
      <c r="X44" s="8">
        <v>1.7549103243246233</v>
      </c>
      <c r="Y44" s="8">
        <v>1.4506395462340231</v>
      </c>
      <c r="Z44" s="8">
        <v>1.4649000583625198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131.20513164000002</v>
      </c>
      <c r="H2" s="21">
        <f t="shared" si="0"/>
        <v>106.33678704000002</v>
      </c>
      <c r="I2" s="21">
        <f t="shared" si="0"/>
        <v>112.56785892000001</v>
      </c>
      <c r="J2" s="21">
        <f t="shared" si="0"/>
        <v>102.85156331999998</v>
      </c>
      <c r="K2" s="21">
        <f t="shared" si="0"/>
        <v>104.33071836000001</v>
      </c>
      <c r="L2" s="21">
        <f t="shared" si="0"/>
        <v>116.78256216000001</v>
      </c>
      <c r="M2" s="21">
        <f t="shared" si="0"/>
        <v>121.77238788</v>
      </c>
      <c r="N2" s="21">
        <f t="shared" si="0"/>
        <v>110.80999908</v>
      </c>
      <c r="O2" s="21">
        <f t="shared" si="0"/>
        <v>105.19187580000001</v>
      </c>
      <c r="P2" s="21">
        <f t="shared" si="0"/>
        <v>104.07746052</v>
      </c>
      <c r="Q2" s="21">
        <f t="shared" si="0"/>
        <v>55.830428280000007</v>
      </c>
      <c r="R2" s="21">
        <f t="shared" si="0"/>
        <v>72.724988160000009</v>
      </c>
      <c r="S2" s="21">
        <f t="shared" si="0"/>
        <v>74.700560880000012</v>
      </c>
      <c r="T2" s="21">
        <f t="shared" si="0"/>
        <v>62.740287719999998</v>
      </c>
      <c r="U2" s="21">
        <f t="shared" si="0"/>
        <v>66.772427098990434</v>
      </c>
      <c r="V2" s="21">
        <f t="shared" si="0"/>
        <v>64.238554353287924</v>
      </c>
      <c r="W2" s="21">
        <f t="shared" si="0"/>
        <v>51.874686934652885</v>
      </c>
      <c r="X2" s="21">
        <f t="shared" si="0"/>
        <v>64.062501746220818</v>
      </c>
      <c r="Y2" s="21">
        <f t="shared" ref="Y2:Z2" si="1">SUM(Y3,Y17,Y22,Y25,Y26,Y51,Y52)</f>
        <v>54.852317530880086</v>
      </c>
      <c r="Z2" s="21">
        <f t="shared" si="1"/>
        <v>39.967645437536291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131.20513164000002</v>
      </c>
      <c r="H51" s="27">
        <v>106.33678704000002</v>
      </c>
      <c r="I51" s="27">
        <v>112.56785892000001</v>
      </c>
      <c r="J51" s="27">
        <v>102.85156331999998</v>
      </c>
      <c r="K51" s="27">
        <v>104.33071836000001</v>
      </c>
      <c r="L51" s="27">
        <v>116.78256216000001</v>
      </c>
      <c r="M51" s="27">
        <v>121.77238788</v>
      </c>
      <c r="N51" s="27">
        <v>110.80999908</v>
      </c>
      <c r="O51" s="27">
        <v>105.19187580000001</v>
      </c>
      <c r="P51" s="27">
        <v>104.07746052</v>
      </c>
      <c r="Q51" s="27">
        <v>55.830428280000007</v>
      </c>
      <c r="R51" s="27">
        <v>72.724988160000009</v>
      </c>
      <c r="S51" s="27">
        <v>74.700560880000012</v>
      </c>
      <c r="T51" s="27">
        <v>62.740287719999998</v>
      </c>
      <c r="U51" s="27">
        <v>66.772427098990434</v>
      </c>
      <c r="V51" s="27">
        <v>64.238554353287924</v>
      </c>
      <c r="W51" s="27">
        <v>51.874686934652885</v>
      </c>
      <c r="X51" s="27">
        <v>64.062501746220818</v>
      </c>
      <c r="Y51" s="27">
        <v>54.852317530880086</v>
      </c>
      <c r="Z51" s="27">
        <v>39.967645437536291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1.8879435155980958E-4</v>
      </c>
      <c r="V61" s="49">
        <f t="shared" si="22"/>
        <v>1.251971880214431E-3</v>
      </c>
      <c r="W61" s="49">
        <f t="shared" si="22"/>
        <v>4.2764601773982204E-3</v>
      </c>
      <c r="X61" s="49">
        <f t="shared" si="22"/>
        <v>2.9698169988301461E-2</v>
      </c>
      <c r="Y61" s="49">
        <f t="shared" ref="Y61:Z61" si="23">SUM(Y62:Y72)</f>
        <v>5.4661655293179935E-2</v>
      </c>
      <c r="Z61" s="49">
        <f t="shared" si="23"/>
        <v>3.6202663788222095E-2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1.8879435155980958E-4</v>
      </c>
      <c r="V64" s="52">
        <v>1.251971880214431E-3</v>
      </c>
      <c r="W64" s="52">
        <v>4.2764601773982204E-3</v>
      </c>
      <c r="X64" s="52">
        <v>2.9698169988301461E-2</v>
      </c>
      <c r="Y64" s="52">
        <v>5.4661655293179935E-2</v>
      </c>
      <c r="Z64" s="52">
        <v>3.6202663788222095E-2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29162.121239640001</v>
      </c>
      <c r="D2" s="21">
        <f t="shared" ref="D2:X2" si="0">SUM(D3,D17,D22,D25,D26,D51,D52)</f>
        <v>30139.040188079998</v>
      </c>
      <c r="E2" s="21">
        <f t="shared" si="0"/>
        <v>28554.700463999998</v>
      </c>
      <c r="F2" s="21">
        <f t="shared" si="0"/>
        <v>31088.067958919997</v>
      </c>
      <c r="G2" s="21">
        <f t="shared" si="0"/>
        <v>31118.956570079994</v>
      </c>
      <c r="H2" s="21">
        <f t="shared" si="0"/>
        <v>30662.198756399994</v>
      </c>
      <c r="I2" s="21">
        <f t="shared" si="0"/>
        <v>28345.878048959996</v>
      </c>
      <c r="J2" s="21">
        <f t="shared" si="0"/>
        <v>24980.512178399997</v>
      </c>
      <c r="K2" s="21">
        <f t="shared" si="0"/>
        <v>29030.863477799998</v>
      </c>
      <c r="L2" s="21">
        <f t="shared" si="0"/>
        <v>27063.68559876001</v>
      </c>
      <c r="M2" s="21">
        <f t="shared" si="0"/>
        <v>29452.651357080005</v>
      </c>
      <c r="N2" s="21">
        <f t="shared" si="0"/>
        <v>24237.009313680006</v>
      </c>
      <c r="O2" s="21">
        <f t="shared" si="0"/>
        <v>25448.273021040004</v>
      </c>
      <c r="P2" s="21">
        <f t="shared" si="0"/>
        <v>27751.702195799993</v>
      </c>
      <c r="Q2" s="21">
        <f t="shared" si="0"/>
        <v>22134.528778690397</v>
      </c>
      <c r="R2" s="21">
        <f t="shared" si="0"/>
        <v>24994.11555256569</v>
      </c>
      <c r="S2" s="21">
        <f t="shared" si="0"/>
        <v>24837.083464966989</v>
      </c>
      <c r="T2" s="21">
        <f t="shared" si="0"/>
        <v>24685.633485945396</v>
      </c>
      <c r="U2" s="21">
        <f t="shared" si="0"/>
        <v>24409.650836775498</v>
      </c>
      <c r="V2" s="21">
        <f t="shared" si="0"/>
        <v>22416.158843744495</v>
      </c>
      <c r="W2" s="21">
        <f t="shared" si="0"/>
        <v>22583.614437686352</v>
      </c>
      <c r="X2" s="21">
        <f t="shared" si="0"/>
        <v>23884.097209728803</v>
      </c>
      <c r="Y2" s="21">
        <f t="shared" ref="Y2:Z2" si="1">SUM(Y3,Y17,Y22,Y25,Y26,Y51,Y52)</f>
        <v>19850.726879117163</v>
      </c>
      <c r="Z2" s="21">
        <f t="shared" si="1"/>
        <v>19247.956029637891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785.0442705600002</v>
      </c>
      <c r="D3" s="24">
        <f t="shared" ref="D3:W3" si="3">SUM(D4,D8,D11)</f>
        <v>861.42474000000016</v>
      </c>
      <c r="E3" s="24">
        <f t="shared" si="3"/>
        <v>842.44745376000014</v>
      </c>
      <c r="F3" s="24">
        <f t="shared" si="3"/>
        <v>609.91037183999993</v>
      </c>
      <c r="G3" s="24">
        <f t="shared" si="3"/>
        <v>668.4122728799997</v>
      </c>
      <c r="H3" s="24">
        <f t="shared" si="3"/>
        <v>532.63081343999988</v>
      </c>
      <c r="I3" s="24">
        <f t="shared" si="3"/>
        <v>525.48745391999989</v>
      </c>
      <c r="J3" s="24">
        <f t="shared" si="3"/>
        <v>477.04637112000012</v>
      </c>
      <c r="K3" s="24">
        <f t="shared" si="3"/>
        <v>665.66820936000022</v>
      </c>
      <c r="L3" s="24">
        <f t="shared" si="3"/>
        <v>967.44649320000008</v>
      </c>
      <c r="M3" s="24">
        <f t="shared" si="3"/>
        <v>545.69650872000022</v>
      </c>
      <c r="N3" s="24">
        <f t="shared" si="3"/>
        <v>439.14051192000022</v>
      </c>
      <c r="O3" s="24">
        <f t="shared" si="3"/>
        <v>424.55972328000013</v>
      </c>
      <c r="P3" s="24">
        <f t="shared" si="3"/>
        <v>515.2665117600003</v>
      </c>
      <c r="Q3" s="24">
        <f t="shared" si="3"/>
        <v>348.33775944000001</v>
      </c>
      <c r="R3" s="24">
        <f t="shared" si="3"/>
        <v>367.47060503999995</v>
      </c>
      <c r="S3" s="24">
        <f t="shared" si="3"/>
        <v>365.35648775999982</v>
      </c>
      <c r="T3" s="24">
        <f t="shared" si="3"/>
        <v>354.19398959999995</v>
      </c>
      <c r="U3" s="24">
        <f t="shared" si="3"/>
        <v>299.24904504</v>
      </c>
      <c r="V3" s="24">
        <f t="shared" si="3"/>
        <v>222.61077168</v>
      </c>
      <c r="W3" s="24">
        <f t="shared" si="3"/>
        <v>175.93322735999999</v>
      </c>
      <c r="X3" s="24">
        <f t="shared" ref="X3:Z3" si="4">SUM(X4,X8,X11)</f>
        <v>212.21471303999985</v>
      </c>
      <c r="Y3" s="24">
        <f t="shared" si="4"/>
        <v>156.15597624</v>
      </c>
      <c r="Z3" s="24">
        <f t="shared" si="4"/>
        <v>112.37770104000006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747.78053328000021</v>
      </c>
      <c r="D4" s="19">
        <f t="shared" ref="D4:W4" si="6">SUM(D5:D7)</f>
        <v>816.67990800000018</v>
      </c>
      <c r="E4" s="19">
        <f t="shared" si="6"/>
        <v>784.6159780800001</v>
      </c>
      <c r="F4" s="19">
        <f t="shared" si="6"/>
        <v>578.33736047999992</v>
      </c>
      <c r="G4" s="19">
        <f t="shared" si="6"/>
        <v>637.70366879999972</v>
      </c>
      <c r="H4" s="19">
        <f t="shared" si="6"/>
        <v>465.25277039999992</v>
      </c>
      <c r="I4" s="19">
        <f t="shared" si="6"/>
        <v>454.9954411199999</v>
      </c>
      <c r="J4" s="19">
        <f t="shared" si="6"/>
        <v>430.60622352000007</v>
      </c>
      <c r="K4" s="19">
        <f t="shared" si="6"/>
        <v>574.03374336000024</v>
      </c>
      <c r="L4" s="19">
        <f t="shared" si="6"/>
        <v>910.34865504000004</v>
      </c>
      <c r="M4" s="19">
        <f t="shared" si="6"/>
        <v>482.53988904000016</v>
      </c>
      <c r="N4" s="19">
        <f t="shared" si="6"/>
        <v>378.63640320000019</v>
      </c>
      <c r="O4" s="19">
        <f t="shared" si="6"/>
        <v>362.80475880000012</v>
      </c>
      <c r="P4" s="19">
        <f t="shared" si="6"/>
        <v>472.05592896000024</v>
      </c>
      <c r="Q4" s="19">
        <f t="shared" si="6"/>
        <v>331.190112</v>
      </c>
      <c r="R4" s="19">
        <f t="shared" si="6"/>
        <v>355.22810399999997</v>
      </c>
      <c r="S4" s="19">
        <f t="shared" si="6"/>
        <v>344.54455199999984</v>
      </c>
      <c r="T4" s="19">
        <f t="shared" si="6"/>
        <v>341.33948639999994</v>
      </c>
      <c r="U4" s="19">
        <f t="shared" si="6"/>
        <v>288.18881520000002</v>
      </c>
      <c r="V4" s="19">
        <f t="shared" si="6"/>
        <v>214.2052176</v>
      </c>
      <c r="W4" s="19">
        <f t="shared" si="6"/>
        <v>168.80012159999998</v>
      </c>
      <c r="X4" s="19">
        <f t="shared" ref="X4:Z4" si="7">SUM(X5:X7)</f>
        <v>202.72039919999986</v>
      </c>
      <c r="Y4" s="19">
        <f t="shared" si="7"/>
        <v>148.76846159999999</v>
      </c>
      <c r="Z4" s="19">
        <f t="shared" si="7"/>
        <v>106.30134240000005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784.6159780800001</v>
      </c>
      <c r="F5" s="8">
        <f>FC_OTH_CP_E!F5+FC_OTH_HH_E!F5+FC_OTH_AFF_E!F5</f>
        <v>567.99387215999991</v>
      </c>
      <c r="G5" s="8">
        <f>FC_OTH_CP_E!G5+FC_OTH_HH_E!G5+FC_OTH_AFF_E!G5</f>
        <v>507.32367839999972</v>
      </c>
      <c r="H5" s="8">
        <f>FC_OTH_CP_E!H5+FC_OTH_HH_E!H5+FC_OTH_AFF_E!H5</f>
        <v>465.25277039999992</v>
      </c>
      <c r="I5" s="8">
        <f>FC_OTH_CP_E!I5+FC_OTH_HH_E!I5+FC_OTH_AFF_E!I5</f>
        <v>430.6065772799999</v>
      </c>
      <c r="J5" s="8">
        <f>FC_OTH_CP_E!J5+FC_OTH_HH_E!J5+FC_OTH_AFF_E!J5</f>
        <v>430.60622352000007</v>
      </c>
      <c r="K5" s="8">
        <f>FC_OTH_CP_E!K5+FC_OTH_HH_E!K5+FC_OTH_AFF_E!K5</f>
        <v>566.7171523200002</v>
      </c>
      <c r="L5" s="8">
        <f>FC_OTH_CP_E!L5+FC_OTH_HH_E!L5+FC_OTH_AFF_E!L5</f>
        <v>549.39387887999999</v>
      </c>
      <c r="M5" s="8">
        <f>FC_OTH_CP_E!M5+FC_OTH_HH_E!M5+FC_OTH_AFF_E!M5</f>
        <v>480.10113888000018</v>
      </c>
      <c r="N5" s="8">
        <f>FC_OTH_CP_E!N5+FC_OTH_HH_E!N5+FC_OTH_AFF_E!N5</f>
        <v>378.63640320000019</v>
      </c>
      <c r="O5" s="8">
        <f>FC_OTH_CP_E!O5+FC_OTH_HH_E!O5+FC_OTH_AFF_E!O5</f>
        <v>360.31764912000011</v>
      </c>
      <c r="P5" s="8">
        <f>FC_OTH_CP_E!P5+FC_OTH_HH_E!P5+FC_OTH_AFF_E!P5</f>
        <v>472.05592896000024</v>
      </c>
      <c r="Q5" s="8">
        <f>FC_OTH_CP_E!Q5+FC_OTH_HH_E!Q5+FC_OTH_AFF_E!Q5</f>
        <v>331.190112</v>
      </c>
      <c r="R5" s="8">
        <f>FC_OTH_CP_E!R5+FC_OTH_HH_E!R5+FC_OTH_AFF_E!R5</f>
        <v>355.22810399999997</v>
      </c>
      <c r="S5" s="8">
        <f>FC_OTH_CP_E!S5+FC_OTH_HH_E!S5+FC_OTH_AFF_E!S5</f>
        <v>344.54455199999984</v>
      </c>
      <c r="T5" s="8">
        <f>FC_OTH_CP_E!T5+FC_OTH_HH_E!T5+FC_OTH_AFF_E!T5</f>
        <v>341.33948639999994</v>
      </c>
      <c r="U5" s="8">
        <f>FC_OTH_CP_E!U5+FC_OTH_HH_E!U5+FC_OTH_AFF_E!U5</f>
        <v>288.18881520000002</v>
      </c>
      <c r="V5" s="8">
        <f>FC_OTH_CP_E!V5+FC_OTH_HH_E!V5+FC_OTH_AFF_E!V5</f>
        <v>214.2052176</v>
      </c>
      <c r="W5" s="8">
        <f>FC_OTH_CP_E!W5+FC_OTH_HH_E!W5+FC_OTH_AFF_E!W5</f>
        <v>168.80012159999998</v>
      </c>
      <c r="X5" s="8">
        <f>FC_OTH_CP_E!X5+FC_OTH_HH_E!X5+FC_OTH_AFF_E!X5</f>
        <v>202.72039919999986</v>
      </c>
      <c r="Y5" s="8">
        <f>FC_OTH_CP_E!Y5+FC_OTH_HH_E!Y5+FC_OTH_AFF_E!Y5</f>
        <v>148.76846159999999</v>
      </c>
      <c r="Z5" s="8">
        <f>FC_OTH_CP_E!Z5+FC_OTH_HH_E!Z5+FC_OTH_AFF_E!Z5</f>
        <v>106.30134240000005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747.78053328000021</v>
      </c>
      <c r="D7" s="8">
        <f>FC_OTH_CP_E!D7+FC_OTH_HH_E!D7+FC_OTH_AFF_E!D7</f>
        <v>816.67990800000018</v>
      </c>
      <c r="E7" s="8">
        <f>FC_OTH_CP_E!E7+FC_OTH_HH_E!E7+FC_OTH_AFF_E!E7</f>
        <v>0</v>
      </c>
      <c r="F7" s="8">
        <f>FC_OTH_CP_E!F7+FC_OTH_HH_E!F7+FC_OTH_AFF_E!F7</f>
        <v>10.343488319999999</v>
      </c>
      <c r="G7" s="8">
        <f>FC_OTH_CP_E!G7+FC_OTH_HH_E!G7+FC_OTH_AFF_E!G7</f>
        <v>130.37999039999997</v>
      </c>
      <c r="H7" s="8">
        <f>FC_OTH_CP_E!H7+FC_OTH_HH_E!H7+FC_OTH_AFF_E!H7</f>
        <v>0</v>
      </c>
      <c r="I7" s="8">
        <f>FC_OTH_CP_E!I7+FC_OTH_HH_E!I7+FC_OTH_AFF_E!I7</f>
        <v>24.388863839999999</v>
      </c>
      <c r="J7" s="8">
        <f>FC_OTH_CP_E!J7+FC_OTH_HH_E!J7+FC_OTH_AFF_E!J7</f>
        <v>0</v>
      </c>
      <c r="K7" s="8">
        <f>FC_OTH_CP_E!K7+FC_OTH_HH_E!K7+FC_OTH_AFF_E!K7</f>
        <v>7.3165910400000014</v>
      </c>
      <c r="L7" s="8">
        <f>FC_OTH_CP_E!L7+FC_OTH_HH_E!L7+FC_OTH_AFF_E!L7</f>
        <v>360.95477616000011</v>
      </c>
      <c r="M7" s="8">
        <f>FC_OTH_CP_E!M7+FC_OTH_HH_E!M7+FC_OTH_AFF_E!M7</f>
        <v>2.438750160000001</v>
      </c>
      <c r="N7" s="8">
        <f>FC_OTH_CP_E!N7+FC_OTH_HH_E!N7+FC_OTH_AFF_E!N7</f>
        <v>0</v>
      </c>
      <c r="O7" s="8">
        <f>FC_OTH_CP_E!O7+FC_OTH_HH_E!O7+FC_OTH_AFF_E!O7</f>
        <v>2.487109680000001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0.34826087999999994</v>
      </c>
      <c r="V8" s="19">
        <f t="shared" si="9"/>
        <v>1.30485432</v>
      </c>
      <c r="W8" s="19">
        <f t="shared" si="9"/>
        <v>0.52221839999999997</v>
      </c>
      <c r="X8" s="19">
        <f t="shared" ref="X8:Z8" si="10">SUM(X9:X10)</f>
        <v>0.43506672000000013</v>
      </c>
      <c r="Y8" s="19">
        <f t="shared" si="10"/>
        <v>0.34826087999999994</v>
      </c>
      <c r="Z8" s="19">
        <f t="shared" si="10"/>
        <v>0.26110919999999999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0.34826087999999994</v>
      </c>
      <c r="V9" s="8">
        <f>FC_OTH_CP_E!V9+FC_OTH_HH_E!V9+FC_OTH_AFF_E!V9</f>
        <v>1.30485432</v>
      </c>
      <c r="W9" s="8">
        <f>FC_OTH_CP_E!W9+FC_OTH_HH_E!W9+FC_OTH_AFF_E!W9</f>
        <v>0.52221839999999997</v>
      </c>
      <c r="X9" s="8">
        <f>FC_OTH_CP_E!X9+FC_OTH_HH_E!X9+FC_OTH_AFF_E!X9</f>
        <v>0.43506672000000013</v>
      </c>
      <c r="Y9" s="8">
        <f>FC_OTH_CP_E!Y9+FC_OTH_HH_E!Y9+FC_OTH_AFF_E!Y9</f>
        <v>0.34826087999999994</v>
      </c>
      <c r="Z9" s="8">
        <f>FC_OTH_CP_E!Z9+FC_OTH_HH_E!Z9+FC_OTH_AFF_E!Z9</f>
        <v>0.26110919999999999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37.263737280000001</v>
      </c>
      <c r="D11" s="19">
        <f t="shared" ref="D11:W11" si="12">SUM(D12:D16)</f>
        <v>44.744832000000009</v>
      </c>
      <c r="E11" s="19">
        <f t="shared" si="12"/>
        <v>57.831475680000004</v>
      </c>
      <c r="F11" s="19">
        <f t="shared" si="12"/>
        <v>31.573011360000002</v>
      </c>
      <c r="G11" s="19">
        <f t="shared" si="12"/>
        <v>30.708604079999994</v>
      </c>
      <c r="H11" s="19">
        <f t="shared" si="12"/>
        <v>67.378043039999994</v>
      </c>
      <c r="I11" s="19">
        <f t="shared" si="12"/>
        <v>70.492012799999998</v>
      </c>
      <c r="J11" s="19">
        <f t="shared" si="12"/>
        <v>46.440147600000017</v>
      </c>
      <c r="K11" s="19">
        <f t="shared" si="12"/>
        <v>91.634466000000018</v>
      </c>
      <c r="L11" s="19">
        <f t="shared" si="12"/>
        <v>57.097838160000009</v>
      </c>
      <c r="M11" s="19">
        <f t="shared" si="12"/>
        <v>63.156619680000048</v>
      </c>
      <c r="N11" s="19">
        <f t="shared" si="12"/>
        <v>60.504108720000019</v>
      </c>
      <c r="O11" s="19">
        <f t="shared" si="12"/>
        <v>61.754964480000027</v>
      </c>
      <c r="P11" s="19">
        <f t="shared" si="12"/>
        <v>43.210582800000019</v>
      </c>
      <c r="Q11" s="19">
        <f t="shared" si="12"/>
        <v>17.147647440000007</v>
      </c>
      <c r="R11" s="19">
        <f t="shared" si="12"/>
        <v>12.242501040000002</v>
      </c>
      <c r="S11" s="19">
        <f t="shared" si="12"/>
        <v>20.81193575999999</v>
      </c>
      <c r="T11" s="19">
        <f t="shared" si="12"/>
        <v>12.8545032</v>
      </c>
      <c r="U11" s="19">
        <f t="shared" si="12"/>
        <v>10.71196896</v>
      </c>
      <c r="V11" s="19">
        <f t="shared" si="12"/>
        <v>7.1006997599999995</v>
      </c>
      <c r="W11" s="19">
        <f t="shared" si="12"/>
        <v>6.6108873599999987</v>
      </c>
      <c r="X11" s="19">
        <f t="shared" ref="X11:Z11" si="13">SUM(X12:X16)</f>
        <v>9.0592471199999931</v>
      </c>
      <c r="Y11" s="19">
        <f t="shared" si="13"/>
        <v>7.0392537600000011</v>
      </c>
      <c r="Z11" s="19">
        <f t="shared" si="13"/>
        <v>5.8152494400000041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20.009626560000005</v>
      </c>
      <c r="D12" s="8">
        <f>FC_OTH_CP_E!D12+FC_OTH_HH_E!D12+FC_OTH_AFF_E!D12</f>
        <v>28.585030320000005</v>
      </c>
      <c r="E12" s="8">
        <f>FC_OTH_CP_E!E12+FC_OTH_HH_E!E12+FC_OTH_AFF_E!E12</f>
        <v>20.009626560000005</v>
      </c>
      <c r="F12" s="8">
        <f>FC_OTH_CP_E!F12+FC_OTH_HH_E!F12+FC_OTH_AFF_E!F12</f>
        <v>14.292690720000003</v>
      </c>
      <c r="G12" s="8">
        <f>FC_OTH_CP_E!G12+FC_OTH_HH_E!G12+FC_OTH_AFF_E!G12</f>
        <v>22.868094479999996</v>
      </c>
      <c r="H12" s="8">
        <f>FC_OTH_CP_E!H12+FC_OTH_HH_E!H12+FC_OTH_AFF_E!H12</f>
        <v>22.868094480000003</v>
      </c>
      <c r="I12" s="8">
        <f>FC_OTH_CP_E!I12+FC_OTH_HH_E!I12+FC_OTH_AFF_E!I12</f>
        <v>22.86809448</v>
      </c>
      <c r="J12" s="8">
        <f>FC_OTH_CP_E!J12+FC_OTH_HH_E!J12+FC_OTH_AFF_E!J12</f>
        <v>17.151158640000009</v>
      </c>
      <c r="K12" s="8">
        <f>FC_OTH_CP_E!K12+FC_OTH_HH_E!K12+FC_OTH_AFF_E!K12</f>
        <v>31.443498240000011</v>
      </c>
      <c r="L12" s="8">
        <f>FC_OTH_CP_E!L12+FC_OTH_HH_E!L12+FC_OTH_AFF_E!L12</f>
        <v>11.433871680000003</v>
      </c>
      <c r="M12" s="8">
        <f>FC_OTH_CP_E!M12+FC_OTH_HH_E!M12+FC_OTH_AFF_E!M12</f>
        <v>8.5754037600000075</v>
      </c>
      <c r="N12" s="8">
        <f>FC_OTH_CP_E!N12+FC_OTH_HH_E!N12+FC_OTH_AFF_E!N12</f>
        <v>5.7169358400000023</v>
      </c>
      <c r="O12" s="8">
        <f>FC_OTH_CP_E!O12+FC_OTH_HH_E!O12+FC_OTH_AFF_E!O12</f>
        <v>5.9455149600000032</v>
      </c>
      <c r="P12" s="8">
        <f>FC_OTH_CP_E!P12+FC_OTH_HH_E!P12+FC_OTH_AFF_E!P12</f>
        <v>8.918448000000005</v>
      </c>
      <c r="Q12" s="8">
        <f>FC_OTH_CP_E!Q12+FC_OTH_HH_E!Q12+FC_OTH_AFF_E!Q12</f>
        <v>6.1295018400000032</v>
      </c>
      <c r="R12" s="8">
        <f>FC_OTH_CP_E!R12+FC_OTH_HH_E!R12+FC_OTH_AFF_E!R12</f>
        <v>3.0607130400000013</v>
      </c>
      <c r="S12" s="8">
        <f>FC_OTH_CP_E!S12+FC_OTH_HH_E!S12+FC_OTH_AFF_E!S12</f>
        <v>6.1210749599999978</v>
      </c>
      <c r="T12" s="8">
        <f>FC_OTH_CP_E!T12+FC_OTH_HH_E!T12+FC_OTH_AFF_E!T12</f>
        <v>4.5908939999999987</v>
      </c>
      <c r="U12" s="8">
        <f>FC_OTH_CP_E!U12+FC_OTH_HH_E!U12+FC_OTH_AFF_E!U12</f>
        <v>3.3665385600000004</v>
      </c>
      <c r="V12" s="8">
        <f>FC_OTH_CP_E!V12+FC_OTH_HH_E!V12+FC_OTH_AFF_E!V12</f>
        <v>2.1425342400000003</v>
      </c>
      <c r="W12" s="8">
        <f>FC_OTH_CP_E!W12+FC_OTH_HH_E!W12+FC_OTH_AFF_E!W12</f>
        <v>1.8363576000000004</v>
      </c>
      <c r="X12" s="8">
        <f>FC_OTH_CP_E!X12+FC_OTH_HH_E!X12+FC_OTH_AFF_E!X12</f>
        <v>2.4483597599999989</v>
      </c>
      <c r="Y12" s="8">
        <f>FC_OTH_CP_E!Y12+FC_OTH_HH_E!Y12+FC_OTH_AFF_E!Y12</f>
        <v>3.36653856</v>
      </c>
      <c r="Z12" s="8">
        <f>FC_OTH_CP_E!Z12+FC_OTH_HH_E!Z12+FC_OTH_AFF_E!Z12</f>
        <v>2.1425342400000011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9.4136011200000009</v>
      </c>
      <c r="D13" s="8">
        <f>FC_OTH_CP_E!D13+FC_OTH_HH_E!D13+FC_OTH_AFF_E!D13</f>
        <v>6.3589891199999995</v>
      </c>
      <c r="E13" s="8">
        <f>FC_OTH_CP_E!E13+FC_OTH_HH_E!E13+FC_OTH_AFF_E!E13</f>
        <v>22.140829919999998</v>
      </c>
      <c r="F13" s="8">
        <f>FC_OTH_CP_E!F13+FC_OTH_HH_E!F13+FC_OTH_AFF_E!F13</f>
        <v>9.4398110399999986</v>
      </c>
      <c r="G13" s="8">
        <f>FC_OTH_CP_E!G13+FC_OTH_HH_E!G13+FC_OTH_AFF_E!G13</f>
        <v>0</v>
      </c>
      <c r="H13" s="8">
        <f>FC_OTH_CP_E!H13+FC_OTH_HH_E!H13+FC_OTH_AFF_E!H13</f>
        <v>24.908674559999994</v>
      </c>
      <c r="I13" s="8">
        <f>FC_OTH_CP_E!I13+FC_OTH_HH_E!I13+FC_OTH_AFF_E!I13</f>
        <v>28.022644319999998</v>
      </c>
      <c r="J13" s="8">
        <f>FC_OTH_CP_E!J13+FC_OTH_HH_E!J13+FC_OTH_AFF_E!J13</f>
        <v>15.567921600000004</v>
      </c>
      <c r="K13" s="8">
        <f>FC_OTH_CP_E!K13+FC_OTH_HH_E!K13+FC_OTH_AFF_E!K13</f>
        <v>24.908674559999998</v>
      </c>
      <c r="L13" s="8">
        <f>FC_OTH_CP_E!L13+FC_OTH_HH_E!L13+FC_OTH_AFF_E!L13</f>
        <v>28.022644320000001</v>
      </c>
      <c r="M13" s="8">
        <f>FC_OTH_CP_E!M13+FC_OTH_HH_E!M13+FC_OTH_AFF_E!M13</f>
        <v>15.567921600000009</v>
      </c>
      <c r="N13" s="8">
        <f>FC_OTH_CP_E!N13+FC_OTH_HH_E!N13+FC_OTH_AFF_E!N13</f>
        <v>31.379055840000007</v>
      </c>
      <c r="O13" s="8">
        <f>FC_OTH_CP_E!O13+FC_OTH_HH_E!O13+FC_OTH_AFF_E!O13</f>
        <v>37.654789920000013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7.840509599999999</v>
      </c>
      <c r="D16" s="8">
        <f>FC_OTH_CP_E!D16+FC_OTH_HH_E!D16+FC_OTH_AFF_E!D16</f>
        <v>9.8008125600000042</v>
      </c>
      <c r="E16" s="8">
        <f>FC_OTH_CP_E!E16+FC_OTH_HH_E!E16+FC_OTH_AFF_E!E16</f>
        <v>15.6810192</v>
      </c>
      <c r="F16" s="8">
        <f>FC_OTH_CP_E!F16+FC_OTH_HH_E!F16+FC_OTH_AFF_E!F16</f>
        <v>7.8405096000000007</v>
      </c>
      <c r="G16" s="8">
        <f>FC_OTH_CP_E!G16+FC_OTH_HH_E!G16+FC_OTH_AFF_E!G16</f>
        <v>7.8405095999999981</v>
      </c>
      <c r="H16" s="8">
        <f>FC_OTH_CP_E!H16+FC_OTH_HH_E!H16+FC_OTH_AFF_E!H16</f>
        <v>19.601274000000004</v>
      </c>
      <c r="I16" s="8">
        <f>FC_OTH_CP_E!I16+FC_OTH_HH_E!I16+FC_OTH_AFF_E!I16</f>
        <v>19.601274</v>
      </c>
      <c r="J16" s="8">
        <f>FC_OTH_CP_E!J16+FC_OTH_HH_E!J16+FC_OTH_AFF_E!J16</f>
        <v>13.721067360000005</v>
      </c>
      <c r="K16" s="8">
        <f>FC_OTH_CP_E!K16+FC_OTH_HH_E!K16+FC_OTH_AFF_E!K16</f>
        <v>35.282293200000012</v>
      </c>
      <c r="L16" s="8">
        <f>FC_OTH_CP_E!L16+FC_OTH_HH_E!L16+FC_OTH_AFF_E!L16</f>
        <v>17.641322160000001</v>
      </c>
      <c r="M16" s="8">
        <f>FC_OTH_CP_E!M16+FC_OTH_HH_E!M16+FC_OTH_AFF_E!M16</f>
        <v>39.013294320000028</v>
      </c>
      <c r="N16" s="8">
        <f>FC_OTH_CP_E!N16+FC_OTH_HH_E!N16+FC_OTH_AFF_E!N16</f>
        <v>23.408117040000011</v>
      </c>
      <c r="O16" s="8">
        <f>FC_OTH_CP_E!O16+FC_OTH_HH_E!O16+FC_OTH_AFF_E!O16</f>
        <v>18.154659600000009</v>
      </c>
      <c r="P16" s="8">
        <f>FC_OTH_CP_E!P16+FC_OTH_HH_E!P16+FC_OTH_AFF_E!P16</f>
        <v>34.292134800000014</v>
      </c>
      <c r="Q16" s="8">
        <f>FC_OTH_CP_E!Q16+FC_OTH_HH_E!Q16+FC_OTH_AFF_E!Q16</f>
        <v>11.018145600000004</v>
      </c>
      <c r="R16" s="8">
        <f>FC_OTH_CP_E!R16+FC_OTH_HH_E!R16+FC_OTH_AFF_E!R16</f>
        <v>9.1817880000000009</v>
      </c>
      <c r="S16" s="8">
        <f>FC_OTH_CP_E!S16+FC_OTH_HH_E!S16+FC_OTH_AFF_E!S16</f>
        <v>14.690860799999994</v>
      </c>
      <c r="T16" s="8">
        <f>FC_OTH_CP_E!T16+FC_OTH_HH_E!T16+FC_OTH_AFF_E!T16</f>
        <v>8.2636092000000012</v>
      </c>
      <c r="U16" s="8">
        <f>FC_OTH_CP_E!U16+FC_OTH_HH_E!U16+FC_OTH_AFF_E!U16</f>
        <v>7.3454303999999988</v>
      </c>
      <c r="V16" s="8">
        <f>FC_OTH_CP_E!V16+FC_OTH_HH_E!V16+FC_OTH_AFF_E!V16</f>
        <v>4.9581655199999997</v>
      </c>
      <c r="W16" s="8">
        <f>FC_OTH_CP_E!W16+FC_OTH_HH_E!W16+FC_OTH_AFF_E!W16</f>
        <v>4.7745297599999983</v>
      </c>
      <c r="X16" s="8">
        <f>FC_OTH_CP_E!X16+FC_OTH_HH_E!X16+FC_OTH_AFF_E!X16</f>
        <v>6.6108873599999942</v>
      </c>
      <c r="Y16" s="8">
        <f>FC_OTH_CP_E!Y16+FC_OTH_HH_E!Y16+FC_OTH_AFF_E!Y16</f>
        <v>3.6727152000000007</v>
      </c>
      <c r="Z16" s="8">
        <f>FC_OTH_CP_E!Z16+FC_OTH_HH_E!Z16+FC_OTH_AFF_E!Z16</f>
        <v>3.6727152000000025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17013.863206079997</v>
      </c>
      <c r="D26" s="27">
        <f t="shared" ref="D26:W26" si="21">SUM(D27,D33)</f>
        <v>16900.338511440001</v>
      </c>
      <c r="E26" s="27">
        <f t="shared" si="21"/>
        <v>15803.280921599999</v>
      </c>
      <c r="F26" s="27">
        <f t="shared" si="21"/>
        <v>18106.708610159996</v>
      </c>
      <c r="G26" s="27">
        <f t="shared" si="21"/>
        <v>17904.76982388</v>
      </c>
      <c r="H26" s="27">
        <f t="shared" si="21"/>
        <v>17795.131533719996</v>
      </c>
      <c r="I26" s="27">
        <f t="shared" si="21"/>
        <v>15503.946449759997</v>
      </c>
      <c r="J26" s="27">
        <f t="shared" si="21"/>
        <v>12922.859072879994</v>
      </c>
      <c r="K26" s="27">
        <f t="shared" si="21"/>
        <v>15815.653318439994</v>
      </c>
      <c r="L26" s="27">
        <f t="shared" si="21"/>
        <v>13251.643087680004</v>
      </c>
      <c r="M26" s="27">
        <f t="shared" si="21"/>
        <v>14380.027385400006</v>
      </c>
      <c r="N26" s="27">
        <f t="shared" si="21"/>
        <v>12196.382630760005</v>
      </c>
      <c r="O26" s="27">
        <f t="shared" si="21"/>
        <v>12090.8742912</v>
      </c>
      <c r="P26" s="27">
        <f t="shared" si="21"/>
        <v>13133.107021319998</v>
      </c>
      <c r="Q26" s="27">
        <f t="shared" si="21"/>
        <v>10676.460656880005</v>
      </c>
      <c r="R26" s="27">
        <f t="shared" si="21"/>
        <v>12259.754868959995</v>
      </c>
      <c r="S26" s="27">
        <f t="shared" si="21"/>
        <v>11397.11360903999</v>
      </c>
      <c r="T26" s="27">
        <f t="shared" si="21"/>
        <v>11398.275498600002</v>
      </c>
      <c r="U26" s="27">
        <f t="shared" si="21"/>
        <v>11110.837453920014</v>
      </c>
      <c r="V26" s="27">
        <f t="shared" si="21"/>
        <v>9196.6963838399952</v>
      </c>
      <c r="W26" s="27">
        <f t="shared" si="21"/>
        <v>10088.571409919996</v>
      </c>
      <c r="X26" s="27">
        <f t="shared" ref="X26:Z26" si="22">SUM(X27,X33)</f>
        <v>9338.1253441200024</v>
      </c>
      <c r="Y26" s="27">
        <f t="shared" si="22"/>
        <v>8329.4498937600001</v>
      </c>
      <c r="Z26" s="27">
        <f t="shared" si="22"/>
        <v>8108.105006519997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17013.863206079997</v>
      </c>
      <c r="D33" s="19">
        <f t="shared" ref="D33:W33" si="27">SUM(D34:D50)</f>
        <v>16900.338511440001</v>
      </c>
      <c r="E33" s="19">
        <f t="shared" si="27"/>
        <v>15803.280921599999</v>
      </c>
      <c r="F33" s="19">
        <f t="shared" si="27"/>
        <v>18106.708610159996</v>
      </c>
      <c r="G33" s="19">
        <f t="shared" si="27"/>
        <v>17904.76982388</v>
      </c>
      <c r="H33" s="19">
        <f t="shared" si="27"/>
        <v>17795.131533719996</v>
      </c>
      <c r="I33" s="19">
        <f t="shared" si="27"/>
        <v>15503.946449759997</v>
      </c>
      <c r="J33" s="19">
        <f t="shared" si="27"/>
        <v>12922.859072879994</v>
      </c>
      <c r="K33" s="19">
        <f t="shared" si="27"/>
        <v>15815.653318439994</v>
      </c>
      <c r="L33" s="19">
        <f t="shared" si="27"/>
        <v>13251.643087680004</v>
      </c>
      <c r="M33" s="19">
        <f t="shared" si="27"/>
        <v>14380.027385400006</v>
      </c>
      <c r="N33" s="19">
        <f t="shared" si="27"/>
        <v>12196.382630760005</v>
      </c>
      <c r="O33" s="19">
        <f t="shared" si="27"/>
        <v>12090.8742912</v>
      </c>
      <c r="P33" s="19">
        <f t="shared" si="27"/>
        <v>13133.107021319998</v>
      </c>
      <c r="Q33" s="19">
        <f t="shared" si="27"/>
        <v>10676.460656880005</v>
      </c>
      <c r="R33" s="19">
        <f t="shared" si="27"/>
        <v>12259.754868959995</v>
      </c>
      <c r="S33" s="19">
        <f t="shared" si="27"/>
        <v>11397.11360903999</v>
      </c>
      <c r="T33" s="19">
        <f t="shared" si="27"/>
        <v>11398.275498600002</v>
      </c>
      <c r="U33" s="19">
        <f t="shared" si="27"/>
        <v>11110.837453920014</v>
      </c>
      <c r="V33" s="19">
        <f t="shared" si="27"/>
        <v>9196.6963838399952</v>
      </c>
      <c r="W33" s="19">
        <f t="shared" si="27"/>
        <v>10088.571409919996</v>
      </c>
      <c r="X33" s="19">
        <f t="shared" ref="X33:Z33" si="28">SUM(X34:X50)</f>
        <v>9338.1253441200024</v>
      </c>
      <c r="Y33" s="19">
        <f t="shared" si="28"/>
        <v>8329.4498937600001</v>
      </c>
      <c r="Z33" s="19">
        <f t="shared" si="28"/>
        <v>8108.105006519997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461.51347572000009</v>
      </c>
      <c r="D36" s="8">
        <f>FC_OTH_CP_E!D36+FC_OTH_HH_E!D36+FC_OTH_AFF_E!D36</f>
        <v>461.51347572000003</v>
      </c>
      <c r="E36" s="8">
        <f>FC_OTH_CP_E!E36+FC_OTH_HH_E!E36+FC_OTH_AFF_E!E36</f>
        <v>461.51347571999997</v>
      </c>
      <c r="F36" s="8">
        <f>FC_OTH_CP_E!F36+FC_OTH_HH_E!F36+FC_OTH_AFF_E!F36</f>
        <v>325.09117476000006</v>
      </c>
      <c r="G36" s="8">
        <f>FC_OTH_CP_E!G36+FC_OTH_HH_E!G36+FC_OTH_AFF_E!G36</f>
        <v>336.70154952000001</v>
      </c>
      <c r="H36" s="8">
        <f>FC_OTH_CP_E!H36+FC_OTH_HH_E!H36+FC_OTH_AFF_E!H36</f>
        <v>342.5066233199999</v>
      </c>
      <c r="I36" s="8">
        <f>FC_OTH_CP_E!I36+FC_OTH_HH_E!I36+FC_OTH_AFF_E!I36</f>
        <v>345.40950096000006</v>
      </c>
      <c r="J36" s="8">
        <f>FC_OTH_CP_E!J36+FC_OTH_HH_E!J36+FC_OTH_AFF_E!J36</f>
        <v>327.99382523999992</v>
      </c>
      <c r="K36" s="8">
        <f>FC_OTH_CP_E!K36+FC_OTH_HH_E!K36+FC_OTH_AFF_E!K36</f>
        <v>345.40950096000006</v>
      </c>
      <c r="L36" s="8">
        <f>FC_OTH_CP_E!L36+FC_OTH_HH_E!L36+FC_OTH_AFF_E!L36</f>
        <v>357.01987572000019</v>
      </c>
      <c r="M36" s="8">
        <f>FC_OTH_CP_E!M36+FC_OTH_HH_E!M36+FC_OTH_AFF_E!M36</f>
        <v>412.16909904000005</v>
      </c>
      <c r="N36" s="8">
        <f>FC_OTH_CP_E!N36+FC_OTH_HH_E!N36+FC_OTH_AFF_E!N36</f>
        <v>336.70154951999979</v>
      </c>
      <c r="O36" s="8">
        <f>FC_OTH_CP_E!O36+FC_OTH_HH_E!O36+FC_OTH_AFF_E!O36</f>
        <v>357.0198757199999</v>
      </c>
      <c r="P36" s="8">
        <f>FC_OTH_CP_E!P36+FC_OTH_HH_E!P36+FC_OTH_AFF_E!P36</f>
        <v>388.94834952000031</v>
      </c>
      <c r="Q36" s="8">
        <f>FC_OTH_CP_E!Q36+FC_OTH_HH_E!Q36+FC_OTH_AFF_E!Q36</f>
        <v>336.70177668000002</v>
      </c>
      <c r="R36" s="8">
        <f>FC_OTH_CP_E!R36+FC_OTH_HH_E!R36+FC_OTH_AFF_E!R36</f>
        <v>362.8249495200003</v>
      </c>
      <c r="S36" s="8">
        <f>FC_OTH_CP_E!S36+FC_OTH_HH_E!S36+FC_OTH_AFF_E!S36</f>
        <v>383.14327572000008</v>
      </c>
      <c r="T36" s="8">
        <f>FC_OTH_CP_E!T36+FC_OTH_HH_E!T36+FC_OTH_AFF_E!T36</f>
        <v>400.26841380000008</v>
      </c>
      <c r="U36" s="8">
        <f>FC_OTH_CP_E!U36+FC_OTH_HH_E!U36+FC_OTH_AFF_E!U36</f>
        <v>399.10762619999991</v>
      </c>
      <c r="V36" s="8">
        <f>FC_OTH_CP_E!V36+FC_OTH_HH_E!V36+FC_OTH_AFF_E!V36</f>
        <v>389.23843283999997</v>
      </c>
      <c r="W36" s="8">
        <f>FC_OTH_CP_E!W36+FC_OTH_HH_E!W36+FC_OTH_AFF_E!W36</f>
        <v>439.33766219999973</v>
      </c>
      <c r="X36" s="8">
        <f>FC_OTH_CP_E!X36+FC_OTH_HH_E!X36+FC_OTH_AFF_E!X36</f>
        <v>478.73470247999967</v>
      </c>
      <c r="Y36" s="8">
        <f>FC_OTH_CP_E!Y36+FC_OTH_HH_E!Y36+FC_OTH_AFF_E!Y36</f>
        <v>412.47599219999984</v>
      </c>
      <c r="Z36" s="8">
        <f>FC_OTH_CP_E!Z36+FC_OTH_HH_E!Z36+FC_OTH_AFF_E!Z36</f>
        <v>402.92504999999966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89.036667719999997</v>
      </c>
      <c r="D37" s="8">
        <f>FC_OTH_CP_E!D37+FC_OTH_HH_E!D37+FC_OTH_AFF_E!D37</f>
        <v>89.34153228000001</v>
      </c>
      <c r="E37" s="8">
        <f>FC_OTH_CP_E!E37+FC_OTH_HH_E!E37+FC_OTH_AFF_E!E37</f>
        <v>89.951261400000007</v>
      </c>
      <c r="F37" s="8">
        <f>FC_OTH_CP_E!F37+FC_OTH_HH_E!F37+FC_OTH_AFF_E!F37</f>
        <v>90.866104559999982</v>
      </c>
      <c r="G37" s="8">
        <f>FC_OTH_CP_E!G37+FC_OTH_HH_E!G37+FC_OTH_AFF_E!G37</f>
        <v>91.780947719999972</v>
      </c>
      <c r="H37" s="8">
        <f>FC_OTH_CP_E!H37+FC_OTH_HH_E!H37+FC_OTH_AFF_E!H37</f>
        <v>92.695541399999968</v>
      </c>
      <c r="I37" s="8">
        <f>FC_OTH_CP_E!I37+FC_OTH_HH_E!I37+FC_OTH_AFF_E!I37</f>
        <v>93.91524911999997</v>
      </c>
      <c r="J37" s="8">
        <f>FC_OTH_CP_E!J37+FC_OTH_HH_E!J37+FC_OTH_AFF_E!J37</f>
        <v>94.830092279999946</v>
      </c>
      <c r="K37" s="8">
        <f>FC_OTH_CP_E!K37+FC_OTH_HH_E!K37+FC_OTH_AFF_E!K37</f>
        <v>95.439821399999957</v>
      </c>
      <c r="L37" s="8">
        <f>FC_OTH_CP_E!L37+FC_OTH_HH_E!L37+FC_OTH_AFF_E!L37</f>
        <v>99.708673680000004</v>
      </c>
      <c r="M37" s="8">
        <f>FC_OTH_CP_E!M37+FC_OTH_HH_E!M37+FC_OTH_AFF_E!M37</f>
        <v>98.794080000000008</v>
      </c>
      <c r="N37" s="8">
        <f>FC_OTH_CP_E!N37+FC_OTH_HH_E!N37+FC_OTH_AFF_E!N37</f>
        <v>115.56437508000003</v>
      </c>
      <c r="O37" s="8">
        <f>FC_OTH_CP_E!O37+FC_OTH_HH_E!O37+FC_OTH_AFF_E!O37</f>
        <v>116.17435368</v>
      </c>
      <c r="P37" s="8">
        <f>FC_OTH_CP_E!P37+FC_OTH_HH_E!P37+FC_OTH_AFF_E!P37</f>
        <v>115.86948911999994</v>
      </c>
      <c r="Q37" s="8">
        <f>FC_OTH_CP_E!Q37+FC_OTH_HH_E!Q37+FC_OTH_AFF_E!Q37</f>
        <v>117.08894736000003</v>
      </c>
      <c r="R37" s="8">
        <f>FC_OTH_CP_E!R37+FC_OTH_HH_E!R37+FC_OTH_AFF_E!R37</f>
        <v>117.69892595999994</v>
      </c>
      <c r="S37" s="8">
        <f>FC_OTH_CP_E!S37+FC_OTH_HH_E!S37+FC_OTH_AFF_E!S37</f>
        <v>116.78408279999989</v>
      </c>
      <c r="T37" s="8">
        <f>FC_OTH_CP_E!T37+FC_OTH_HH_E!T37+FC_OTH_AFF_E!T37</f>
        <v>114.64978139999999</v>
      </c>
      <c r="U37" s="8">
        <f>FC_OTH_CP_E!U37+FC_OTH_HH_E!U37+FC_OTH_AFF_E!U37</f>
        <v>114.64978140000014</v>
      </c>
      <c r="V37" s="8">
        <f>FC_OTH_CP_E!V37+FC_OTH_HH_E!V37+FC_OTH_AFF_E!V37</f>
        <v>112.51523051999997</v>
      </c>
      <c r="W37" s="8">
        <f>FC_OTH_CP_E!W37+FC_OTH_HH_E!W37+FC_OTH_AFF_E!W37</f>
        <v>111.44072016000003</v>
      </c>
      <c r="X37" s="8">
        <f>FC_OTH_CP_E!X37+FC_OTH_HH_E!X37+FC_OTH_AFF_E!X37</f>
        <v>110.82650039999999</v>
      </c>
      <c r="Y37" s="8">
        <f>FC_OTH_CP_E!Y37+FC_OTH_HH_E!Y37+FC_OTH_AFF_E!Y37</f>
        <v>110.21253012000005</v>
      </c>
      <c r="Z37" s="8">
        <f>FC_OTH_CP_E!Z37+FC_OTH_HH_E!Z37+FC_OTH_AFF_E!Z37</f>
        <v>110.21253012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6.7760280000000002</v>
      </c>
      <c r="D38" s="8">
        <f>FC_OTH_CP_E!D38+FC_OTH_HH_E!D38+FC_OTH_AFF_E!D38</f>
        <v>6.7760280000000011</v>
      </c>
      <c r="E38" s="8">
        <f>FC_OTH_CP_E!E38+FC_OTH_HH_E!E38+FC_OTH_AFF_E!E38</f>
        <v>8.0080559999999998</v>
      </c>
      <c r="F38" s="8">
        <f>FC_OTH_CP_E!F38+FC_OTH_HH_E!F38+FC_OTH_AFF_E!F38</f>
        <v>7.3921680000000034</v>
      </c>
      <c r="G38" s="8">
        <f>FC_OTH_CP_E!G38+FC_OTH_HH_E!G38+FC_OTH_AFF_E!G38</f>
        <v>4.3119720000000008</v>
      </c>
      <c r="H38" s="8">
        <f>FC_OTH_CP_E!H38+FC_OTH_HH_E!H38+FC_OTH_AFF_E!H38</f>
        <v>3.3881399999999999</v>
      </c>
      <c r="I38" s="8">
        <f>FC_OTH_CP_E!I38+FC_OTH_HH_E!I38+FC_OTH_AFF_E!I38</f>
        <v>3.3881399999999999</v>
      </c>
      <c r="J38" s="8">
        <f>FC_OTH_CP_E!J38+FC_OTH_HH_E!J38+FC_OTH_AFF_E!J38</f>
        <v>3.3881399999999995</v>
      </c>
      <c r="K38" s="8">
        <f>FC_OTH_CP_E!K38+FC_OTH_HH_E!K38+FC_OTH_AFF_E!K38</f>
        <v>4.004027999999999</v>
      </c>
      <c r="L38" s="8">
        <f>FC_OTH_CP_E!L38+FC_OTH_HH_E!L38+FC_OTH_AFF_E!L38</f>
        <v>4.0040280000000017</v>
      </c>
      <c r="M38" s="8">
        <f>FC_OTH_CP_E!M38+FC_OTH_HH_E!M38+FC_OTH_AFF_E!M38</f>
        <v>4.003776000000002</v>
      </c>
      <c r="N38" s="8">
        <f>FC_OTH_CP_E!N38+FC_OTH_HH_E!N38+FC_OTH_AFF_E!N38</f>
        <v>4.6201680000000005</v>
      </c>
      <c r="O38" s="8">
        <f>FC_OTH_CP_E!O38+FC_OTH_HH_E!O38+FC_OTH_AFF_E!O38</f>
        <v>4.0040280000000008</v>
      </c>
      <c r="P38" s="8">
        <f>FC_OTH_CP_E!P38+FC_OTH_HH_E!P38+FC_OTH_AFF_E!P38</f>
        <v>3.3878880000000011</v>
      </c>
      <c r="Q38" s="8">
        <f>FC_OTH_CP_E!Q38+FC_OTH_HH_E!Q38+FC_OTH_AFF_E!Q38</f>
        <v>4.0040280000000035</v>
      </c>
      <c r="R38" s="8">
        <f>FC_OTH_CP_E!R38+FC_OTH_HH_E!R38+FC_OTH_AFF_E!R38</f>
        <v>4.6201679999999996</v>
      </c>
      <c r="S38" s="8">
        <f>FC_OTH_CP_E!S38+FC_OTH_HH_E!S38+FC_OTH_AFF_E!S38</f>
        <v>4.3119720000000035</v>
      </c>
      <c r="T38" s="8">
        <f>FC_OTH_CP_E!T38+FC_OTH_HH_E!T38+FC_OTH_AFF_E!T38</f>
        <v>4.3119720000000026</v>
      </c>
      <c r="U38" s="8">
        <f>FC_OTH_CP_E!U38+FC_OTH_HH_E!U38+FC_OTH_AFF_E!U38</f>
        <v>4.3119720000000044</v>
      </c>
      <c r="V38" s="8">
        <f>FC_OTH_CP_E!V38+FC_OTH_HH_E!V38+FC_OTH_AFF_E!V38</f>
        <v>4.0037759999999984</v>
      </c>
      <c r="W38" s="8">
        <f>FC_OTH_CP_E!W38+FC_OTH_HH_E!W38+FC_OTH_AFF_E!W38</f>
        <v>3.4110719999999981</v>
      </c>
      <c r="X38" s="8">
        <f>FC_OTH_CP_E!X38+FC_OTH_HH_E!X38+FC_OTH_AFF_E!X38</f>
        <v>3.7212840000000007</v>
      </c>
      <c r="Y38" s="8">
        <f>FC_OTH_CP_E!Y38+FC_OTH_HH_E!Y38+FC_OTH_AFF_E!Y38</f>
        <v>4.0312439999999992</v>
      </c>
      <c r="Z38" s="8">
        <f>FC_OTH_CP_E!Z38+FC_OTH_HH_E!Z38+FC_OTH_AFF_E!Z38</f>
        <v>3.4110719999999981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218.58313248000002</v>
      </c>
      <c r="D40" s="8">
        <f>FC_OTH_CP_E!D40+FC_OTH_HH_E!D40+FC_OTH_AFF_E!D40</f>
        <v>228.16746000000006</v>
      </c>
      <c r="E40" s="8">
        <f>FC_OTH_CP_E!E40+FC_OTH_HH_E!E40+FC_OTH_AFF_E!E40</f>
        <v>216.10965744000001</v>
      </c>
      <c r="F40" s="8">
        <f>FC_OTH_CP_E!F40+FC_OTH_HH_E!F40+FC_OTH_AFF_E!F40</f>
        <v>226.31235371999995</v>
      </c>
      <c r="G40" s="8">
        <f>FC_OTH_CP_E!G40+FC_OTH_HH_E!G40+FC_OTH_AFF_E!G40</f>
        <v>205.90721999999997</v>
      </c>
      <c r="H40" s="8">
        <f>FC_OTH_CP_E!H40+FC_OTH_HH_E!H40+FC_OTH_AFF_E!H40</f>
        <v>203.12468999999999</v>
      </c>
      <c r="I40" s="8">
        <f>FC_OTH_CP_E!I40+FC_OTH_HH_E!I40+FC_OTH_AFF_E!I40</f>
        <v>203.74305876</v>
      </c>
      <c r="J40" s="8">
        <f>FC_OTH_CP_E!J40+FC_OTH_HH_E!J40+FC_OTH_AFF_E!J40</f>
        <v>163.24158743999996</v>
      </c>
      <c r="K40" s="8">
        <f>FC_OTH_CP_E!K40+FC_OTH_HH_E!K40+FC_OTH_AFF_E!K40</f>
        <v>164.47832495999992</v>
      </c>
      <c r="L40" s="8">
        <f>FC_OTH_CP_E!L40+FC_OTH_HH_E!L40+FC_OTH_AFF_E!L40</f>
        <v>146.54640744000008</v>
      </c>
      <c r="M40" s="8">
        <f>FC_OTH_CP_E!M40+FC_OTH_HH_E!M40+FC_OTH_AFF_E!M40</f>
        <v>124.59548124000007</v>
      </c>
      <c r="N40" s="8">
        <f>FC_OTH_CP_E!N40+FC_OTH_HH_E!N40+FC_OTH_AFF_E!N40</f>
        <v>120.26689992000007</v>
      </c>
      <c r="O40" s="8">
        <f>FC_OTH_CP_E!O40+FC_OTH_HH_E!O40+FC_OTH_AFF_E!O40</f>
        <v>115.32046752000005</v>
      </c>
      <c r="P40" s="8">
        <f>FC_OTH_CP_E!P40+FC_OTH_HH_E!P40+FC_OTH_AFF_E!P40</f>
        <v>110.99214503999995</v>
      </c>
      <c r="Q40" s="8">
        <f>FC_OTH_CP_E!Q40+FC_OTH_HH_E!Q40+FC_OTH_AFF_E!Q40</f>
        <v>105.42708504000008</v>
      </c>
      <c r="R40" s="8">
        <f>FC_OTH_CP_E!R40+FC_OTH_HH_E!R40+FC_OTH_AFF_E!R40</f>
        <v>112.84725131999996</v>
      </c>
      <c r="S40" s="8">
        <f>FC_OTH_CP_E!S40+FC_OTH_HH_E!S40+FC_OTH_AFF_E!S40</f>
        <v>112.84725131999988</v>
      </c>
      <c r="T40" s="8">
        <f>FC_OTH_CP_E!T40+FC_OTH_HH_E!T40+FC_OTH_AFF_E!T40</f>
        <v>111.30120000000001</v>
      </c>
      <c r="U40" s="8">
        <f>FC_OTH_CP_E!U40+FC_OTH_HH_E!U40+FC_OTH_AFF_E!U40</f>
        <v>115.93883628000015</v>
      </c>
      <c r="V40" s="8">
        <f>FC_OTH_CP_E!V40+FC_OTH_HH_E!V40+FC_OTH_AFF_E!V40</f>
        <v>100.17107999999999</v>
      </c>
      <c r="W40" s="8">
        <f>FC_OTH_CP_E!W40+FC_OTH_HH_E!W40+FC_OTH_AFF_E!W40</f>
        <v>111.29472900000003</v>
      </c>
      <c r="X40" s="8">
        <f>FC_OTH_CP_E!X40+FC_OTH_HH_E!X40+FC_OTH_AFF_E!X40</f>
        <v>92.587068000000002</v>
      </c>
      <c r="Y40" s="8">
        <f>FC_OTH_CP_E!Y40+FC_OTH_HH_E!Y40+FC_OTH_AFF_E!Y40</f>
        <v>101.78235900000006</v>
      </c>
      <c r="Z40" s="8">
        <f>FC_OTH_CP_E!Z40+FC_OTH_HH_E!Z40+FC_OTH_AFF_E!Z40</f>
        <v>101.46527999999999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327.72017124000007</v>
      </c>
      <c r="D41" s="8">
        <f>FC_OTH_CP_E!D41+FC_OTH_HH_E!D41+FC_OTH_AFF_E!D41</f>
        <v>380.27918628000009</v>
      </c>
      <c r="E41" s="8">
        <f>FC_OTH_CP_E!E41+FC_OTH_HH_E!E41+FC_OTH_AFF_E!E41</f>
        <v>414.28791504000003</v>
      </c>
      <c r="F41" s="8">
        <f>FC_OTH_CP_E!F41+FC_OTH_HH_E!F41+FC_OTH_AFF_E!F41</f>
        <v>361.72890000000001</v>
      </c>
      <c r="G41" s="8">
        <f>FC_OTH_CP_E!G41+FC_OTH_HH_E!G41+FC_OTH_AFF_E!G41</f>
        <v>361.72890000000001</v>
      </c>
      <c r="H41" s="8">
        <f>FC_OTH_CP_E!H41+FC_OTH_HH_E!H41+FC_OTH_AFF_E!H41</f>
        <v>259.70271372000002</v>
      </c>
      <c r="I41" s="8">
        <f>FC_OTH_CP_E!I41+FC_OTH_HH_E!I41+FC_OTH_AFF_E!I41</f>
        <v>197.86894379999998</v>
      </c>
      <c r="J41" s="8">
        <f>FC_OTH_CP_E!J41+FC_OTH_HH_E!J41+FC_OTH_AFF_E!J41</f>
        <v>176.22681371999997</v>
      </c>
      <c r="K41" s="8">
        <f>FC_OTH_CP_E!K41+FC_OTH_HH_E!K41+FC_OTH_AFF_E!K41</f>
        <v>222.60239999999993</v>
      </c>
      <c r="L41" s="8">
        <f>FC_OTH_CP_E!L41+FC_OTH_HH_E!L41+FC_OTH_AFF_E!L41</f>
        <v>312.26146992000014</v>
      </c>
      <c r="M41" s="8">
        <f>FC_OTH_CP_E!M41+FC_OTH_HH_E!M41+FC_OTH_AFF_E!M41</f>
        <v>213.3273862800001</v>
      </c>
      <c r="N41" s="8">
        <f>FC_OTH_CP_E!N41+FC_OTH_HH_E!N41+FC_OTH_AFF_E!N41</f>
        <v>157.67678628000007</v>
      </c>
      <c r="O41" s="8">
        <f>FC_OTH_CP_E!O41+FC_OTH_HH_E!O41+FC_OTH_AFF_E!O41</f>
        <v>173.13496992000003</v>
      </c>
      <c r="P41" s="8">
        <f>FC_OTH_CP_E!P41+FC_OTH_HH_E!P41+FC_OTH_AFF_E!P41</f>
        <v>185.50182744000006</v>
      </c>
      <c r="Q41" s="8">
        <f>FC_OTH_CP_E!Q41+FC_OTH_HH_E!Q41+FC_OTH_AFF_E!Q41</f>
        <v>128.61474876000005</v>
      </c>
      <c r="R41" s="8">
        <f>FC_OTH_CP_E!R41+FC_OTH_HH_E!R41+FC_OTH_AFF_E!R41</f>
        <v>149.94730619999993</v>
      </c>
      <c r="S41" s="8">
        <f>FC_OTH_CP_E!S41+FC_OTH_HH_E!S41+FC_OTH_AFF_E!S41</f>
        <v>146.85572123999995</v>
      </c>
      <c r="T41" s="8">
        <f>FC_OTH_CP_E!T41+FC_OTH_HH_E!T41+FC_OTH_AFF_E!T41</f>
        <v>150.87472992000005</v>
      </c>
      <c r="U41" s="8">
        <f>FC_OTH_CP_E!U41+FC_OTH_HH_E!U41+FC_OTH_AFF_E!U41</f>
        <v>148.40151372000017</v>
      </c>
      <c r="V41" s="8">
        <f>FC_OTH_CP_E!V41+FC_OTH_HH_E!V41+FC_OTH_AFF_E!V41</f>
        <v>134.79817751999997</v>
      </c>
      <c r="W41" s="8">
        <f>FC_OTH_CP_E!W41+FC_OTH_HH_E!W41+FC_OTH_AFF_E!W41</f>
        <v>128.48817600000001</v>
      </c>
      <c r="X41" s="8">
        <f>FC_OTH_CP_E!X41+FC_OTH_HH_E!X41+FC_OTH_AFF_E!X41</f>
        <v>159.35044572000001</v>
      </c>
      <c r="Y41" s="8">
        <f>FC_OTH_CP_E!Y41+FC_OTH_HH_E!Y41+FC_OTH_AFF_E!Y41</f>
        <v>144.54919800000005</v>
      </c>
      <c r="Z41" s="8">
        <f>FC_OTH_CP_E!Z41+FC_OTH_HH_E!Z41+FC_OTH_AFF_E!Z41</f>
        <v>137.62082771999999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14968.881808919998</v>
      </c>
      <c r="D43" s="8">
        <f>FC_OTH_CP_E!D43+FC_OTH_HH_E!D43+FC_OTH_AFF_E!D43</f>
        <v>15003.604891080002</v>
      </c>
      <c r="E43" s="8">
        <f>FC_OTH_CP_E!E43+FC_OTH_HH_E!E43+FC_OTH_AFF_E!E43</f>
        <v>14015.570399999999</v>
      </c>
      <c r="F43" s="8">
        <f>FC_OTH_CP_E!F43+FC_OTH_HH_E!F43+FC_OTH_AFF_E!F43</f>
        <v>16061.086079999997</v>
      </c>
      <c r="G43" s="8">
        <f>FC_OTH_CP_E!G43+FC_OTH_HH_E!G43+FC_OTH_AFF_E!G43</f>
        <v>15950.60315784</v>
      </c>
      <c r="H43" s="8">
        <f>FC_OTH_CP_E!H43+FC_OTH_HH_E!H43+FC_OTH_AFF_E!H43</f>
        <v>16042.146119999998</v>
      </c>
      <c r="I43" s="8">
        <f>FC_OTH_CP_E!I43+FC_OTH_HH_E!I43+FC_OTH_AFF_E!I43</f>
        <v>14012.413828919998</v>
      </c>
      <c r="J43" s="8">
        <f>FC_OTH_CP_E!J43+FC_OTH_HH_E!J43+FC_OTH_AFF_E!J43</f>
        <v>11550.218762159995</v>
      </c>
      <c r="K43" s="8">
        <f>FC_OTH_CP_E!K43+FC_OTH_HH_E!K43+FC_OTH_AFF_E!K43</f>
        <v>14766.855391079995</v>
      </c>
      <c r="L43" s="8">
        <f>FC_OTH_CP_E!L43+FC_OTH_HH_E!L43+FC_OTH_AFF_E!L43</f>
        <v>11985.206688000004</v>
      </c>
      <c r="M43" s="8">
        <f>FC_OTH_CP_E!M43+FC_OTH_HH_E!M43+FC_OTH_AFF_E!M43</f>
        <v>13483.673367840005</v>
      </c>
      <c r="N43" s="8">
        <f>FC_OTH_CP_E!N43+FC_OTH_HH_E!N43+FC_OTH_AFF_E!N43</f>
        <v>11408.800749840004</v>
      </c>
      <c r="O43" s="8">
        <f>FC_OTH_CP_E!O43+FC_OTH_HH_E!O43+FC_OTH_AFF_E!O43</f>
        <v>11306.524432319999</v>
      </c>
      <c r="P43" s="8">
        <f>FC_OTH_CP_E!P43+FC_OTH_HH_E!P43+FC_OTH_AFF_E!P43</f>
        <v>12309.711158159998</v>
      </c>
      <c r="Q43" s="8">
        <f>FC_OTH_CP_E!Q43+FC_OTH_HH_E!Q43+FC_OTH_AFF_E!Q43</f>
        <v>9969.047946000006</v>
      </c>
      <c r="R43" s="8">
        <f>FC_OTH_CP_E!R43+FC_OTH_HH_E!R43+FC_OTH_AFF_E!R43</f>
        <v>11496.240142919996</v>
      </c>
      <c r="S43" s="8">
        <f>FC_OTH_CP_E!S43+FC_OTH_HH_E!S43+FC_OTH_AFF_E!S43</f>
        <v>10605.115024919993</v>
      </c>
      <c r="T43" s="8">
        <f>FC_OTH_CP_E!T43+FC_OTH_HH_E!T43+FC_OTH_AFF_E!T43</f>
        <v>10597.222930320002</v>
      </c>
      <c r="U43" s="8">
        <f>FC_OTH_CP_E!U43+FC_OTH_HH_E!U43+FC_OTH_AFF_E!U43</f>
        <v>10315.333370160013</v>
      </c>
      <c r="V43" s="8">
        <f>FC_OTH_CP_E!V43+FC_OTH_HH_E!V43+FC_OTH_AFF_E!V43</f>
        <v>8421.9690578399968</v>
      </c>
      <c r="W43" s="8">
        <f>FC_OTH_CP_E!W43+FC_OTH_HH_E!W43+FC_OTH_AFF_E!W43</f>
        <v>9267.0351274799959</v>
      </c>
      <c r="X43" s="8">
        <f>FC_OTH_CP_E!X43+FC_OTH_HH_E!X43+FC_OTH_AFF_E!X43</f>
        <v>8463.1314596400007</v>
      </c>
      <c r="Y43" s="8">
        <f>FC_OTH_CP_E!Y43+FC_OTH_HH_E!Y43+FC_OTH_AFF_E!Y43</f>
        <v>7515.5257803599998</v>
      </c>
      <c r="Z43" s="8">
        <f>FC_OTH_CP_E!Z43+FC_OTH_HH_E!Z43+FC_OTH_AFF_E!Z43</f>
        <v>7312.2397217999969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919.51200000000017</v>
      </c>
      <c r="D44" s="8">
        <f>FC_OTH_CP_E!D44+FC_OTH_HH_E!D44+FC_OTH_AFF_E!D44</f>
        <v>730.65593808000006</v>
      </c>
      <c r="E44" s="8">
        <f>FC_OTH_CP_E!E44+FC_OTH_HH_E!E44+FC_OTH_AFF_E!E44</f>
        <v>557.2800000000002</v>
      </c>
      <c r="F44" s="8">
        <f>FC_OTH_CP_E!F44+FC_OTH_HH_E!F44+FC_OTH_AFF_E!F44</f>
        <v>1012.3919071200004</v>
      </c>
      <c r="G44" s="8">
        <f>FC_OTH_CP_E!G44+FC_OTH_HH_E!G44+FC_OTH_AFF_E!G44</f>
        <v>931.8961548000002</v>
      </c>
      <c r="H44" s="8">
        <f>FC_OTH_CP_E!H44+FC_OTH_HH_E!H44+FC_OTH_AFF_E!H44</f>
        <v>829.72778328000004</v>
      </c>
      <c r="I44" s="8">
        <f>FC_OTH_CP_E!I44+FC_OTH_HH_E!I44+FC_OTH_AFF_E!I44</f>
        <v>628.48784519999992</v>
      </c>
      <c r="J44" s="8">
        <f>FC_OTH_CP_E!J44+FC_OTH_HH_E!J44+FC_OTH_AFF_E!J44</f>
        <v>588.23996904000012</v>
      </c>
      <c r="K44" s="8">
        <f>FC_OTH_CP_E!K44+FC_OTH_HH_E!K44+FC_OTH_AFF_E!K44</f>
        <v>198.14396904000003</v>
      </c>
      <c r="L44" s="8">
        <f>FC_OTH_CP_E!L44+FC_OTH_HH_E!L44+FC_OTH_AFF_E!L44</f>
        <v>328.17606192000017</v>
      </c>
      <c r="M44" s="8">
        <f>FC_OTH_CP_E!M44+FC_OTH_HH_E!M44+FC_OTH_AFF_E!M44</f>
        <v>27.864000000000001</v>
      </c>
      <c r="N44" s="8">
        <f>FC_OTH_CP_E!N44+FC_OTH_HH_E!N44+FC_OTH_AFF_E!N44</f>
        <v>37.151907120000004</v>
      </c>
      <c r="O44" s="8">
        <f>FC_OTH_CP_E!O44+FC_OTH_HH_E!O44+FC_OTH_AFF_E!O44</f>
        <v>3.0959690400000008</v>
      </c>
      <c r="P44" s="8">
        <f>FC_OTH_CP_E!P44+FC_OTH_HH_E!P44+FC_OTH_AFF_E!P44</f>
        <v>3.0959690400000008</v>
      </c>
      <c r="Q44" s="8">
        <f>FC_OTH_CP_E!Q44+FC_OTH_HH_E!Q44+FC_OTH_AFF_E!Q44</f>
        <v>3.0959690400000008</v>
      </c>
      <c r="R44" s="8">
        <f>FC_OTH_CP_E!R44+FC_OTH_HH_E!R44+FC_OTH_AFF_E!R44</f>
        <v>3.0959690400000008</v>
      </c>
      <c r="S44" s="8">
        <f>FC_OTH_CP_E!S44+FC_OTH_HH_E!S44+FC_OTH_AFF_E!S44</f>
        <v>3.0959690400000008</v>
      </c>
      <c r="T44" s="8">
        <f>FC_OTH_CP_E!T44+FC_OTH_HH_E!T44+FC_OTH_AFF_E!T44</f>
        <v>1.2382761600000003</v>
      </c>
      <c r="U44" s="8">
        <f>FC_OTH_CP_E!U44+FC_OTH_HH_E!U44+FC_OTH_AFF_E!U44</f>
        <v>1.2382761600000003</v>
      </c>
      <c r="V44" s="8">
        <f>FC_OTH_CP_E!V44+FC_OTH_HH_E!V44+FC_OTH_AFF_E!V44</f>
        <v>0.92870712</v>
      </c>
      <c r="W44" s="8">
        <f>FC_OTH_CP_E!W44+FC_OTH_HH_E!W44+FC_OTH_AFF_E!W44</f>
        <v>0.31263408000000009</v>
      </c>
      <c r="X44" s="8">
        <f>FC_OTH_CP_E!X44+FC_OTH_HH_E!X44+FC_OTH_AFF_E!X44</f>
        <v>0.93818088000000033</v>
      </c>
      <c r="Y44" s="8">
        <f>FC_OTH_CP_E!Y44+FC_OTH_HH_E!Y44+FC_OTH_AFF_E!Y44</f>
        <v>0.31263408000000009</v>
      </c>
      <c r="Z44" s="8">
        <f>FC_OTH_CP_E!Z44+FC_OTH_HH_E!Z44+FC_OTH_AFF_E!Z44</f>
        <v>0.93818088000000033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21.839922000000001</v>
      </c>
      <c r="D48" s="8">
        <f>FC_OTH_CP_E!D48+FC_OTH_HH_E!D48+FC_OTH_AFF_E!D48</f>
        <v>0</v>
      </c>
      <c r="E48" s="8">
        <f>FC_OTH_CP_E!E48+FC_OTH_HH_E!E48+FC_OTH_AFF_E!E48</f>
        <v>40.560155999999999</v>
      </c>
      <c r="F48" s="8">
        <f>FC_OTH_CP_E!F48+FC_OTH_HH_E!F48+FC_OTH_AFF_E!F48</f>
        <v>21.839921999999994</v>
      </c>
      <c r="G48" s="8">
        <f>FC_OTH_CP_E!G48+FC_OTH_HH_E!G48+FC_OTH_AFF_E!G48</f>
        <v>21.839921999999998</v>
      </c>
      <c r="H48" s="8">
        <f>FC_OTH_CP_E!H48+FC_OTH_HH_E!H48+FC_OTH_AFF_E!H48</f>
        <v>21.839921999999994</v>
      </c>
      <c r="I48" s="8">
        <f>FC_OTH_CP_E!I48+FC_OTH_HH_E!I48+FC_OTH_AFF_E!I48</f>
        <v>18.719882999999999</v>
      </c>
      <c r="J48" s="8">
        <f>FC_OTH_CP_E!J48+FC_OTH_HH_E!J48+FC_OTH_AFF_E!J48</f>
        <v>18.719882999999996</v>
      </c>
      <c r="K48" s="8">
        <f>FC_OTH_CP_E!K48+FC_OTH_HH_E!K48+FC_OTH_AFF_E!K48</f>
        <v>18.719882999999992</v>
      </c>
      <c r="L48" s="8">
        <f>FC_OTH_CP_E!L48+FC_OTH_HH_E!L48+FC_OTH_AFF_E!L48</f>
        <v>18.71988300000001</v>
      </c>
      <c r="M48" s="8">
        <f>FC_OTH_CP_E!M48+FC_OTH_HH_E!M48+FC_OTH_AFF_E!M48</f>
        <v>15.600195000000006</v>
      </c>
      <c r="N48" s="8">
        <f>FC_OTH_CP_E!N48+FC_OTH_HH_E!N48+FC_OTH_AFF_E!N48</f>
        <v>15.600195000000003</v>
      </c>
      <c r="O48" s="8">
        <f>FC_OTH_CP_E!O48+FC_OTH_HH_E!O48+FC_OTH_AFF_E!O48</f>
        <v>15.600194999999999</v>
      </c>
      <c r="P48" s="8">
        <f>FC_OTH_CP_E!P48+FC_OTH_HH_E!P48+FC_OTH_AFF_E!P48</f>
        <v>15.600194999999996</v>
      </c>
      <c r="Q48" s="8">
        <f>FC_OTH_CP_E!Q48+FC_OTH_HH_E!Q48+FC_OTH_AFF_E!Q48</f>
        <v>12.480156000000004</v>
      </c>
      <c r="R48" s="8">
        <f>FC_OTH_CP_E!R48+FC_OTH_HH_E!R48+FC_OTH_AFF_E!R48</f>
        <v>12.480155999999994</v>
      </c>
      <c r="S48" s="8">
        <f>FC_OTH_CP_E!S48+FC_OTH_HH_E!S48+FC_OTH_AFF_E!S48</f>
        <v>24.960311999999973</v>
      </c>
      <c r="T48" s="8">
        <f>FC_OTH_CP_E!T48+FC_OTH_HH_E!T48+FC_OTH_AFF_E!T48</f>
        <v>18.408194999999999</v>
      </c>
      <c r="U48" s="8">
        <f>FC_OTH_CP_E!U48+FC_OTH_HH_E!U48+FC_OTH_AFF_E!U48</f>
        <v>11.856078000000016</v>
      </c>
      <c r="V48" s="8">
        <f>FC_OTH_CP_E!V48+FC_OTH_HH_E!V48+FC_OTH_AFF_E!V48</f>
        <v>33.071921999999994</v>
      </c>
      <c r="W48" s="8">
        <f>FC_OTH_CP_E!W48+FC_OTH_HH_E!W48+FC_OTH_AFF_E!W48</f>
        <v>27.251289</v>
      </c>
      <c r="X48" s="8">
        <f>FC_OTH_CP_E!X48+FC_OTH_HH_E!X48+FC_OTH_AFF_E!X48</f>
        <v>28.835703000000002</v>
      </c>
      <c r="Y48" s="8">
        <f>FC_OTH_CP_E!Y48+FC_OTH_HH_E!Y48+FC_OTH_AFF_E!Y48</f>
        <v>40.560156000000021</v>
      </c>
      <c r="Z48" s="8">
        <f>FC_OTH_CP_E!Z48+FC_OTH_HH_E!Z48+FC_OTH_AFF_E!Z48</f>
        <v>39.292343999999986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11363.213763000002</v>
      </c>
      <c r="D51" s="27">
        <f>FC_OTH_CP_E!D51+FC_OTH_HH_E!D51+FC_OTH_AFF_E!D51</f>
        <v>12377.276936640001</v>
      </c>
      <c r="E51" s="27">
        <f>FC_OTH_CP_E!E51+FC_OTH_HH_E!E51+FC_OTH_AFF_E!E51</f>
        <v>11908.972088639999</v>
      </c>
      <c r="F51" s="27">
        <f>FC_OTH_CP_E!F51+FC_OTH_HH_E!F51+FC_OTH_AFF_E!F51</f>
        <v>12371.448976920001</v>
      </c>
      <c r="G51" s="27">
        <f>FC_OTH_CP_E!G51+FC_OTH_HH_E!G51+FC_OTH_AFF_E!G51</f>
        <v>12521.321473319995</v>
      </c>
      <c r="H51" s="27">
        <f>FC_OTH_CP_E!H51+FC_OTH_HH_E!H51+FC_OTH_AFF_E!H51</f>
        <v>12303.548409239998</v>
      </c>
      <c r="I51" s="27">
        <f>FC_OTH_CP_E!I51+FC_OTH_HH_E!I51+FC_OTH_AFF_E!I51</f>
        <v>12285.842374080001</v>
      </c>
      <c r="J51" s="27">
        <f>FC_OTH_CP_E!J51+FC_OTH_HH_E!J51+FC_OTH_AFF_E!J51</f>
        <v>11554.8667344</v>
      </c>
      <c r="K51" s="27">
        <f>FC_OTH_CP_E!K51+FC_OTH_HH_E!K51+FC_OTH_AFF_E!K51</f>
        <v>12549.541950000003</v>
      </c>
      <c r="L51" s="27">
        <f>FC_OTH_CP_E!L51+FC_OTH_HH_E!L51+FC_OTH_AFF_E!L51</f>
        <v>12844.596017880005</v>
      </c>
      <c r="M51" s="27">
        <f>FC_OTH_CP_E!M51+FC_OTH_HH_E!M51+FC_OTH_AFF_E!M51</f>
        <v>14526.927462959999</v>
      </c>
      <c r="N51" s="27">
        <f>FC_OTH_CP_E!N51+FC_OTH_HH_E!N51+FC_OTH_AFF_E!N51</f>
        <v>11601.486170999999</v>
      </c>
      <c r="O51" s="27">
        <f>FC_OTH_CP_E!O51+FC_OTH_HH_E!O51+FC_OTH_AFF_E!O51</f>
        <v>12932.839006560002</v>
      </c>
      <c r="P51" s="27">
        <f>FC_OTH_CP_E!P51+FC_OTH_HH_E!P51+FC_OTH_AFF_E!P51</f>
        <v>13974.628662719995</v>
      </c>
      <c r="Q51" s="27">
        <f>FC_OTH_CP_E!Q51+FC_OTH_HH_E!Q51+FC_OTH_AFF_E!Q51</f>
        <v>10957.885899839996</v>
      </c>
      <c r="R51" s="27">
        <f>FC_OTH_CP_E!R51+FC_OTH_HH_E!R51+FC_OTH_AFF_E!R51</f>
        <v>12167.015572800006</v>
      </c>
      <c r="S51" s="27">
        <f>FC_OTH_CP_E!S51+FC_OTH_HH_E!S51+FC_OTH_AFF_E!S51</f>
        <v>12871.126493280004</v>
      </c>
      <c r="T51" s="27">
        <f>FC_OTH_CP_E!T51+FC_OTH_HH_E!T51+FC_OTH_AFF_E!T51</f>
        <v>12734.316365760003</v>
      </c>
      <c r="U51" s="27">
        <f>FC_OTH_CP_E!U51+FC_OTH_HH_E!U51+FC_OTH_AFF_E!U51</f>
        <v>12802.296272326355</v>
      </c>
      <c r="V51" s="27">
        <f>FC_OTH_CP_E!V51+FC_OTH_HH_E!V51+FC_OTH_AFF_E!V51</f>
        <v>12800.129239632086</v>
      </c>
      <c r="W51" s="27">
        <f>FC_OTH_CP_E!W51+FC_OTH_HH_E!W51+FC_OTH_AFF_E!W51</f>
        <v>12121.678401480502</v>
      </c>
      <c r="X51" s="27">
        <f>FC_OTH_CP_E!X51+FC_OTH_HH_E!X51+FC_OTH_AFF_E!X51</f>
        <v>14136.441762102766</v>
      </c>
      <c r="Y51" s="27">
        <f>FC_OTH_CP_E!Y51+FC_OTH_HH_E!Y51+FC_OTH_AFF_E!Y51</f>
        <v>11198.116622975725</v>
      </c>
      <c r="Z51" s="27">
        <f>FC_OTH_CP_E!Z51+FC_OTH_HH_E!Z51+FC_OTH_AFF_E!Z51</f>
        <v>10863.706747848266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24.452999999999999</v>
      </c>
      <c r="H52" s="27">
        <f t="shared" si="30"/>
        <v>30.887999999999995</v>
      </c>
      <c r="I52" s="27">
        <f t="shared" si="30"/>
        <v>30.601771199999995</v>
      </c>
      <c r="J52" s="27">
        <f t="shared" si="30"/>
        <v>25.739999999999991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128.69999999999987</v>
      </c>
      <c r="Q52" s="27">
        <f t="shared" si="30"/>
        <v>151.84446253039602</v>
      </c>
      <c r="R52" s="27">
        <f t="shared" si="30"/>
        <v>199.87450576568796</v>
      </c>
      <c r="S52" s="27">
        <f t="shared" si="30"/>
        <v>203.48687488699639</v>
      </c>
      <c r="T52" s="27">
        <f t="shared" si="30"/>
        <v>198.84763198539071</v>
      </c>
      <c r="U52" s="27">
        <f t="shared" si="30"/>
        <v>197.26806548912543</v>
      </c>
      <c r="V52" s="27">
        <f t="shared" si="30"/>
        <v>196.72244859241556</v>
      </c>
      <c r="W52" s="27">
        <f t="shared" si="30"/>
        <v>197.43139892585549</v>
      </c>
      <c r="X52" s="27">
        <f t="shared" ref="X52:Z52" si="31">SUM(X53:X54)</f>
        <v>197.31539046603694</v>
      </c>
      <c r="Y52" s="27">
        <f t="shared" si="31"/>
        <v>167.00438614143704</v>
      </c>
      <c r="Z52" s="27">
        <f t="shared" si="31"/>
        <v>163.76657422962899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24.452999999999999</v>
      </c>
      <c r="H53" s="8">
        <f>FC_OTH_CP_E!H53+FC_OTH_HH_E!H53+FC_OTH_AFF_E!H53</f>
        <v>30.887999999999995</v>
      </c>
      <c r="I53" s="8">
        <f>FC_OTH_CP_E!I53+FC_OTH_HH_E!I53+FC_OTH_AFF_E!I53</f>
        <v>30.601771199999995</v>
      </c>
      <c r="J53" s="8">
        <f>FC_OTH_CP_E!J53+FC_OTH_HH_E!J53+FC_OTH_AFF_E!J53</f>
        <v>25.739999999999991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128.69999999999987</v>
      </c>
      <c r="Q53" s="8">
        <f>FC_OTH_CP_E!Q53+FC_OTH_HH_E!Q53+FC_OTH_AFF_E!Q53</f>
        <v>128.6999999999999</v>
      </c>
      <c r="R53" s="8">
        <f>FC_OTH_CP_E!R53+FC_OTH_HH_E!R53+FC_OTH_AFF_E!R53</f>
        <v>171.59982839999995</v>
      </c>
      <c r="S53" s="8">
        <f>FC_OTH_CP_E!S53+FC_OTH_HH_E!S53+FC_OTH_AFF_E!S53</f>
        <v>171.59982840000004</v>
      </c>
      <c r="T53" s="8">
        <f>FC_OTH_CP_E!T53+FC_OTH_HH_E!T53+FC_OTH_AFF_E!T53</f>
        <v>171.59982840000009</v>
      </c>
      <c r="U53" s="8">
        <f>FC_OTH_CP_E!U53+FC_OTH_HH_E!U53+FC_OTH_AFF_E!U53</f>
        <v>171.59982839999998</v>
      </c>
      <c r="V53" s="8">
        <f>FC_OTH_CP_E!V53+FC_OTH_HH_E!V53+FC_OTH_AFF_E!V53</f>
        <v>171.59982840000009</v>
      </c>
      <c r="W53" s="8">
        <f>FC_OTH_CP_E!W53+FC_OTH_HH_E!W53+FC_OTH_AFF_E!W53</f>
        <v>171.59982839999989</v>
      </c>
      <c r="X53" s="8">
        <f>FC_OTH_CP_E!X53+FC_OTH_HH_E!X53+FC_OTH_AFF_E!X53</f>
        <v>173.0299428000001</v>
      </c>
      <c r="Y53" s="8">
        <f>FC_OTH_CP_E!Y53+FC_OTH_HH_E!Y53+FC_OTH_AFF_E!Y53</f>
        <v>143.71517159999982</v>
      </c>
      <c r="Z53" s="8">
        <f>FC_OTH_CP_E!Z53+FC_OTH_HH_E!Z53+FC_OTH_AFF_E!Z53</f>
        <v>143.71517160000013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23.144462530396101</v>
      </c>
      <c r="R54" s="45">
        <f>FC_OTH_CP_E!R54+FC_OTH_HH_E!R54+FC_OTH_AFF_E!R54</f>
        <v>28.27467736568801</v>
      </c>
      <c r="S54" s="45">
        <f>FC_OTH_CP_E!S54+FC_OTH_HH_E!S54+FC_OTH_AFF_E!S54</f>
        <v>31.887046486996351</v>
      </c>
      <c r="T54" s="45">
        <f>FC_OTH_CP_E!T54+FC_OTH_HH_E!T54+FC_OTH_AFF_E!T54</f>
        <v>27.247803585390624</v>
      </c>
      <c r="U54" s="45">
        <f>FC_OTH_CP_E!U54+FC_OTH_HH_E!U54+FC_OTH_AFF_E!U54</f>
        <v>25.668237089125451</v>
      </c>
      <c r="V54" s="45">
        <f>FC_OTH_CP_E!V54+FC_OTH_HH_E!V54+FC_OTH_AFF_E!V54</f>
        <v>25.122620192415479</v>
      </c>
      <c r="W54" s="45">
        <f>FC_OTH_CP_E!W54+FC_OTH_HH_E!W54+FC_OTH_AFF_E!W54</f>
        <v>25.8315705258556</v>
      </c>
      <c r="X54" s="45">
        <f>FC_OTH_CP_E!X54+FC_OTH_HH_E!X54+FC_OTH_AFF_E!X54</f>
        <v>24.285447666036848</v>
      </c>
      <c r="Y54" s="45">
        <f>FC_OTH_CP_E!Y54+FC_OTH_HH_E!Y54+FC_OTH_AFF_E!Y54</f>
        <v>23.289214541437211</v>
      </c>
      <c r="Z54" s="45">
        <f>FC_OTH_CP_E!Z54+FC_OTH_HH_E!Z54+FC_OTH_AFF_E!Z54</f>
        <v>20.051402629628853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713.96106767999993</v>
      </c>
      <c r="D61" s="49">
        <f t="shared" si="32"/>
        <v>807.7958884799998</v>
      </c>
      <c r="E61" s="49">
        <f t="shared" si="32"/>
        <v>702.72426672000006</v>
      </c>
      <c r="F61" s="49">
        <f t="shared" si="32"/>
        <v>896.95220327999982</v>
      </c>
      <c r="G61" s="49">
        <f t="shared" si="32"/>
        <v>916.93128744000035</v>
      </c>
      <c r="H61" s="49">
        <f t="shared" si="32"/>
        <v>960.35064408000017</v>
      </c>
      <c r="I61" s="49">
        <f t="shared" si="32"/>
        <v>1013.8440391199996</v>
      </c>
      <c r="J61" s="49">
        <f t="shared" si="32"/>
        <v>1787.52555792</v>
      </c>
      <c r="K61" s="49">
        <f t="shared" si="32"/>
        <v>2091.7198857599997</v>
      </c>
      <c r="L61" s="49">
        <f t="shared" si="32"/>
        <v>2250.6532855200003</v>
      </c>
      <c r="M61" s="49">
        <f t="shared" si="32"/>
        <v>3237.6271557599994</v>
      </c>
      <c r="N61" s="49">
        <f t="shared" si="32"/>
        <v>2397.9631089599993</v>
      </c>
      <c r="O61" s="49">
        <f t="shared" si="32"/>
        <v>2886.3124840799987</v>
      </c>
      <c r="P61" s="49">
        <f t="shared" si="32"/>
        <v>3326.5135252799973</v>
      </c>
      <c r="Q61" s="49">
        <f t="shared" si="32"/>
        <v>2529.8726205599974</v>
      </c>
      <c r="R61" s="49">
        <f t="shared" si="32"/>
        <v>2950.0755638399974</v>
      </c>
      <c r="S61" s="49">
        <f t="shared" si="32"/>
        <v>3284.5698719999968</v>
      </c>
      <c r="T61" s="49">
        <f t="shared" si="32"/>
        <v>3108.05161632</v>
      </c>
      <c r="U61" s="49">
        <f t="shared" si="32"/>
        <v>3022.810832474252</v>
      </c>
      <c r="V61" s="49">
        <f t="shared" si="32"/>
        <v>3003.9267873578628</v>
      </c>
      <c r="W61" s="49">
        <f t="shared" si="32"/>
        <v>2778.1591228474267</v>
      </c>
      <c r="X61" s="49">
        <f t="shared" si="32"/>
        <v>3347.1942819966757</v>
      </c>
      <c r="Y61" s="49">
        <f t="shared" ref="Y61:Z61" si="33">SUM(Y62:Y72)</f>
        <v>3127.9483173515396</v>
      </c>
      <c r="Z61" s="49">
        <f t="shared" si="33"/>
        <v>3176.0789115675684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712.43222399999991</v>
      </c>
      <c r="D62" s="52">
        <f>FC_OTH_CP_E!D62+FC_OTH_HH_E!D62+FC_OTH_AFF_E!D62</f>
        <v>798.8960447999998</v>
      </c>
      <c r="E62" s="52">
        <f>FC_OTH_CP_E!E62+FC_OTH_HH_E!E62+FC_OTH_AFF_E!E62</f>
        <v>695.40791040000011</v>
      </c>
      <c r="F62" s="52">
        <f>FC_OTH_CP_E!F62+FC_OTH_HH_E!F62+FC_OTH_AFF_E!F62</f>
        <v>890.40026879999982</v>
      </c>
      <c r="G62" s="52">
        <f>FC_OTH_CP_E!G62+FC_OTH_HH_E!G62+FC_OTH_AFF_E!G62</f>
        <v>882.00000000000034</v>
      </c>
      <c r="H62" s="52">
        <f>FC_OTH_CP_E!H62+FC_OTH_HH_E!H62+FC_OTH_AFF_E!H62</f>
        <v>900.92822400000023</v>
      </c>
      <c r="I62" s="52">
        <f>FC_OTH_CP_E!I62+FC_OTH_HH_E!I62+FC_OTH_AFF_E!I62</f>
        <v>983.13626879999958</v>
      </c>
      <c r="J62" s="52">
        <f>FC_OTH_CP_E!J62+FC_OTH_HH_E!J62+FC_OTH_AFF_E!J62</f>
        <v>1730.8480895999999</v>
      </c>
      <c r="K62" s="52">
        <f>FC_OTH_CP_E!K62+FC_OTH_HH_E!K62+FC_OTH_AFF_E!K62</f>
        <v>1993.9360895999996</v>
      </c>
      <c r="L62" s="52">
        <f>FC_OTH_CP_E!L62+FC_OTH_HH_E!L62+FC_OTH_AFF_E!L62</f>
        <v>2073.0080448000003</v>
      </c>
      <c r="M62" s="52">
        <f>FC_OTH_CP_E!M62+FC_OTH_HH_E!M62+FC_OTH_AFF_E!M62</f>
        <v>3087.6834239999994</v>
      </c>
      <c r="N62" s="52">
        <f>FC_OTH_CP_E!N62+FC_OTH_HH_E!N62+FC_OTH_AFF_E!N62</f>
        <v>2210.8351103999994</v>
      </c>
      <c r="O62" s="52">
        <f>FC_OTH_CP_E!O62+FC_OTH_HH_E!O62+FC_OTH_AFF_E!O62</f>
        <v>2728.4991551999983</v>
      </c>
      <c r="P62" s="52">
        <f>FC_OTH_CP_E!P62+FC_OTH_HH_E!P62+FC_OTH_AFF_E!P62</f>
        <v>3095.8591103999975</v>
      </c>
      <c r="Q62" s="52">
        <f>FC_OTH_CP_E!Q62+FC_OTH_HH_E!Q62+FC_OTH_AFF_E!Q62</f>
        <v>2282.4813311999974</v>
      </c>
      <c r="R62" s="52">
        <f>FC_OTH_CP_E!R62+FC_OTH_HH_E!R62+FC_OTH_AFF_E!R62</f>
        <v>2683.6205759999975</v>
      </c>
      <c r="S62" s="52">
        <f>FC_OTH_CP_E!S62+FC_OTH_HH_E!S62+FC_OTH_AFF_E!S62</f>
        <v>2988.7869311999966</v>
      </c>
      <c r="T62" s="52">
        <f>FC_OTH_CP_E!T62+FC_OTH_HH_E!T62+FC_OTH_AFF_E!T62</f>
        <v>2797.7261759999997</v>
      </c>
      <c r="U62" s="52">
        <f>FC_OTH_CP_E!U62+FC_OTH_HH_E!U62+FC_OTH_AFF_E!U62</f>
        <v>2782.8642240000027</v>
      </c>
      <c r="V62" s="52">
        <f>FC_OTH_CP_E!V62+FC_OTH_HH_E!V62+FC_OTH_AFF_E!V62</f>
        <v>2752.8367103999994</v>
      </c>
      <c r="W62" s="52">
        <f>FC_OTH_CP_E!W62+FC_OTH_HH_E!W62+FC_OTH_AFF_E!W62</f>
        <v>2515.5643967999981</v>
      </c>
      <c r="X62" s="52">
        <f>FC_OTH_CP_E!X62+FC_OTH_HH_E!X62+FC_OTH_AFF_E!X62</f>
        <v>3042.9056448000006</v>
      </c>
      <c r="Y62" s="52">
        <f>FC_OTH_CP_E!Y62+FC_OTH_HH_E!Y62+FC_OTH_AFF_E!Y62</f>
        <v>2835.8068032000019</v>
      </c>
      <c r="Z62" s="52">
        <f>FC_OTH_CP_E!Z62+FC_OTH_HH_E!Z62+FC_OTH_AFF_E!Z62</f>
        <v>2930.2560000000012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30.72706560000001</v>
      </c>
      <c r="H63" s="52">
        <f>FC_OTH_CP_E!H63+FC_OTH_HH_E!H63+FC_OTH_AFF_E!H63</f>
        <v>54.18564480000002</v>
      </c>
      <c r="I63" s="52">
        <f>FC_OTH_CP_E!I63+FC_OTH_HH_E!I63+FC_OTH_AFF_E!I63</f>
        <v>20.154355199999998</v>
      </c>
      <c r="J63" s="52">
        <f>FC_OTH_CP_E!J63+FC_OTH_HH_E!J63+FC_OTH_AFF_E!J63</f>
        <v>39.317644799999989</v>
      </c>
      <c r="K63" s="52">
        <f>FC_OTH_CP_E!K63+FC_OTH_HH_E!K63+FC_OTH_AFF_E!K63</f>
        <v>76.983379199999973</v>
      </c>
      <c r="L63" s="52">
        <f>FC_OTH_CP_E!L63+FC_OTH_HH_E!L63+FC_OTH_AFF_E!L63</f>
        <v>118.94400000000005</v>
      </c>
      <c r="M63" s="52">
        <f>FC_OTH_CP_E!M63+FC_OTH_HH_E!M63+FC_OTH_AFF_E!M63</f>
        <v>61.784755199999992</v>
      </c>
      <c r="N63" s="52">
        <f>FC_OTH_CP_E!N63+FC_OTH_HH_E!N63+FC_OTH_AFF_E!N63</f>
        <v>109.36235519999993</v>
      </c>
      <c r="O63" s="52">
        <f>FC_OTH_CP_E!O63+FC_OTH_HH_E!O63+FC_OTH_AFF_E!O63</f>
        <v>48.238444799999954</v>
      </c>
      <c r="P63" s="52">
        <f>FC_OTH_CP_E!P63+FC_OTH_HH_E!P63+FC_OTH_AFF_E!P63</f>
        <v>91.851379199999911</v>
      </c>
      <c r="Q63" s="52">
        <f>FC_OTH_CP_E!Q63+FC_OTH_HH_E!Q63+FC_OTH_AFF_E!Q63</f>
        <v>75.661689599999903</v>
      </c>
      <c r="R63" s="52">
        <f>FC_OTH_CP_E!R63+FC_OTH_HH_E!R63+FC_OTH_AFF_E!R63</f>
        <v>87.886310399999957</v>
      </c>
      <c r="S63" s="52">
        <f>FC_OTH_CP_E!S63+FC_OTH_HH_E!S63+FC_OTH_AFF_E!S63</f>
        <v>112.99679999999987</v>
      </c>
      <c r="T63" s="52">
        <f>FC_OTH_CP_E!T63+FC_OTH_HH_E!T63+FC_OTH_AFF_E!T63</f>
        <v>131.82946559999999</v>
      </c>
      <c r="U63" s="52">
        <f>FC_OTH_CP_E!U63+FC_OTH_HH_E!U63+FC_OTH_AFF_E!U63</f>
        <v>66.080044800000053</v>
      </c>
      <c r="V63" s="52">
        <f>FC_OTH_CP_E!V63+FC_OTH_HH_E!V63+FC_OTH_AFF_E!V63</f>
        <v>81.939110400000004</v>
      </c>
      <c r="W63" s="52">
        <f>FC_OTH_CP_E!W63+FC_OTH_HH_E!W63+FC_OTH_AFF_E!W63</f>
        <v>88.216934399999943</v>
      </c>
      <c r="X63" s="52">
        <f>FC_OTH_CP_E!X63+FC_OTH_HH_E!X63+FC_OTH_AFF_E!X63</f>
        <v>140.42004480000006</v>
      </c>
      <c r="Y63" s="52">
        <f>FC_OTH_CP_E!Y63+FC_OTH_HH_E!Y63+FC_OTH_AFF_E!Y63</f>
        <v>121.25675520000009</v>
      </c>
      <c r="Z63" s="52">
        <f>FC_OTH_CP_E!Z63+FC_OTH_HH_E!Z63+FC_OTH_AFF_E!Z63</f>
        <v>81.608889600000055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1.5288436800000003</v>
      </c>
      <c r="D64" s="52">
        <f>FC_OTH_CP_E!D64+FC_OTH_HH_E!D64+FC_OTH_AFF_E!D64</f>
        <v>8.8998436799999965</v>
      </c>
      <c r="E64" s="52">
        <f>FC_OTH_CP_E!E64+FC_OTH_HH_E!E64+FC_OTH_AFF_E!E64</f>
        <v>7.3163563199999997</v>
      </c>
      <c r="F64" s="52">
        <f>FC_OTH_CP_E!F64+FC_OTH_HH_E!F64+FC_OTH_AFF_E!F64</f>
        <v>6.5519344799999981</v>
      </c>
      <c r="G64" s="52">
        <f>FC_OTH_CP_E!G64+FC_OTH_HH_E!G64+FC_OTH_AFF_E!G64</f>
        <v>4.2042218399999998</v>
      </c>
      <c r="H64" s="52">
        <f>FC_OTH_CP_E!H64+FC_OTH_HH_E!H64+FC_OTH_AFF_E!H64</f>
        <v>5.0777344800000002</v>
      </c>
      <c r="I64" s="52">
        <f>FC_OTH_CP_E!I64+FC_OTH_HH_E!I64+FC_OTH_AFF_E!I64</f>
        <v>8.1354218399999993</v>
      </c>
      <c r="J64" s="52">
        <f>FC_OTH_CP_E!J64+FC_OTH_HH_E!J64+FC_OTH_AFF_E!J64</f>
        <v>5.4054000000000011</v>
      </c>
      <c r="K64" s="52">
        <f>FC_OTH_CP_E!K64+FC_OTH_HH_E!K64+FC_OTH_AFF_E!K64</f>
        <v>7.0435310399999986</v>
      </c>
      <c r="L64" s="52">
        <f>FC_OTH_CP_E!L64+FC_OTH_HH_E!L64+FC_OTH_AFF_E!L64</f>
        <v>37.073378160000004</v>
      </c>
      <c r="M64" s="52">
        <f>FC_OTH_CP_E!M64+FC_OTH_HH_E!M64+FC_OTH_AFF_E!M64</f>
        <v>65.028534480000005</v>
      </c>
      <c r="N64" s="52">
        <f>FC_OTH_CP_E!N64+FC_OTH_HH_E!N64+FC_OTH_AFF_E!N64</f>
        <v>67.381947359999998</v>
      </c>
      <c r="O64" s="52">
        <f>FC_OTH_CP_E!O64+FC_OTH_HH_E!O64+FC_OTH_AFF_E!O64</f>
        <v>99.535821840000011</v>
      </c>
      <c r="P64" s="52">
        <f>FC_OTH_CP_E!P64+FC_OTH_HH_E!P64+FC_OTH_AFF_E!P64</f>
        <v>130.29726528000003</v>
      </c>
      <c r="Q64" s="52">
        <f>FC_OTH_CP_E!Q64+FC_OTH_HH_E!Q64+FC_OTH_AFF_E!Q64</f>
        <v>145.90196711999994</v>
      </c>
      <c r="R64" s="52">
        <f>FC_OTH_CP_E!R64+FC_OTH_HH_E!R64+FC_OTH_AFF_E!R64</f>
        <v>148.49007264000008</v>
      </c>
      <c r="S64" s="52">
        <f>FC_OTH_CP_E!S64+FC_OTH_HH_E!S64+FC_OTH_AFF_E!S64</f>
        <v>151.03984896</v>
      </c>
      <c r="T64" s="52">
        <f>FC_OTH_CP_E!T64+FC_OTH_HH_E!T64+FC_OTH_AFF_E!T64</f>
        <v>144.53174736000005</v>
      </c>
      <c r="U64" s="52">
        <f>FC_OTH_CP_E!U64+FC_OTH_HH_E!U64+FC_OTH_AFF_E!U64</f>
        <v>140.53846495424986</v>
      </c>
      <c r="V64" s="52">
        <f>FC_OTH_CP_E!V64+FC_OTH_HH_E!V64+FC_OTH_AFF_E!V64</f>
        <v>136.79301599786317</v>
      </c>
      <c r="W64" s="52">
        <f>FC_OTH_CP_E!W64+FC_OTH_HH_E!W64+FC_OTH_AFF_E!W64</f>
        <v>146.15334668742832</v>
      </c>
      <c r="X64" s="52">
        <f>FC_OTH_CP_E!X64+FC_OTH_HH_E!X64+FC_OTH_AFF_E!X64</f>
        <v>134.43198279667496</v>
      </c>
      <c r="Y64" s="52">
        <f>FC_OTH_CP_E!Y64+FC_OTH_HH_E!Y64+FC_OTH_AFF_E!Y64</f>
        <v>142.34648183153786</v>
      </c>
      <c r="Z64" s="52">
        <f>FC_OTH_CP_E!Z64+FC_OTH_HH_E!Z64+FC_OTH_AFF_E!Z64</f>
        <v>139.24777572756707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17.870039999999989</v>
      </c>
      <c r="R65" s="52">
        <f>FC_OTH_CP_E!R65+FC_OTH_HH_E!R65+FC_OTH_AFF_E!R65</f>
        <v>21.66983999999999</v>
      </c>
      <c r="S65" s="52">
        <f>FC_OTH_CP_E!S65+FC_OTH_HH_E!S65+FC_OTH_AFF_E!S65</f>
        <v>24.040080000000003</v>
      </c>
      <c r="T65" s="52">
        <f>FC_OTH_CP_E!T65+FC_OTH_HH_E!T65+FC_OTH_AFF_E!T65</f>
        <v>26.060040000000004</v>
      </c>
      <c r="U65" s="52">
        <f>FC_OTH_CP_E!U65+FC_OTH_HH_E!U65+FC_OTH_AFF_E!U65</f>
        <v>25.670159999999989</v>
      </c>
      <c r="V65" s="52">
        <f>FC_OTH_CP_E!V65+FC_OTH_HH_E!V65+FC_OTH_AFF_E!V65</f>
        <v>24.819840000000003</v>
      </c>
      <c r="W65" s="52">
        <f>FC_OTH_CP_E!W65+FC_OTH_HH_E!W65+FC_OTH_AFF_E!W65</f>
        <v>22.309919999999977</v>
      </c>
      <c r="X65" s="52">
        <f>FC_OTH_CP_E!X65+FC_OTH_HH_E!X65+FC_OTH_AFF_E!X65</f>
        <v>25.570080000000004</v>
      </c>
      <c r="Y65" s="52">
        <f>FC_OTH_CP_E!Y65+FC_OTH_HH_E!Y65+FC_OTH_AFF_E!Y65</f>
        <v>24.900119999999973</v>
      </c>
      <c r="Z65" s="52">
        <f>FC_OTH_CP_E!Z65+FC_OTH_HH_E!Z65+FC_OTH_AFF_E!Z65</f>
        <v>20.850120000000018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0.40780800000000034</v>
      </c>
      <c r="M67" s="52">
        <f>FC_OTH_CP_E!M67+FC_OTH_HH_E!M67+FC_OTH_AFF_E!M67</f>
        <v>1.427328000000001</v>
      </c>
      <c r="N67" s="52">
        <f>FC_OTH_CP_E!N67+FC_OTH_HH_E!N67+FC_OTH_AFF_E!N67</f>
        <v>1.835136000000001</v>
      </c>
      <c r="O67" s="52">
        <f>FC_OTH_CP_E!O67+FC_OTH_HH_E!O67+FC_OTH_AFF_E!O67</f>
        <v>2.0390400000000004</v>
      </c>
      <c r="P67" s="52">
        <f>FC_OTH_CP_E!P67+FC_OTH_HH_E!P67+FC_OTH_AFF_E!P67</f>
        <v>2.0390399999999995</v>
      </c>
      <c r="Q67" s="52">
        <f>FC_OTH_CP_E!Q67+FC_OTH_HH_E!Q67+FC_OTH_AFF_E!Q67</f>
        <v>1.4273280000000008</v>
      </c>
      <c r="R67" s="52">
        <f>FC_OTH_CP_E!R67+FC_OTH_HH_E!R67+FC_OTH_AFF_E!R67</f>
        <v>1.2234239999999994</v>
      </c>
      <c r="S67" s="52">
        <f>FC_OTH_CP_E!S67+FC_OTH_HH_E!S67+FC_OTH_AFF_E!S67</f>
        <v>1.2234239999999985</v>
      </c>
      <c r="T67" s="52">
        <f>FC_OTH_CP_E!T67+FC_OTH_HH_E!T67+FC_OTH_AFF_E!T67</f>
        <v>2.87224272</v>
      </c>
      <c r="U67" s="52">
        <f>FC_OTH_CP_E!U67+FC_OTH_HH_E!U67+FC_OTH_AFF_E!U67</f>
        <v>2.9364724800000044</v>
      </c>
      <c r="V67" s="52">
        <f>FC_OTH_CP_E!V67+FC_OTH_HH_E!V67+FC_OTH_AFF_E!V67</f>
        <v>2.9430993599999997</v>
      </c>
      <c r="W67" s="52">
        <f>FC_OTH_CP_E!W67+FC_OTH_HH_E!W67+FC_OTH_AFF_E!W67</f>
        <v>3.6835257600000015</v>
      </c>
      <c r="X67" s="52">
        <f>FC_OTH_CP_E!X67+FC_OTH_HH_E!X67+FC_OTH_AFF_E!X67</f>
        <v>3.6893879999999992</v>
      </c>
      <c r="Y67" s="52">
        <f>FC_OTH_CP_E!Y67+FC_OTH_HH_E!Y67+FC_OTH_AFF_E!Y67</f>
        <v>3.3950015999999996</v>
      </c>
      <c r="Z67" s="52">
        <f>FC_OTH_CP_E!Z67+FC_OTH_HH_E!Z67+FC_OTH_AFF_E!Z67</f>
        <v>3.397295520000001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20.819363040000013</v>
      </c>
      <c r="N68" s="52">
        <f>FC_OTH_CP_E!N68+FC_OTH_HH_E!N68+FC_OTH_AFF_E!N68</f>
        <v>7.9593926400000061</v>
      </c>
      <c r="O68" s="52">
        <f>FC_OTH_CP_E!O68+FC_OTH_HH_E!O68+FC_OTH_AFF_E!O68</f>
        <v>7.0999372799999998</v>
      </c>
      <c r="P68" s="52">
        <f>FC_OTH_CP_E!P68+FC_OTH_HH_E!P68+FC_OTH_AFF_E!P68</f>
        <v>5.2663305599999974</v>
      </c>
      <c r="Q68" s="52">
        <f>FC_OTH_CP_E!Q68+FC_OTH_HH_E!Q68+FC_OTH_AFF_E!Q68</f>
        <v>4.729808160000001</v>
      </c>
      <c r="R68" s="52">
        <f>FC_OTH_CP_E!R68+FC_OTH_HH_E!R68+FC_OTH_AFF_E!R68</f>
        <v>5.0848559999999976</v>
      </c>
      <c r="S68" s="52">
        <f>FC_OTH_CP_E!S68+FC_OTH_HH_E!S68+FC_OTH_AFF_E!S68</f>
        <v>5.2823879999999939</v>
      </c>
      <c r="T68" s="52">
        <f>FC_OTH_CP_E!T68+FC_OTH_HH_E!T68+FC_OTH_AFF_E!T68</f>
        <v>4.1318596799999998</v>
      </c>
      <c r="U68" s="52">
        <f>FC_OTH_CP_E!U68+FC_OTH_HH_E!U68+FC_OTH_AFF_E!U68</f>
        <v>4.1214096000000042</v>
      </c>
      <c r="V68" s="52">
        <f>FC_OTH_CP_E!V68+FC_OTH_HH_E!V68+FC_OTH_AFF_E!V68</f>
        <v>4.2949828799999983</v>
      </c>
      <c r="W68" s="52">
        <f>FC_OTH_CP_E!W68+FC_OTH_HH_E!W68+FC_OTH_AFF_E!W68</f>
        <v>1.9309708800000003</v>
      </c>
      <c r="X68" s="52">
        <f>FC_OTH_CP_E!X68+FC_OTH_HH_E!X68+FC_OTH_AFF_E!X68</f>
        <v>0.17714159999999995</v>
      </c>
      <c r="Y68" s="52">
        <f>FC_OTH_CP_E!Y68+FC_OTH_HH_E!Y68+FC_OTH_AFF_E!Y68</f>
        <v>0.24315552000000012</v>
      </c>
      <c r="Z68" s="52">
        <f>FC_OTH_CP_E!Z68+FC_OTH_HH_E!Z68+FC_OTH_AFF_E!Z68</f>
        <v>0.11877407999999998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0.15904079999999998</v>
      </c>
      <c r="I72" s="55">
        <f>FC_OTH_CP_E!I72+FC_OTH_HH_E!I72+FC_OTH_AFF_E!I72</f>
        <v>2.4179932799999997</v>
      </c>
      <c r="J72" s="55">
        <f>FC_OTH_CP_E!J72+FC_OTH_HH_E!J72+FC_OTH_AFF_E!J72</f>
        <v>11.954423519999997</v>
      </c>
      <c r="K72" s="55">
        <f>FC_OTH_CP_E!K72+FC_OTH_HH_E!K72+FC_OTH_AFF_E!K72</f>
        <v>13.756885919999995</v>
      </c>
      <c r="L72" s="55">
        <f>FC_OTH_CP_E!L72+FC_OTH_HH_E!L72+FC_OTH_AFF_E!L72</f>
        <v>21.220054559999994</v>
      </c>
      <c r="M72" s="55">
        <f>FC_OTH_CP_E!M72+FC_OTH_HH_E!M72+FC_OTH_AFF_E!M72</f>
        <v>0.88375104000000038</v>
      </c>
      <c r="N72" s="55">
        <f>FC_OTH_CP_E!N72+FC_OTH_HH_E!N72+FC_OTH_AFF_E!N72</f>
        <v>0.58916736000000003</v>
      </c>
      <c r="O72" s="55">
        <f>FC_OTH_CP_E!O72+FC_OTH_HH_E!O72+FC_OTH_AFF_E!O72</f>
        <v>0.90008495999999982</v>
      </c>
      <c r="P72" s="55">
        <f>FC_OTH_CP_E!P72+FC_OTH_HH_E!P72+FC_OTH_AFF_E!P72</f>
        <v>1.2003998399999998</v>
      </c>
      <c r="Q72" s="55">
        <f>FC_OTH_CP_E!Q72+FC_OTH_HH_E!Q72+FC_OTH_AFF_E!Q72</f>
        <v>1.8004564800000011</v>
      </c>
      <c r="R72" s="55">
        <f>FC_OTH_CP_E!R72+FC_OTH_HH_E!R72+FC_OTH_AFF_E!R72</f>
        <v>2.1004847999999994</v>
      </c>
      <c r="S72" s="55">
        <f>FC_OTH_CP_E!S72+FC_OTH_HH_E!S72+FC_OTH_AFF_E!S72</f>
        <v>1.2003998400000002</v>
      </c>
      <c r="T72" s="55">
        <f>FC_OTH_CP_E!T72+FC_OTH_HH_E!T72+FC_OTH_AFF_E!T72</f>
        <v>0.90008496000000004</v>
      </c>
      <c r="U72" s="55">
        <f>FC_OTH_CP_E!U72+FC_OTH_HH_E!U72+FC_OTH_AFF_E!U72</f>
        <v>0.60005664000000047</v>
      </c>
      <c r="V72" s="55">
        <f>FC_OTH_CP_E!V72+FC_OTH_HH_E!V72+FC_OTH_AFF_E!V72</f>
        <v>0.3000283199999999</v>
      </c>
      <c r="W72" s="55">
        <f>FC_OTH_CP_E!W72+FC_OTH_HH_E!W72+FC_OTH_AFF_E!W72</f>
        <v>0.30002832000000001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0.60005663999999959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6291.8955835200004</v>
      </c>
      <c r="D2" s="21">
        <f t="shared" ref="D2:X2" si="0">SUM(D3,D17,D22,D25,D26,D51,D52)</f>
        <v>6596.3799892800016</v>
      </c>
      <c r="E2" s="21">
        <f t="shared" si="0"/>
        <v>7309.072200239998</v>
      </c>
      <c r="F2" s="21">
        <f t="shared" si="0"/>
        <v>7913.9766311999992</v>
      </c>
      <c r="G2" s="21">
        <f t="shared" si="0"/>
        <v>7781.4818553599998</v>
      </c>
      <c r="H2" s="21">
        <f t="shared" si="0"/>
        <v>7634.4944331600018</v>
      </c>
      <c r="I2" s="21">
        <f t="shared" si="0"/>
        <v>7139.3031367200019</v>
      </c>
      <c r="J2" s="21">
        <f t="shared" si="0"/>
        <v>6486.6377412000038</v>
      </c>
      <c r="K2" s="21">
        <f t="shared" si="0"/>
        <v>7607.2507196400011</v>
      </c>
      <c r="L2" s="21">
        <f t="shared" si="0"/>
        <v>7134.7282689600015</v>
      </c>
      <c r="M2" s="21">
        <f t="shared" si="0"/>
        <v>7852.9503704400013</v>
      </c>
      <c r="N2" s="21">
        <f t="shared" si="0"/>
        <v>6487.0437794399986</v>
      </c>
      <c r="O2" s="21">
        <f t="shared" si="0"/>
        <v>6913.9711504800016</v>
      </c>
      <c r="P2" s="21">
        <f t="shared" si="0"/>
        <v>7634.3961682800009</v>
      </c>
      <c r="Q2" s="21">
        <f t="shared" si="0"/>
        <v>6042.7517881303947</v>
      </c>
      <c r="R2" s="21">
        <f t="shared" si="0"/>
        <v>6952.6834838856939</v>
      </c>
      <c r="S2" s="21">
        <f t="shared" si="0"/>
        <v>6932.8681920469999</v>
      </c>
      <c r="T2" s="21">
        <f t="shared" si="0"/>
        <v>6889.9357887453943</v>
      </c>
      <c r="U2" s="21">
        <f t="shared" si="0"/>
        <v>6868.7953224909988</v>
      </c>
      <c r="V2" s="21">
        <f t="shared" si="0"/>
        <v>6338.8026255361119</v>
      </c>
      <c r="W2" s="21">
        <f t="shared" si="0"/>
        <v>6231.3867179090994</v>
      </c>
      <c r="X2" s="21">
        <f t="shared" si="0"/>
        <v>6491.1719086440316</v>
      </c>
      <c r="Y2" s="21">
        <f t="shared" ref="Y2:Z2" si="1">SUM(Y3,Y17,Y22,Y25,Y26,Y51,Y52)</f>
        <v>5188.5122713062738</v>
      </c>
      <c r="Z2" s="21">
        <f t="shared" si="1"/>
        <v>4881.870492019465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2662.2914673599998</v>
      </c>
      <c r="D26" s="27">
        <f t="shared" si="14"/>
        <v>2726.3667283200002</v>
      </c>
      <c r="E26" s="27">
        <f t="shared" si="14"/>
        <v>3518.5685716799981</v>
      </c>
      <c r="F26" s="27">
        <f t="shared" si="14"/>
        <v>3995.1334814400011</v>
      </c>
      <c r="G26" s="27">
        <f t="shared" si="14"/>
        <v>3955.7137021200015</v>
      </c>
      <c r="H26" s="27">
        <f t="shared" si="14"/>
        <v>3866.9536209600014</v>
      </c>
      <c r="I26" s="27">
        <f t="shared" si="14"/>
        <v>3338.9240839200015</v>
      </c>
      <c r="J26" s="27">
        <f t="shared" si="14"/>
        <v>2821.6332723600003</v>
      </c>
      <c r="K26" s="27">
        <f t="shared" si="14"/>
        <v>3453.3354200400008</v>
      </c>
      <c r="L26" s="27">
        <f t="shared" si="14"/>
        <v>2792.7068194800008</v>
      </c>
      <c r="M26" s="27">
        <f t="shared" si="14"/>
        <v>3122.9152905599999</v>
      </c>
      <c r="N26" s="27">
        <f t="shared" si="14"/>
        <v>2632.0549287599993</v>
      </c>
      <c r="O26" s="27">
        <f t="shared" si="14"/>
        <v>2611.9270771200004</v>
      </c>
      <c r="P26" s="27">
        <f t="shared" si="14"/>
        <v>2845.201975200001</v>
      </c>
      <c r="Q26" s="27">
        <f t="shared" si="14"/>
        <v>2233.6417580400016</v>
      </c>
      <c r="R26" s="27">
        <f t="shared" si="14"/>
        <v>2654.9775665999996</v>
      </c>
      <c r="S26" s="27">
        <f t="shared" si="14"/>
        <v>2405.1931376400025</v>
      </c>
      <c r="T26" s="27">
        <f t="shared" si="14"/>
        <v>2412.2026346400016</v>
      </c>
      <c r="U26" s="27">
        <f t="shared" si="14"/>
        <v>2355.0733558800016</v>
      </c>
      <c r="V26" s="27">
        <f t="shared" si="14"/>
        <v>1865.0092820399991</v>
      </c>
      <c r="W26" s="27">
        <f t="shared" si="14"/>
        <v>2018.9711116799986</v>
      </c>
      <c r="X26" s="27">
        <f t="shared" si="14"/>
        <v>1669.040386200001</v>
      </c>
      <c r="Y26" s="27">
        <f t="shared" ref="Y26:Z26" si="15">SUM(Y27,Y33)</f>
        <v>1374.2309069999992</v>
      </c>
      <c r="Z26" s="27">
        <f t="shared" si="15"/>
        <v>1371.8049461999994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2662.2914673599998</v>
      </c>
      <c r="D33" s="19">
        <f t="shared" si="18"/>
        <v>2726.3667283200002</v>
      </c>
      <c r="E33" s="19">
        <f t="shared" si="18"/>
        <v>3518.5685716799981</v>
      </c>
      <c r="F33" s="19">
        <f t="shared" si="18"/>
        <v>3995.1334814400011</v>
      </c>
      <c r="G33" s="19">
        <f t="shared" si="18"/>
        <v>3955.7137021200015</v>
      </c>
      <c r="H33" s="19">
        <f t="shared" si="18"/>
        <v>3866.9536209600014</v>
      </c>
      <c r="I33" s="19">
        <f t="shared" si="18"/>
        <v>3338.9240839200015</v>
      </c>
      <c r="J33" s="19">
        <f t="shared" si="18"/>
        <v>2821.6332723600003</v>
      </c>
      <c r="K33" s="19">
        <f t="shared" si="18"/>
        <v>3453.3354200400008</v>
      </c>
      <c r="L33" s="19">
        <f t="shared" si="18"/>
        <v>2792.7068194800008</v>
      </c>
      <c r="M33" s="19">
        <f t="shared" si="18"/>
        <v>3122.9152905599999</v>
      </c>
      <c r="N33" s="19">
        <f t="shared" si="18"/>
        <v>2632.0549287599993</v>
      </c>
      <c r="O33" s="19">
        <f t="shared" si="18"/>
        <v>2611.9270771200004</v>
      </c>
      <c r="P33" s="19">
        <f t="shared" si="18"/>
        <v>2845.201975200001</v>
      </c>
      <c r="Q33" s="19">
        <f t="shared" si="18"/>
        <v>2233.6417580400016</v>
      </c>
      <c r="R33" s="19">
        <f t="shared" si="18"/>
        <v>2654.9775665999996</v>
      </c>
      <c r="S33" s="19">
        <f t="shared" si="18"/>
        <v>2405.1931376400025</v>
      </c>
      <c r="T33" s="19">
        <f t="shared" si="18"/>
        <v>2412.2026346400016</v>
      </c>
      <c r="U33" s="19">
        <f t="shared" si="18"/>
        <v>2355.0733558800016</v>
      </c>
      <c r="V33" s="19">
        <f t="shared" si="18"/>
        <v>1865.0092820399991</v>
      </c>
      <c r="W33" s="19">
        <f t="shared" si="18"/>
        <v>2018.9711116799986</v>
      </c>
      <c r="X33" s="19">
        <f t="shared" si="18"/>
        <v>1669.040386200001</v>
      </c>
      <c r="Y33" s="19">
        <f t="shared" ref="Y33:Z33" si="19">SUM(Y34:Y50)</f>
        <v>1374.2309069999992</v>
      </c>
      <c r="Z33" s="19">
        <f t="shared" si="19"/>
        <v>1371.8049461999994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200.27947572000002</v>
      </c>
      <c r="D36" s="8">
        <f>FC_OTH_CP_SH_E!D36+FC_OTH_CP_SC_E!D36+FC_OTH_CP_HW_E!D36+FC_OTH_CP_CA_E!D36</f>
        <v>197.37682524000002</v>
      </c>
      <c r="E36" s="8">
        <f>FC_OTH_CP_SH_E!E36+FC_OTH_CP_SC_E!E36+FC_OTH_CP_HW_E!E36+FC_OTH_CP_CA_E!E36</f>
        <v>156.74039999999999</v>
      </c>
      <c r="F36" s="8">
        <f>FC_OTH_CP_SH_E!F36+FC_OTH_CP_SC_E!F36+FC_OTH_CP_HW_E!F36+FC_OTH_CP_CA_E!F36</f>
        <v>124.81169904000001</v>
      </c>
      <c r="G36" s="8">
        <f>FC_OTH_CP_SH_E!G36+FC_OTH_CP_SC_E!G36+FC_OTH_CP_HW_E!G36+FC_OTH_CP_CA_E!G36</f>
        <v>127.71434951999997</v>
      </c>
      <c r="H36" s="8">
        <f>FC_OTH_CP_SH_E!H36+FC_OTH_CP_SC_E!H36+FC_OTH_CP_HW_E!H36+FC_OTH_CP_CA_E!H36</f>
        <v>34.831124280000012</v>
      </c>
      <c r="I36" s="8">
        <f>FC_OTH_CP_SH_E!I36+FC_OTH_CP_SC_E!I36+FC_OTH_CP_HW_E!I36+FC_OTH_CP_CA_E!I36</f>
        <v>31.92870095999999</v>
      </c>
      <c r="J36" s="8">
        <f>FC_OTH_CP_SH_E!J36+FC_OTH_CP_SC_E!J36+FC_OTH_CP_HW_E!J36+FC_OTH_CP_CA_E!J36</f>
        <v>29.026050479999995</v>
      </c>
      <c r="K36" s="8">
        <f>FC_OTH_CP_SH_E!K36+FC_OTH_CP_SC_E!K36+FC_OTH_CP_HW_E!K36+FC_OTH_CP_CA_E!K36</f>
        <v>31.92870096</v>
      </c>
      <c r="L36" s="8">
        <f>FC_OTH_CP_SH_E!L36+FC_OTH_CP_SC_E!L36+FC_OTH_CP_HW_E!L36+FC_OTH_CP_CA_E!L36</f>
        <v>31.928700959999986</v>
      </c>
      <c r="M36" s="8">
        <f>FC_OTH_CP_SH_E!M36+FC_OTH_CP_SC_E!M36+FC_OTH_CP_HW_E!M36+FC_OTH_CP_CA_E!M36</f>
        <v>37.733774760000003</v>
      </c>
      <c r="N36" s="8">
        <f>FC_OTH_CP_SH_E!N36+FC_OTH_CP_SC_E!N36+FC_OTH_CP_HW_E!N36+FC_OTH_CP_CA_E!N36</f>
        <v>29.026050479999991</v>
      </c>
      <c r="O36" s="8">
        <f>FC_OTH_CP_SH_E!O36+FC_OTH_CP_SC_E!O36+FC_OTH_CP_HW_E!O36+FC_OTH_CP_CA_E!O36</f>
        <v>31.92870095999999</v>
      </c>
      <c r="P36" s="8">
        <f>FC_OTH_CP_SH_E!P36+FC_OTH_CP_SC_E!P36+FC_OTH_CP_HW_E!P36+FC_OTH_CP_CA_E!P36</f>
        <v>34.831124280000026</v>
      </c>
      <c r="Q36" s="8">
        <f>FC_OTH_CP_SH_E!Q36+FC_OTH_CP_SC_E!Q36+FC_OTH_CP_HW_E!Q36+FC_OTH_CP_CA_E!Q36</f>
        <v>29.026050480000009</v>
      </c>
      <c r="R36" s="8">
        <f>FC_OTH_CP_SH_E!R36+FC_OTH_CP_SC_E!R36+FC_OTH_CP_HW_E!R36+FC_OTH_CP_CA_E!R36</f>
        <v>46.441499039999989</v>
      </c>
      <c r="S36" s="8">
        <f>FC_OTH_CP_SH_E!S36+FC_OTH_CP_SC_E!S36+FC_OTH_CP_HW_E!S36+FC_OTH_CP_CA_E!S36</f>
        <v>37.73377476000001</v>
      </c>
      <c r="T36" s="8">
        <f>FC_OTH_CP_SH_E!T36+FC_OTH_CP_SC_E!T36+FC_OTH_CP_HW_E!T36+FC_OTH_CP_CA_E!T36</f>
        <v>43.829159040000008</v>
      </c>
      <c r="U36" s="8">
        <f>FC_OTH_CP_SH_E!U36+FC_OTH_CP_SC_E!U36+FC_OTH_CP_HW_E!U36+FC_OTH_CP_CA_E!U36</f>
        <v>43.539075720000028</v>
      </c>
      <c r="V36" s="8">
        <f>FC_OTH_CP_SH_E!V36+FC_OTH_CP_SC_E!V36+FC_OTH_CP_HW_E!V36+FC_OTH_CP_CA_E!V36</f>
        <v>46.441499040000004</v>
      </c>
      <c r="W36" s="8">
        <f>FC_OTH_CP_SH_E!W36+FC_OTH_CP_SC_E!W36+FC_OTH_CP_HW_E!W36+FC_OTH_CP_CA_E!W36</f>
        <v>52.231125959999993</v>
      </c>
      <c r="X36" s="8">
        <f>FC_OTH_CP_SH_E!X36+FC_OTH_CP_SC_E!X36+FC_OTH_CP_HW_E!X36+FC_OTH_CP_CA_E!X36</f>
        <v>56.707995239999995</v>
      </c>
      <c r="Y36" s="8">
        <f>FC_OTH_CP_SH_E!Y36+FC_OTH_CP_SC_E!Y36+FC_OTH_CP_HW_E!Y36+FC_OTH_CP_CA_E!Y36</f>
        <v>48.947982480000022</v>
      </c>
      <c r="Z36" s="8">
        <f>FC_OTH_CP_SH_E!Z36+FC_OTH_CP_SC_E!Z36+FC_OTH_CP_HW_E!Z36+FC_OTH_CP_CA_E!Z36</f>
        <v>47.754029520000032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0.30486455999999995</v>
      </c>
      <c r="D37" s="8">
        <f>FC_OTH_CP_SH_E!D37+FC_OTH_CP_SC_E!D37+FC_OTH_CP_HW_E!D37+FC_OTH_CP_CA_E!D37</f>
        <v>0.30486455999999995</v>
      </c>
      <c r="E37" s="8">
        <f>FC_OTH_CP_SH_E!E37+FC_OTH_CP_SC_E!E37+FC_OTH_CP_HW_E!E37+FC_OTH_CP_CA_E!E37</f>
        <v>0.3048645599999999</v>
      </c>
      <c r="F37" s="8">
        <f>FC_OTH_CP_SH_E!F37+FC_OTH_CP_SC_E!F37+FC_OTH_CP_HW_E!F37+FC_OTH_CP_CA_E!F37</f>
        <v>0.30486456000000012</v>
      </c>
      <c r="G37" s="8">
        <f>FC_OTH_CP_SH_E!G37+FC_OTH_CP_SC_E!G37+FC_OTH_CP_HW_E!G37+FC_OTH_CP_CA_E!G37</f>
        <v>0.30486456000000001</v>
      </c>
      <c r="H37" s="8">
        <f>FC_OTH_CP_SH_E!H37+FC_OTH_CP_SC_E!H37+FC_OTH_CP_HW_E!H37+FC_OTH_CP_CA_E!H37</f>
        <v>0.30486455999999995</v>
      </c>
      <c r="I37" s="8">
        <f>FC_OTH_CP_SH_E!I37+FC_OTH_CP_SC_E!I37+FC_OTH_CP_HW_E!I37+FC_OTH_CP_CA_E!I37</f>
        <v>0.30486456000000001</v>
      </c>
      <c r="J37" s="8">
        <f>FC_OTH_CP_SH_E!J37+FC_OTH_CP_SC_E!J37+FC_OTH_CP_HW_E!J37+FC_OTH_CP_CA_E!J37</f>
        <v>0.30486456000000001</v>
      </c>
      <c r="K37" s="8">
        <f>FC_OTH_CP_SH_E!K37+FC_OTH_CP_SC_E!K37+FC_OTH_CP_HW_E!K37+FC_OTH_CP_CA_E!K37</f>
        <v>0.30486455999999995</v>
      </c>
      <c r="L37" s="8">
        <f>FC_OTH_CP_SH_E!L37+FC_OTH_CP_SC_E!L37+FC_OTH_CP_HW_E!L37+FC_OTH_CP_CA_E!L37</f>
        <v>0.30486456000000012</v>
      </c>
      <c r="M37" s="8">
        <f>FC_OTH_CP_SH_E!M37+FC_OTH_CP_SC_E!M37+FC_OTH_CP_HW_E!M37+FC_OTH_CP_CA_E!M37</f>
        <v>0.30486456000000001</v>
      </c>
      <c r="N37" s="8">
        <f>FC_OTH_CP_SH_E!N37+FC_OTH_CP_SC_E!N37+FC_OTH_CP_HW_E!N37+FC_OTH_CP_CA_E!N37</f>
        <v>0.3048645599999999</v>
      </c>
      <c r="O37" s="8">
        <f>FC_OTH_CP_SH_E!O37+FC_OTH_CP_SC_E!O37+FC_OTH_CP_HW_E!O37+FC_OTH_CP_CA_E!O37</f>
        <v>0.30486456000000001</v>
      </c>
      <c r="P37" s="8">
        <f>FC_OTH_CP_SH_E!P37+FC_OTH_CP_SC_E!P37+FC_OTH_CP_HW_E!P37+FC_OTH_CP_CA_E!P37</f>
        <v>0.30486456000000012</v>
      </c>
      <c r="Q37" s="8">
        <f>FC_OTH_CP_SH_E!Q37+FC_OTH_CP_SC_E!Q37+FC_OTH_CP_HW_E!Q37+FC_OTH_CP_CA_E!Q37</f>
        <v>0.30486456000000023</v>
      </c>
      <c r="R37" s="8">
        <f>FC_OTH_CP_SH_E!R37+FC_OTH_CP_SC_E!R37+FC_OTH_CP_HW_E!R37+FC_OTH_CP_CA_E!R37</f>
        <v>0.30486455999999995</v>
      </c>
      <c r="S37" s="8">
        <f>FC_OTH_CP_SH_E!S37+FC_OTH_CP_SC_E!S37+FC_OTH_CP_HW_E!S37+FC_OTH_CP_CA_E!S37</f>
        <v>0.30486456000000028</v>
      </c>
      <c r="T37" s="8">
        <f>FC_OTH_CP_SH_E!T37+FC_OTH_CP_SC_E!T37+FC_OTH_CP_HW_E!T37+FC_OTH_CP_CA_E!T37</f>
        <v>0.30486456000000017</v>
      </c>
      <c r="U37" s="8">
        <f>FC_OTH_CP_SH_E!U37+FC_OTH_CP_SC_E!U37+FC_OTH_CP_HW_E!U37+FC_OTH_CP_CA_E!U37</f>
        <v>0.30486456000000017</v>
      </c>
      <c r="V37" s="8">
        <f>FC_OTH_CP_SH_E!V37+FC_OTH_CP_SC_E!V37+FC_OTH_CP_HW_E!V37+FC_OTH_CP_CA_E!V37</f>
        <v>0.30486455999999984</v>
      </c>
      <c r="W37" s="8">
        <f>FC_OTH_CP_SH_E!W37+FC_OTH_CP_SC_E!W37+FC_OTH_CP_HW_E!W37+FC_OTH_CP_CA_E!W37</f>
        <v>0.30710987999999978</v>
      </c>
      <c r="X37" s="8">
        <f>FC_OTH_CP_SH_E!X37+FC_OTH_CP_SC_E!X37+FC_OTH_CP_HW_E!X37+FC_OTH_CP_CA_E!X37</f>
        <v>0.30710988000000017</v>
      </c>
      <c r="Y37" s="8">
        <f>FC_OTH_CP_SH_E!Y37+FC_OTH_CP_SC_E!Y37+FC_OTH_CP_HW_E!Y37+FC_OTH_CP_CA_E!Y37</f>
        <v>0.30710987999999984</v>
      </c>
      <c r="Z37" s="8">
        <f>FC_OTH_CP_SH_E!Z37+FC_OTH_CP_SC_E!Z37+FC_OTH_CP_HW_E!Z37+FC_OTH_CP_CA_E!Z37</f>
        <v>0.30710987999999989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5.8519440000000005</v>
      </c>
      <c r="D38" s="8">
        <f>FC_OTH_CP_SH_E!D38+FC_OTH_CP_SC_E!D38+FC_OTH_CP_HW_E!D38+FC_OTH_CP_CA_E!D38</f>
        <v>5.8519440000000014</v>
      </c>
      <c r="E38" s="8">
        <f>FC_OTH_CP_SH_E!E38+FC_OTH_CP_SC_E!E38+FC_OTH_CP_HW_E!E38+FC_OTH_CP_CA_E!E38</f>
        <v>7.0839719999999993</v>
      </c>
      <c r="F38" s="8">
        <f>FC_OTH_CP_SH_E!F38+FC_OTH_CP_SC_E!F38+FC_OTH_CP_HW_E!F38+FC_OTH_CP_CA_E!F38</f>
        <v>6.4680840000000037</v>
      </c>
      <c r="G38" s="8">
        <f>FC_OTH_CP_SH_E!G38+FC_OTH_CP_SC_E!G38+FC_OTH_CP_HW_E!G38+FC_OTH_CP_CA_E!G38</f>
        <v>3.3878880000000007</v>
      </c>
      <c r="H38" s="8">
        <f>FC_OTH_CP_SH_E!H38+FC_OTH_CP_SC_E!H38+FC_OTH_CP_HW_E!H38+FC_OTH_CP_CA_E!H38</f>
        <v>2.4640560000000002</v>
      </c>
      <c r="I38" s="8">
        <f>FC_OTH_CP_SH_E!I38+FC_OTH_CP_SC_E!I38+FC_OTH_CP_HW_E!I38+FC_OTH_CP_CA_E!I38</f>
        <v>2.4640560000000002</v>
      </c>
      <c r="J38" s="8">
        <f>FC_OTH_CP_SH_E!J38+FC_OTH_CP_SC_E!J38+FC_OTH_CP_HW_E!J38+FC_OTH_CP_CA_E!J38</f>
        <v>2.4640559999999998</v>
      </c>
      <c r="K38" s="8">
        <f>FC_OTH_CP_SH_E!K38+FC_OTH_CP_SC_E!K38+FC_OTH_CP_HW_E!K38+FC_OTH_CP_CA_E!K38</f>
        <v>3.0799439999999998</v>
      </c>
      <c r="L38" s="8">
        <f>FC_OTH_CP_SH_E!L38+FC_OTH_CP_SC_E!L38+FC_OTH_CP_HW_E!L38+FC_OTH_CP_CA_E!L38</f>
        <v>3.0799440000000016</v>
      </c>
      <c r="M38" s="8">
        <f>FC_OTH_CP_SH_E!M38+FC_OTH_CP_SC_E!M38+FC_OTH_CP_HW_E!M38+FC_OTH_CP_CA_E!M38</f>
        <v>3.3878880000000011</v>
      </c>
      <c r="N38" s="8">
        <f>FC_OTH_CP_SH_E!N38+FC_OTH_CP_SC_E!N38+FC_OTH_CP_HW_E!N38+FC_OTH_CP_CA_E!N38</f>
        <v>3.6960839999999999</v>
      </c>
      <c r="O38" s="8">
        <f>FC_OTH_CP_SH_E!O38+FC_OTH_CP_SC_E!O38+FC_OTH_CP_HW_E!O38+FC_OTH_CP_CA_E!O38</f>
        <v>3.0799440000000002</v>
      </c>
      <c r="P38" s="8">
        <f>FC_OTH_CP_SH_E!P38+FC_OTH_CP_SC_E!P38+FC_OTH_CP_HW_E!P38+FC_OTH_CP_CA_E!P38</f>
        <v>2.7720000000000011</v>
      </c>
      <c r="Q38" s="8">
        <f>FC_OTH_CP_SH_E!Q38+FC_OTH_CP_SC_E!Q38+FC_OTH_CP_HW_E!Q38+FC_OTH_CP_CA_E!Q38</f>
        <v>3.0799440000000029</v>
      </c>
      <c r="R38" s="8">
        <f>FC_OTH_CP_SH_E!R38+FC_OTH_CP_SC_E!R38+FC_OTH_CP_HW_E!R38+FC_OTH_CP_CA_E!R38</f>
        <v>3.6960840000000004</v>
      </c>
      <c r="S38" s="8">
        <f>FC_OTH_CP_SH_E!S38+FC_OTH_CP_SC_E!S38+FC_OTH_CP_HW_E!S38+FC_OTH_CP_CA_E!S38</f>
        <v>3.3878880000000042</v>
      </c>
      <c r="T38" s="8">
        <f>FC_OTH_CP_SH_E!T38+FC_OTH_CP_SC_E!T38+FC_OTH_CP_HW_E!T38+FC_OTH_CP_CA_E!T38</f>
        <v>3.3878880000000029</v>
      </c>
      <c r="U38" s="8">
        <f>FC_OTH_CP_SH_E!U38+FC_OTH_CP_SC_E!U38+FC_OTH_CP_HW_E!U38+FC_OTH_CP_CA_E!U38</f>
        <v>3.3878880000000029</v>
      </c>
      <c r="V38" s="8">
        <f>FC_OTH_CP_SH_E!V38+FC_OTH_CP_SC_E!V38+FC_OTH_CP_HW_E!V38+FC_OTH_CP_CA_E!V38</f>
        <v>3.3878879999999989</v>
      </c>
      <c r="W38" s="8">
        <f>FC_OTH_CP_SH_E!W38+FC_OTH_CP_SC_E!W38+FC_OTH_CP_HW_E!W38+FC_OTH_CP_CA_E!W38</f>
        <v>2.7908999999999979</v>
      </c>
      <c r="X38" s="8">
        <f>FC_OTH_CP_SH_E!X38+FC_OTH_CP_SC_E!X38+FC_OTH_CP_HW_E!X38+FC_OTH_CP_CA_E!X38</f>
        <v>3.1011120000000005</v>
      </c>
      <c r="Y38" s="8">
        <f>FC_OTH_CP_SH_E!Y38+FC_OTH_CP_SC_E!Y38+FC_OTH_CP_HW_E!Y38+FC_OTH_CP_CA_E!Y38</f>
        <v>3.411071999999999</v>
      </c>
      <c r="Z38" s="8">
        <f>FC_OTH_CP_SH_E!Z38+FC_OTH_CP_SC_E!Z38+FC_OTH_CP_HW_E!Z38+FC_OTH_CP_CA_E!Z38</f>
        <v>2.7908999999999984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6.8017975199999992</v>
      </c>
      <c r="D40" s="8">
        <f>FC_OTH_CP_SH_E!D40+FC_OTH_CP_SC_E!D40+FC_OTH_CP_HW_E!D40+FC_OTH_CP_CA_E!D40</f>
        <v>7.110852480000001</v>
      </c>
      <c r="E40" s="8">
        <f>FC_OTH_CP_SH_E!E40+FC_OTH_CP_SC_E!E40+FC_OTH_CP_HW_E!E40+FC_OTH_CP_CA_E!E40</f>
        <v>5.8741149599999982</v>
      </c>
      <c r="F40" s="8">
        <f>FC_OTH_CP_SH_E!F40+FC_OTH_CP_SC_E!F40+FC_OTH_CP_HW_E!F40+FC_OTH_CP_CA_E!F40</f>
        <v>10.511751240000004</v>
      </c>
      <c r="G40" s="8">
        <f>FC_OTH_CP_SH_E!G40+FC_OTH_CP_SC_E!G40+FC_OTH_CP_HW_E!G40+FC_OTH_CP_CA_E!G40</f>
        <v>9.2750137200000022</v>
      </c>
      <c r="H40" s="8">
        <f>FC_OTH_CP_SH_E!H40+FC_OTH_CP_SC_E!H40+FC_OTH_CP_HW_E!H40+FC_OTH_CP_CA_E!H40</f>
        <v>7.7292212399999993</v>
      </c>
      <c r="I40" s="8">
        <f>FC_OTH_CP_SH_E!I40+FC_OTH_CP_SC_E!I40+FC_OTH_CP_HW_E!I40+FC_OTH_CP_CA_E!I40</f>
        <v>8.3475900000000021</v>
      </c>
      <c r="J40" s="8">
        <f>FC_OTH_CP_SH_E!J40+FC_OTH_CP_SC_E!J40+FC_OTH_CP_HW_E!J40+FC_OTH_CP_CA_E!J40</f>
        <v>9.2750137200000005</v>
      </c>
      <c r="K40" s="8">
        <f>FC_OTH_CP_SH_E!K40+FC_OTH_CP_SC_E!K40+FC_OTH_CP_HW_E!K40+FC_OTH_CP_CA_E!K40</f>
        <v>10.511751239999997</v>
      </c>
      <c r="L40" s="8">
        <f>FC_OTH_CP_SH_E!L40+FC_OTH_CP_SC_E!L40+FC_OTH_CP_HW_E!L40+FC_OTH_CP_CA_E!L40</f>
        <v>9.8933824800000068</v>
      </c>
      <c r="M40" s="8">
        <f>FC_OTH_CP_SH_E!M40+FC_OTH_CP_SC_E!M40+FC_OTH_CP_HW_E!M40+FC_OTH_CP_CA_E!M40</f>
        <v>11.130120000000002</v>
      </c>
      <c r="N40" s="8">
        <f>FC_OTH_CP_SH_E!N40+FC_OTH_CP_SC_E!N40+FC_OTH_CP_HW_E!N40+FC_OTH_CP_CA_E!N40</f>
        <v>11.439174959999999</v>
      </c>
      <c r="O40" s="8">
        <f>FC_OTH_CP_SH_E!O40+FC_OTH_CP_SC_E!O40+FC_OTH_CP_HW_E!O40+FC_OTH_CP_CA_E!O40</f>
        <v>11.13012</v>
      </c>
      <c r="P40" s="8">
        <f>FC_OTH_CP_SH_E!P40+FC_OTH_CP_SC_E!P40+FC_OTH_CP_HW_E!P40+FC_OTH_CP_CA_E!P40</f>
        <v>11.748488760000006</v>
      </c>
      <c r="Q40" s="8">
        <f>FC_OTH_CP_SH_E!Q40+FC_OTH_CP_SC_E!Q40+FC_OTH_CP_HW_E!Q40+FC_OTH_CP_CA_E!Q40</f>
        <v>10.202696280000008</v>
      </c>
      <c r="R40" s="8">
        <f>FC_OTH_CP_SH_E!R40+FC_OTH_CP_SC_E!R40+FC_OTH_CP_HW_E!R40+FC_OTH_CP_CA_E!R40</f>
        <v>10.821065039999999</v>
      </c>
      <c r="S40" s="8">
        <f>FC_OTH_CP_SH_E!S40+FC_OTH_CP_SC_E!S40+FC_OTH_CP_HW_E!S40+FC_OTH_CP_CA_E!S40</f>
        <v>8.03853504000001</v>
      </c>
      <c r="T40" s="8">
        <f>FC_OTH_CP_SH_E!T40+FC_OTH_CP_SC_E!T40+FC_OTH_CP_HW_E!T40+FC_OTH_CP_CA_E!T40</f>
        <v>8.6566449600000084</v>
      </c>
      <c r="U40" s="8">
        <f>FC_OTH_CP_SH_E!U40+FC_OTH_CP_SC_E!U40+FC_OTH_CP_HW_E!U40+FC_OTH_CP_CA_E!U40</f>
        <v>9.5843275200000075</v>
      </c>
      <c r="V40" s="8">
        <f>FC_OTH_CP_SH_E!V40+FC_OTH_CP_SC_E!V40+FC_OTH_CP_HW_E!V40+FC_OTH_CP_CA_E!V40</f>
        <v>8.6566449599999977</v>
      </c>
      <c r="W40" s="8">
        <f>FC_OTH_CP_SH_E!W40+FC_OTH_CP_SC_E!W40+FC_OTH_CP_HW_E!W40+FC_OTH_CP_CA_E!W40</f>
        <v>8.2440539999999949</v>
      </c>
      <c r="X40" s="8">
        <f>FC_OTH_CP_SH_E!X40+FC_OTH_CP_SC_E!X40+FC_OTH_CP_HW_E!X40+FC_OTH_CP_CA_E!X40</f>
        <v>5.7074220000000038</v>
      </c>
      <c r="Y40" s="8">
        <f>FC_OTH_CP_SH_E!Y40+FC_OTH_CP_SC_E!Y40+FC_OTH_CP_HW_E!Y40+FC_OTH_CP_CA_E!Y40</f>
        <v>6.341579999999996</v>
      </c>
      <c r="Z40" s="8">
        <f>FC_OTH_CP_SH_E!Z40+FC_OTH_CP_SC_E!Z40+FC_OTH_CP_HW_E!Z40+FC_OTH_CP_CA_E!Z40</f>
        <v>6.341579999999996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40.192157519999995</v>
      </c>
      <c r="D41" s="8">
        <f>FC_OTH_CP_SH_E!D41+FC_OTH_CP_SC_E!D41+FC_OTH_CP_HW_E!D41+FC_OTH_CP_CA_E!D41</f>
        <v>55.650600000000018</v>
      </c>
      <c r="E41" s="8">
        <f>FC_OTH_CP_SH_E!E41+FC_OTH_CP_SC_E!E41+FC_OTH_CP_HW_E!E41+FC_OTH_CP_CA_E!E41</f>
        <v>77.292471239999983</v>
      </c>
      <c r="F41" s="8">
        <f>FC_OTH_CP_SH_E!F41+FC_OTH_CP_SC_E!F41+FC_OTH_CP_HW_E!F41+FC_OTH_CP_CA_E!F41</f>
        <v>68.017457520000022</v>
      </c>
      <c r="G41" s="8">
        <f>FC_OTH_CP_SH_E!G41+FC_OTH_CP_SC_E!G41+FC_OTH_CP_HW_E!G41+FC_OTH_CP_CA_E!G41</f>
        <v>71.109042480000028</v>
      </c>
      <c r="H41" s="8">
        <f>FC_OTH_CP_SH_E!H41+FC_OTH_CP_SC_E!H41+FC_OTH_CP_HW_E!H41+FC_OTH_CP_CA_E!H41</f>
        <v>61.834028760000024</v>
      </c>
      <c r="I41" s="8">
        <f>FC_OTH_CP_SH_E!I41+FC_OTH_CP_SC_E!I41+FC_OTH_CP_HW_E!I41+FC_OTH_CP_CA_E!I41</f>
        <v>46.37558628</v>
      </c>
      <c r="J41" s="8">
        <f>FC_OTH_CP_SH_E!J41+FC_OTH_CP_SC_E!J41+FC_OTH_CP_HW_E!J41+FC_OTH_CP_CA_E!J41</f>
        <v>40.192157520000002</v>
      </c>
      <c r="K41" s="8">
        <f>FC_OTH_CP_SH_E!K41+FC_OTH_CP_SC_E!K41+FC_OTH_CP_HW_E!K41+FC_OTH_CP_CA_E!K41</f>
        <v>49.467171240000013</v>
      </c>
      <c r="L41" s="8">
        <f>FC_OTH_CP_SH_E!L41+FC_OTH_CP_SC_E!L41+FC_OTH_CP_HW_E!L41+FC_OTH_CP_CA_E!L41</f>
        <v>68.017457520000022</v>
      </c>
      <c r="M41" s="8">
        <f>FC_OTH_CP_SH_E!M41+FC_OTH_CP_SC_E!M41+FC_OTH_CP_HW_E!M41+FC_OTH_CP_CA_E!M41</f>
        <v>46.37558628</v>
      </c>
      <c r="N41" s="8">
        <f>FC_OTH_CP_SH_E!N41+FC_OTH_CP_SC_E!N41+FC_OTH_CP_HW_E!N41+FC_OTH_CP_CA_E!N41</f>
        <v>34.00872875999999</v>
      </c>
      <c r="O41" s="8">
        <f>FC_OTH_CP_SH_E!O41+FC_OTH_CP_SC_E!O41+FC_OTH_CP_HW_E!O41+FC_OTH_CP_CA_E!O41</f>
        <v>40.192157519999995</v>
      </c>
      <c r="P41" s="8">
        <f>FC_OTH_CP_SH_E!P41+FC_OTH_CP_SC_E!P41+FC_OTH_CP_HW_E!P41+FC_OTH_CP_CA_E!P41</f>
        <v>42.974687520000018</v>
      </c>
      <c r="Q41" s="8">
        <f>FC_OTH_CP_SH_E!Q41+FC_OTH_CP_SC_E!Q41+FC_OTH_CP_HW_E!Q41+FC_OTH_CP_CA_E!Q41</f>
        <v>28.752723720000027</v>
      </c>
      <c r="R41" s="8">
        <f>FC_OTH_CP_SH_E!R41+FC_OTH_CP_SC_E!R41+FC_OTH_CP_HW_E!R41+FC_OTH_CP_CA_E!R41</f>
        <v>33.699414959999991</v>
      </c>
      <c r="S41" s="8">
        <f>FC_OTH_CP_SH_E!S41+FC_OTH_CP_SC_E!S41+FC_OTH_CP_HW_E!S41+FC_OTH_CP_CA_E!S41</f>
        <v>32.462936280000044</v>
      </c>
      <c r="T41" s="8">
        <f>FC_OTH_CP_SH_E!T41+FC_OTH_CP_SC_E!T41+FC_OTH_CP_HW_E!T41+FC_OTH_CP_CA_E!T41</f>
        <v>33.390360000000022</v>
      </c>
      <c r="U41" s="8">
        <f>FC_OTH_CP_SH_E!U41+FC_OTH_CP_SC_E!U41+FC_OTH_CP_HW_E!U41+FC_OTH_CP_CA_E!U41</f>
        <v>33.390360000000022</v>
      </c>
      <c r="V41" s="8">
        <f>FC_OTH_CP_SH_E!V41+FC_OTH_CP_SC_E!V41+FC_OTH_CP_HW_E!V41+FC_OTH_CP_CA_E!V41</f>
        <v>29.371092479999987</v>
      </c>
      <c r="W41" s="8">
        <f>FC_OTH_CP_SH_E!W41+FC_OTH_CP_SC_E!W41+FC_OTH_CP_HW_E!W41+FC_OTH_CP_CA_E!W41</f>
        <v>28.65798827999998</v>
      </c>
      <c r="X41" s="8">
        <f>FC_OTH_CP_SH_E!X41+FC_OTH_CP_SC_E!X41+FC_OTH_CP_HW_E!X41+FC_OTH_CP_CA_E!X41</f>
        <v>36.845874000000002</v>
      </c>
      <c r="Y41" s="8">
        <f>FC_OTH_CP_SH_E!Y41+FC_OTH_CP_SC_E!Y41+FC_OTH_CP_HW_E!Y41+FC_OTH_CP_CA_E!Y41</f>
        <v>33.696567719999983</v>
      </c>
      <c r="Z41" s="8">
        <f>FC_OTH_CP_SH_E!Z41+FC_OTH_CP_SC_E!Z41+FC_OTH_CP_HW_E!Z41+FC_OTH_CP_CA_E!Z41</f>
        <v>31.807035719999988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2263.3252199999997</v>
      </c>
      <c r="D43" s="8">
        <f>FC_OTH_CP_SH_E!D43+FC_OTH_CP_SC_E!D43+FC_OTH_CP_HW_E!D43+FC_OTH_CP_CA_E!D43</f>
        <v>2351.7116110800002</v>
      </c>
      <c r="E43" s="8">
        <f>FC_OTH_CP_SH_E!E43+FC_OTH_CP_SC_E!E43+FC_OTH_CP_HW_E!E43+FC_OTH_CP_CA_E!E43</f>
        <v>3159.8167489199977</v>
      </c>
      <c r="F43" s="8">
        <f>FC_OTH_CP_SH_E!F43+FC_OTH_CP_SC_E!F43+FC_OTH_CP_HW_E!F43+FC_OTH_CP_CA_E!F43</f>
        <v>3633.3157489200007</v>
      </c>
      <c r="G43" s="8">
        <f>FC_OTH_CP_SH_E!G43+FC_OTH_CP_SC_E!G43+FC_OTH_CP_HW_E!G43+FC_OTH_CP_CA_E!G43</f>
        <v>3589.1224200000011</v>
      </c>
      <c r="H43" s="8">
        <f>FC_OTH_CP_SH_E!H43+FC_OTH_CP_SC_E!H43+FC_OTH_CP_HW_E!H43+FC_OTH_CP_CA_E!H43</f>
        <v>3608.0623800000012</v>
      </c>
      <c r="I43" s="8">
        <f>FC_OTH_CP_SH_E!I43+FC_OTH_CP_SC_E!I43+FC_OTH_CP_HW_E!I43+FC_OTH_CP_CA_E!I43</f>
        <v>3153.5033400000016</v>
      </c>
      <c r="J43" s="8">
        <f>FC_OTH_CP_SH_E!J43+FC_OTH_CP_SC_E!J43+FC_OTH_CP_HW_E!J43+FC_OTH_CP_CA_E!J43</f>
        <v>2597.9310910800004</v>
      </c>
      <c r="K43" s="8">
        <f>FC_OTH_CP_SH_E!K43+FC_OTH_CP_SC_E!K43+FC_OTH_CP_HW_E!K43+FC_OTH_CP_CA_E!K43</f>
        <v>3323.9629800000007</v>
      </c>
      <c r="L43" s="8">
        <f>FC_OTH_CP_SH_E!L43+FC_OTH_CP_SC_E!L43+FC_OTH_CP_HW_E!L43+FC_OTH_CP_CA_E!L43</f>
        <v>2651.5944000000009</v>
      </c>
      <c r="M43" s="8">
        <f>FC_OTH_CP_SH_E!M43+FC_OTH_CP_SC_E!M43+FC_OTH_CP_HW_E!M43+FC_OTH_CP_CA_E!M43</f>
        <v>3017.76704892</v>
      </c>
      <c r="N43" s="8">
        <f>FC_OTH_CP_SH_E!N43+FC_OTH_CP_SC_E!N43+FC_OTH_CP_HW_E!N43+FC_OTH_CP_CA_E!N43</f>
        <v>2544.2680489199993</v>
      </c>
      <c r="O43" s="8">
        <f>FC_OTH_CP_SH_E!O43+FC_OTH_CP_SC_E!O43+FC_OTH_CP_HW_E!O43+FC_OTH_CP_CA_E!O43</f>
        <v>2522.1712510800003</v>
      </c>
      <c r="P43" s="8">
        <f>FC_OTH_CP_SH_E!P43+FC_OTH_CP_SC_E!P43+FC_OTH_CP_HW_E!P43+FC_OTH_CP_CA_E!P43</f>
        <v>2749.4507710800012</v>
      </c>
      <c r="Q43" s="8">
        <f>FC_OTH_CP_SH_E!Q43+FC_OTH_CP_SC_E!Q43+FC_OTH_CP_HW_E!Q43+FC_OTH_CP_CA_E!Q43</f>
        <v>2159.1554400000018</v>
      </c>
      <c r="R43" s="8">
        <f>FC_OTH_CP_SH_E!R43+FC_OTH_CP_SC_E!R43+FC_OTH_CP_HW_E!R43+FC_OTH_CP_CA_E!R43</f>
        <v>2556.8945999999996</v>
      </c>
      <c r="S43" s="8">
        <f>FC_OTH_CP_SH_E!S43+FC_OTH_CP_SC_E!S43+FC_OTH_CP_HW_E!S43+FC_OTH_CP_CA_E!S43</f>
        <v>2320.1451000000025</v>
      </c>
      <c r="T43" s="8">
        <f>FC_OTH_CP_SH_E!T43+FC_OTH_CP_SC_E!T43+FC_OTH_CP_HW_E!T43+FC_OTH_CP_CA_E!T43</f>
        <v>2319.5136790800016</v>
      </c>
      <c r="U43" s="8">
        <f>FC_OTH_CP_SH_E!U43+FC_OTH_CP_SC_E!U43+FC_OTH_CP_HW_E!U43+FC_OTH_CP_CA_E!U43</f>
        <v>2261.7468010800017</v>
      </c>
      <c r="V43" s="8">
        <f>FC_OTH_CP_SH_E!V43+FC_OTH_CP_SC_E!V43+FC_OTH_CP_HW_E!V43+FC_OTH_CP_CA_E!V43</f>
        <v>1773.7272539999992</v>
      </c>
      <c r="W43" s="8">
        <f>FC_OTH_CP_SH_E!W43+FC_OTH_CP_SC_E!W43+FC_OTH_CP_HW_E!W43+FC_OTH_CP_CA_E!W43</f>
        <v>1923.8880585599986</v>
      </c>
      <c r="X43" s="8">
        <f>FC_OTH_CP_SH_E!X43+FC_OTH_CP_SC_E!X43+FC_OTH_CP_HW_E!X43+FC_OTH_CP_CA_E!X43</f>
        <v>1563.835951080001</v>
      </c>
      <c r="Y43" s="8">
        <f>FC_OTH_CP_SH_E!Y43+FC_OTH_CP_SC_E!Y43+FC_OTH_CP_HW_E!Y43+FC_OTH_CP_CA_E!Y43</f>
        <v>1280.8926889199993</v>
      </c>
      <c r="Z43" s="8">
        <f>FC_OTH_CP_SH_E!Z43+FC_OTH_CP_SC_E!Z43+FC_OTH_CP_HW_E!Z43+FC_OTH_CP_CA_E!Z43</f>
        <v>1282.8042910799995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142.41596903999999</v>
      </c>
      <c r="D44" s="8">
        <f>FC_OTH_CP_SH_E!D44+FC_OTH_CP_SC_E!D44+FC_OTH_CP_HW_E!D44+FC_OTH_CP_CA_E!D44</f>
        <v>108.36003096000003</v>
      </c>
      <c r="E44" s="8">
        <f>FC_OTH_CP_SH_E!E44+FC_OTH_CP_SC_E!E44+FC_OTH_CP_HW_E!E44+FC_OTH_CP_CA_E!E44</f>
        <v>111.45599999999996</v>
      </c>
      <c r="F44" s="8">
        <f>FC_OTH_CP_SH_E!F44+FC_OTH_CP_SC_E!F44+FC_OTH_CP_HW_E!F44+FC_OTH_CP_CA_E!F44</f>
        <v>151.70387616000005</v>
      </c>
      <c r="G44" s="8">
        <f>FC_OTH_CP_SH_E!G44+FC_OTH_CP_SC_E!G44+FC_OTH_CP_HW_E!G44+FC_OTH_CP_CA_E!G44</f>
        <v>154.80012384000003</v>
      </c>
      <c r="H44" s="8">
        <f>FC_OTH_CP_SH_E!H44+FC_OTH_CP_SC_E!H44+FC_OTH_CP_HW_E!H44+FC_OTH_CP_CA_E!H44</f>
        <v>148.60790711999999</v>
      </c>
      <c r="I44" s="8">
        <f>FC_OTH_CP_SH_E!I44+FC_OTH_CP_SC_E!I44+FC_OTH_CP_HW_E!I44+FC_OTH_CP_CA_E!I44</f>
        <v>92.879907120000027</v>
      </c>
      <c r="J44" s="8">
        <f>FC_OTH_CP_SH_E!J44+FC_OTH_CP_SC_E!J44+FC_OTH_CP_HW_E!J44+FC_OTH_CP_CA_E!J44</f>
        <v>139.32000000000002</v>
      </c>
      <c r="K44" s="8">
        <f>FC_OTH_CP_SH_E!K44+FC_OTH_CP_SC_E!K44+FC_OTH_CP_HW_E!K44+FC_OTH_CP_CA_E!K44</f>
        <v>30.959969039999994</v>
      </c>
      <c r="L44" s="8">
        <f>FC_OTH_CP_SH_E!L44+FC_OTH_CP_SC_E!L44+FC_OTH_CP_HW_E!L44+FC_OTH_CP_CA_E!L44</f>
        <v>24.768030960000011</v>
      </c>
      <c r="M44" s="8">
        <f>FC_OTH_CP_SH_E!M44+FC_OTH_CP_SC_E!M44+FC_OTH_CP_HW_E!M44+FC_OTH_CP_CA_E!M44</f>
        <v>3.0959690400000008</v>
      </c>
      <c r="N44" s="8">
        <f>FC_OTH_CP_SH_E!N44+FC_OTH_CP_SC_E!N44+FC_OTH_CP_HW_E!N44+FC_OTH_CP_CA_E!N44</f>
        <v>6.1919380799999981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3.1200389999999998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3.1200389999999998</v>
      </c>
      <c r="I48" s="8">
        <f>FC_OTH_CP_SH_E!I48+FC_OTH_CP_SC_E!I48+FC_OTH_CP_HW_E!I48+FC_OTH_CP_CA_E!I48</f>
        <v>3.1200389999999998</v>
      </c>
      <c r="J48" s="8">
        <f>FC_OTH_CP_SH_E!J48+FC_OTH_CP_SC_E!J48+FC_OTH_CP_HW_E!J48+FC_OTH_CP_CA_E!J48</f>
        <v>3.1200389999999993</v>
      </c>
      <c r="K48" s="8">
        <f>FC_OTH_CP_SH_E!K48+FC_OTH_CP_SC_E!K48+FC_OTH_CP_HW_E!K48+FC_OTH_CP_CA_E!K48</f>
        <v>3.1200389999999989</v>
      </c>
      <c r="L48" s="8">
        <f>FC_OTH_CP_SH_E!L48+FC_OTH_CP_SC_E!L48+FC_OTH_CP_HW_E!L48+FC_OTH_CP_CA_E!L48</f>
        <v>3.1200390000000002</v>
      </c>
      <c r="M48" s="8">
        <f>FC_OTH_CP_SH_E!M48+FC_OTH_CP_SC_E!M48+FC_OTH_CP_HW_E!M48+FC_OTH_CP_CA_E!M48</f>
        <v>3.1200390000000002</v>
      </c>
      <c r="N48" s="8">
        <f>FC_OTH_CP_SH_E!N48+FC_OTH_CP_SC_E!N48+FC_OTH_CP_HW_E!N48+FC_OTH_CP_CA_E!N48</f>
        <v>3.1200389999999989</v>
      </c>
      <c r="O48" s="8">
        <f>FC_OTH_CP_SH_E!O48+FC_OTH_CP_SC_E!O48+FC_OTH_CP_HW_E!O48+FC_OTH_CP_CA_E!O48</f>
        <v>3.1200389999999993</v>
      </c>
      <c r="P48" s="8">
        <f>FC_OTH_CP_SH_E!P48+FC_OTH_CP_SC_E!P48+FC_OTH_CP_HW_E!P48+FC_OTH_CP_CA_E!P48</f>
        <v>3.1200390000000011</v>
      </c>
      <c r="Q48" s="8">
        <f>FC_OTH_CP_SH_E!Q48+FC_OTH_CP_SC_E!Q48+FC_OTH_CP_HW_E!Q48+FC_OTH_CP_CA_E!Q48</f>
        <v>3.1200390000000024</v>
      </c>
      <c r="R48" s="8">
        <f>FC_OTH_CP_SH_E!R48+FC_OTH_CP_SC_E!R48+FC_OTH_CP_HW_E!R48+FC_OTH_CP_CA_E!R48</f>
        <v>3.1200389999999993</v>
      </c>
      <c r="S48" s="8">
        <f>FC_OTH_CP_SH_E!S48+FC_OTH_CP_SC_E!S48+FC_OTH_CP_HW_E!S48+FC_OTH_CP_CA_E!S48</f>
        <v>3.1200390000000024</v>
      </c>
      <c r="T48" s="8">
        <f>FC_OTH_CP_SH_E!T48+FC_OTH_CP_SC_E!T48+FC_OTH_CP_HW_E!T48+FC_OTH_CP_CA_E!T48</f>
        <v>3.1200390000000016</v>
      </c>
      <c r="U48" s="8">
        <f>FC_OTH_CP_SH_E!U48+FC_OTH_CP_SC_E!U48+FC_OTH_CP_HW_E!U48+FC_OTH_CP_CA_E!U48</f>
        <v>3.1200390000000016</v>
      </c>
      <c r="V48" s="8">
        <f>FC_OTH_CP_SH_E!V48+FC_OTH_CP_SC_E!V48+FC_OTH_CP_HW_E!V48+FC_OTH_CP_CA_E!V48</f>
        <v>3.1200389999999985</v>
      </c>
      <c r="W48" s="8">
        <f>FC_OTH_CP_SH_E!W48+FC_OTH_CP_SC_E!W48+FC_OTH_CP_HW_E!W48+FC_OTH_CP_CA_E!W48</f>
        <v>2.8518749999999975</v>
      </c>
      <c r="X48" s="8">
        <f>FC_OTH_CP_SH_E!X48+FC_OTH_CP_SC_E!X48+FC_OTH_CP_HW_E!X48+FC_OTH_CP_CA_E!X48</f>
        <v>2.5349220000000017</v>
      </c>
      <c r="Y48" s="8">
        <f>FC_OTH_CP_SH_E!Y48+FC_OTH_CP_SC_E!Y48+FC_OTH_CP_HW_E!Y48+FC_OTH_CP_CA_E!Y48</f>
        <v>0.63390599999999986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3629.6041161600006</v>
      </c>
      <c r="D51" s="27">
        <f>FC_OTH_CP_SH_E!D51+FC_OTH_CP_SC_E!D51+FC_OTH_CP_HW_E!D51+FC_OTH_CP_CA_E!D51</f>
        <v>3870.0132609600009</v>
      </c>
      <c r="E51" s="27">
        <f>FC_OTH_CP_SH_E!E51+FC_OTH_CP_SC_E!E51+FC_OTH_CP_HW_E!E51+FC_OTH_CP_CA_E!E51</f>
        <v>3790.5036285599999</v>
      </c>
      <c r="F51" s="27">
        <f>FC_OTH_CP_SH_E!F51+FC_OTH_CP_SC_E!F51+FC_OTH_CP_HW_E!F51+FC_OTH_CP_CA_E!F51</f>
        <v>3918.8431497599986</v>
      </c>
      <c r="G51" s="27">
        <f>FC_OTH_CP_SH_E!G51+FC_OTH_CP_SC_E!G51+FC_OTH_CP_HW_E!G51+FC_OTH_CP_CA_E!G51</f>
        <v>3801.3151532399979</v>
      </c>
      <c r="H51" s="27">
        <f>FC_OTH_CP_SH_E!H51+FC_OTH_CP_SC_E!H51+FC_OTH_CP_HW_E!H51+FC_OTH_CP_CA_E!H51</f>
        <v>3736.6528122000004</v>
      </c>
      <c r="I51" s="27">
        <f>FC_OTH_CP_SH_E!I51+FC_OTH_CP_SC_E!I51+FC_OTH_CP_HW_E!I51+FC_OTH_CP_CA_E!I51</f>
        <v>3769.7772816000002</v>
      </c>
      <c r="J51" s="27">
        <f>FC_OTH_CP_SH_E!J51+FC_OTH_CP_SC_E!J51+FC_OTH_CP_HW_E!J51+FC_OTH_CP_CA_E!J51</f>
        <v>3639.2644688400032</v>
      </c>
      <c r="K51" s="27">
        <f>FC_OTH_CP_SH_E!K51+FC_OTH_CP_SC_E!K51+FC_OTH_CP_HW_E!K51+FC_OTH_CP_CA_E!K51</f>
        <v>4153.9152996000003</v>
      </c>
      <c r="L51" s="27">
        <f>FC_OTH_CP_SH_E!L51+FC_OTH_CP_SC_E!L51+FC_OTH_CP_HW_E!L51+FC_OTH_CP_CA_E!L51</f>
        <v>4342.0214494800011</v>
      </c>
      <c r="M51" s="27">
        <f>FC_OTH_CP_SH_E!M51+FC_OTH_CP_SC_E!M51+FC_OTH_CP_HW_E!M51+FC_OTH_CP_CA_E!M51</f>
        <v>4730.0350798800009</v>
      </c>
      <c r="N51" s="27">
        <f>FC_OTH_CP_SH_E!N51+FC_OTH_CP_SC_E!N51+FC_OTH_CP_HW_E!N51+FC_OTH_CP_CA_E!N51</f>
        <v>3854.9888506799998</v>
      </c>
      <c r="O51" s="27">
        <f>FC_OTH_CP_SH_E!O51+FC_OTH_CP_SC_E!O51+FC_OTH_CP_HW_E!O51+FC_OTH_CP_CA_E!O51</f>
        <v>4302.0440733600017</v>
      </c>
      <c r="P51" s="27">
        <f>FC_OTH_CP_SH_E!P51+FC_OTH_CP_SC_E!P51+FC_OTH_CP_HW_E!P51+FC_OTH_CP_CA_E!P51</f>
        <v>4660.4941930799996</v>
      </c>
      <c r="Q51" s="27">
        <f>FC_OTH_CP_SH_E!Q51+FC_OTH_CP_SC_E!Q51+FC_OTH_CP_HW_E!Q51+FC_OTH_CP_CA_E!Q51</f>
        <v>3657.2655675599967</v>
      </c>
      <c r="R51" s="27">
        <f>FC_OTH_CP_SH_E!R51+FC_OTH_CP_SC_E!R51+FC_OTH_CP_HW_E!R51+FC_OTH_CP_CA_E!R51</f>
        <v>4097.8314115200064</v>
      </c>
      <c r="S51" s="27">
        <f>FC_OTH_CP_SH_E!S51+FC_OTH_CP_SC_E!S51+FC_OTH_CP_HW_E!S51+FC_OTH_CP_CA_E!S51</f>
        <v>4324.1881795200006</v>
      </c>
      <c r="T51" s="27">
        <f>FC_OTH_CP_SH_E!T51+FC_OTH_CP_SC_E!T51+FC_OTH_CP_HW_E!T51+FC_OTH_CP_CA_E!T51</f>
        <v>4278.885522120002</v>
      </c>
      <c r="U51" s="27">
        <f>FC_OTH_CP_SH_E!U51+FC_OTH_CP_SC_E!U51+FC_OTH_CP_HW_E!U51+FC_OTH_CP_CA_E!U51</f>
        <v>4316.4539011218712</v>
      </c>
      <c r="V51" s="27">
        <f>FC_OTH_CP_SH_E!V51+FC_OTH_CP_SC_E!V51+FC_OTH_CP_HW_E!V51+FC_OTH_CP_CA_E!V51</f>
        <v>4277.0708949036971</v>
      </c>
      <c r="W51" s="27">
        <f>FC_OTH_CP_SH_E!W51+FC_OTH_CP_SC_E!W51+FC_OTH_CP_HW_E!W51+FC_OTH_CP_CA_E!W51</f>
        <v>4014.9842073032451</v>
      </c>
      <c r="X51" s="27">
        <f>FC_OTH_CP_SH_E!X51+FC_OTH_CP_SC_E!X51+FC_OTH_CP_HW_E!X51+FC_OTH_CP_CA_E!X51</f>
        <v>4626.2462463779939</v>
      </c>
      <c r="Y51" s="27">
        <f>FC_OTH_CP_SH_E!Y51+FC_OTH_CP_SC_E!Y51+FC_OTH_CP_HW_E!Y51+FC_OTH_CP_CA_E!Y51</f>
        <v>3647.9920353648381</v>
      </c>
      <c r="Z51" s="27">
        <f>FC_OTH_CP_SH_E!Z51+FC_OTH_CP_SC_E!Z51+FC_OTH_CP_HW_E!Z51+FC_OTH_CP_CA_E!Z51</f>
        <v>3347.0140287898362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24.452999999999999</v>
      </c>
      <c r="H52" s="27">
        <f t="shared" si="20"/>
        <v>30.887999999999995</v>
      </c>
      <c r="I52" s="27">
        <f t="shared" si="20"/>
        <v>30.601771199999995</v>
      </c>
      <c r="J52" s="27">
        <f t="shared" si="20"/>
        <v>25.739999999999991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128.69999999999987</v>
      </c>
      <c r="Q52" s="27">
        <f t="shared" si="20"/>
        <v>151.84446253039602</v>
      </c>
      <c r="R52" s="27">
        <f t="shared" si="20"/>
        <v>199.87450576568796</v>
      </c>
      <c r="S52" s="27">
        <f t="shared" si="20"/>
        <v>203.48687488699639</v>
      </c>
      <c r="T52" s="27">
        <f t="shared" si="20"/>
        <v>198.84763198539071</v>
      </c>
      <c r="U52" s="27">
        <f t="shared" si="20"/>
        <v>197.26806548912543</v>
      </c>
      <c r="V52" s="27">
        <f t="shared" si="20"/>
        <v>196.72244859241556</v>
      </c>
      <c r="W52" s="27">
        <f t="shared" si="20"/>
        <v>197.43139892585549</v>
      </c>
      <c r="X52" s="27">
        <f t="shared" si="20"/>
        <v>195.88527606603694</v>
      </c>
      <c r="Y52" s="27">
        <f t="shared" ref="Y52:Z52" si="21">SUM(Y53:Y54)</f>
        <v>166.28932894143705</v>
      </c>
      <c r="Z52" s="27">
        <f t="shared" si="21"/>
        <v>163.051517029629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24.452999999999999</v>
      </c>
      <c r="H53" s="8">
        <f>FC_OTH_CP_SH_E!H53+FC_OTH_CP_SC_E!H53+FC_OTH_CP_HW_E!H53+FC_OTH_CP_CA_E!H53</f>
        <v>30.887999999999995</v>
      </c>
      <c r="I53" s="8">
        <f>FC_OTH_CP_SH_E!I53+FC_OTH_CP_SC_E!I53+FC_OTH_CP_HW_E!I53+FC_OTH_CP_CA_E!I53</f>
        <v>30.601771199999995</v>
      </c>
      <c r="J53" s="8">
        <f>FC_OTH_CP_SH_E!J53+FC_OTH_CP_SC_E!J53+FC_OTH_CP_HW_E!J53+FC_OTH_CP_CA_E!J53</f>
        <v>25.739999999999991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128.69999999999987</v>
      </c>
      <c r="Q53" s="8">
        <f>FC_OTH_CP_SH_E!Q53+FC_OTH_CP_SC_E!Q53+FC_OTH_CP_HW_E!Q53+FC_OTH_CP_CA_E!Q53</f>
        <v>128.6999999999999</v>
      </c>
      <c r="R53" s="8">
        <f>FC_OTH_CP_SH_E!R53+FC_OTH_CP_SC_E!R53+FC_OTH_CP_HW_E!R53+FC_OTH_CP_CA_E!R53</f>
        <v>171.59982839999995</v>
      </c>
      <c r="S53" s="8">
        <f>FC_OTH_CP_SH_E!S53+FC_OTH_CP_SC_E!S53+FC_OTH_CP_HW_E!S53+FC_OTH_CP_CA_E!S53</f>
        <v>171.59982840000004</v>
      </c>
      <c r="T53" s="8">
        <f>FC_OTH_CP_SH_E!T53+FC_OTH_CP_SC_E!T53+FC_OTH_CP_HW_E!T53+FC_OTH_CP_CA_E!T53</f>
        <v>171.59982840000009</v>
      </c>
      <c r="U53" s="8">
        <f>FC_OTH_CP_SH_E!U53+FC_OTH_CP_SC_E!U53+FC_OTH_CP_HW_E!U53+FC_OTH_CP_CA_E!U53</f>
        <v>171.59982839999998</v>
      </c>
      <c r="V53" s="8">
        <f>FC_OTH_CP_SH_E!V53+FC_OTH_CP_SC_E!V53+FC_OTH_CP_HW_E!V53+FC_OTH_CP_CA_E!V53</f>
        <v>171.59982840000009</v>
      </c>
      <c r="W53" s="8">
        <f>FC_OTH_CP_SH_E!W53+FC_OTH_CP_SC_E!W53+FC_OTH_CP_HW_E!W53+FC_OTH_CP_CA_E!W53</f>
        <v>171.59982839999989</v>
      </c>
      <c r="X53" s="8">
        <f>FC_OTH_CP_SH_E!X53+FC_OTH_CP_SC_E!X53+FC_OTH_CP_HW_E!X53+FC_OTH_CP_CA_E!X53</f>
        <v>171.59982840000009</v>
      </c>
      <c r="Y53" s="8">
        <f>FC_OTH_CP_SH_E!Y53+FC_OTH_CP_SC_E!Y53+FC_OTH_CP_HW_E!Y53+FC_OTH_CP_CA_E!Y53</f>
        <v>143.00011439999983</v>
      </c>
      <c r="Z53" s="8">
        <f>FC_OTH_CP_SH_E!Z53+FC_OTH_CP_SC_E!Z53+FC_OTH_CP_HW_E!Z53+FC_OTH_CP_CA_E!Z53</f>
        <v>143.00011440000014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23.144462530396101</v>
      </c>
      <c r="R54" s="45">
        <f>FC_OTH_CP_SH_E!R54+FC_OTH_CP_SC_E!R54+FC_OTH_CP_HW_E!R54+FC_OTH_CP_CA_E!R54</f>
        <v>28.27467736568801</v>
      </c>
      <c r="S54" s="45">
        <f>FC_OTH_CP_SH_E!S54+FC_OTH_CP_SC_E!S54+FC_OTH_CP_HW_E!S54+FC_OTH_CP_CA_E!S54</f>
        <v>31.887046486996351</v>
      </c>
      <c r="T54" s="45">
        <f>FC_OTH_CP_SH_E!T54+FC_OTH_CP_SC_E!T54+FC_OTH_CP_HW_E!T54+FC_OTH_CP_CA_E!T54</f>
        <v>27.247803585390624</v>
      </c>
      <c r="U54" s="45">
        <f>FC_OTH_CP_SH_E!U54+FC_OTH_CP_SC_E!U54+FC_OTH_CP_HW_E!U54+FC_OTH_CP_CA_E!U54</f>
        <v>25.668237089125451</v>
      </c>
      <c r="V54" s="45">
        <f>FC_OTH_CP_SH_E!V54+FC_OTH_CP_SC_E!V54+FC_OTH_CP_HW_E!V54+FC_OTH_CP_CA_E!V54</f>
        <v>25.122620192415479</v>
      </c>
      <c r="W54" s="45">
        <f>FC_OTH_CP_SH_E!W54+FC_OTH_CP_SC_E!W54+FC_OTH_CP_HW_E!W54+FC_OTH_CP_CA_E!W54</f>
        <v>25.8315705258556</v>
      </c>
      <c r="X54" s="45">
        <f>FC_OTH_CP_SH_E!X54+FC_OTH_CP_SC_E!X54+FC_OTH_CP_HW_E!X54+FC_OTH_CP_CA_E!X54</f>
        <v>24.285447666036848</v>
      </c>
      <c r="Y54" s="45">
        <f>FC_OTH_CP_SH_E!Y54+FC_OTH_CP_SC_E!Y54+FC_OTH_CP_HW_E!Y54+FC_OTH_CP_CA_E!Y54</f>
        <v>23.289214541437211</v>
      </c>
      <c r="Z54" s="45">
        <f>FC_OTH_CP_SH_E!Z54+FC_OTH_CP_SC_E!Z54+FC_OTH_CP_HW_E!Z54+FC_OTH_CP_CA_E!Z54</f>
        <v>20.051402629628853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1.6409332800000003</v>
      </c>
      <c r="D61" s="49">
        <f t="shared" si="22"/>
        <v>9.0119332799999956</v>
      </c>
      <c r="E61" s="49">
        <f t="shared" si="22"/>
        <v>7.4284459199999997</v>
      </c>
      <c r="F61" s="49">
        <f t="shared" si="22"/>
        <v>6.6640240799999981</v>
      </c>
      <c r="G61" s="49">
        <f t="shared" si="22"/>
        <v>1.6409332799999996</v>
      </c>
      <c r="H61" s="49">
        <f t="shared" si="22"/>
        <v>1.7500240800000006</v>
      </c>
      <c r="I61" s="49">
        <f t="shared" si="22"/>
        <v>2.1793291200000011</v>
      </c>
      <c r="J61" s="49">
        <f t="shared" si="22"/>
        <v>10.106399519999998</v>
      </c>
      <c r="K61" s="49">
        <f t="shared" si="22"/>
        <v>17.604522719999999</v>
      </c>
      <c r="L61" s="49">
        <f t="shared" si="22"/>
        <v>17.329645440000004</v>
      </c>
      <c r="M61" s="49">
        <f t="shared" si="22"/>
        <v>46.893047760000002</v>
      </c>
      <c r="N61" s="49">
        <f t="shared" si="22"/>
        <v>63.673702560000017</v>
      </c>
      <c r="O61" s="49">
        <f t="shared" si="22"/>
        <v>128.22061608000007</v>
      </c>
      <c r="P61" s="49">
        <f t="shared" si="22"/>
        <v>120.67380575999994</v>
      </c>
      <c r="Q61" s="49">
        <f t="shared" si="22"/>
        <v>174.11982263999991</v>
      </c>
      <c r="R61" s="49">
        <f t="shared" si="22"/>
        <v>175.07541168</v>
      </c>
      <c r="S61" s="49">
        <f t="shared" si="22"/>
        <v>185.39009639999998</v>
      </c>
      <c r="T61" s="49">
        <f t="shared" si="22"/>
        <v>184.19594112000007</v>
      </c>
      <c r="U61" s="49">
        <f t="shared" si="22"/>
        <v>183.8310801504783</v>
      </c>
      <c r="V61" s="49">
        <f t="shared" si="22"/>
        <v>200.72146065201372</v>
      </c>
      <c r="W61" s="49">
        <f t="shared" si="22"/>
        <v>189.51867512860548</v>
      </c>
      <c r="X61" s="49">
        <f t="shared" si="22"/>
        <v>182.03795324195374</v>
      </c>
      <c r="Y61" s="49">
        <f t="shared" ref="Y61:Z61" si="23">SUM(Y62:Y72)</f>
        <v>197.33604934887444</v>
      </c>
      <c r="Z61" s="49">
        <f t="shared" si="23"/>
        <v>170.52825324111944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0.11208959999999998</v>
      </c>
      <c r="D62" s="52">
        <f>FC_OTH_CP_SH_E!D62+FC_OTH_CP_SC_E!D62+FC_OTH_CP_HW_E!D62+FC_OTH_CP_CA_E!D62</f>
        <v>0.11208959999999998</v>
      </c>
      <c r="E62" s="52">
        <f>FC_OTH_CP_SH_E!E62+FC_OTH_CP_SC_E!E62+FC_OTH_CP_HW_E!E62+FC_OTH_CP_CA_E!E62</f>
        <v>0.11208959999999998</v>
      </c>
      <c r="F62" s="52">
        <f>FC_OTH_CP_SH_E!F62+FC_OTH_CP_SC_E!F62+FC_OTH_CP_HW_E!F62+FC_OTH_CP_CA_E!F62</f>
        <v>0.11208959999999998</v>
      </c>
      <c r="G62" s="52">
        <f>FC_OTH_CP_SH_E!G62+FC_OTH_CP_SC_E!G62+FC_OTH_CP_HW_E!G62+FC_OTH_CP_CA_E!G62</f>
        <v>0.11208959999999998</v>
      </c>
      <c r="H62" s="52">
        <f>FC_OTH_CP_SH_E!H62+FC_OTH_CP_SC_E!H62+FC_OTH_CP_HW_E!H62+FC_OTH_CP_CA_E!H62</f>
        <v>0.11208959999999994</v>
      </c>
      <c r="I62" s="52">
        <f>FC_OTH_CP_SH_E!I62+FC_OTH_CP_SC_E!I62+FC_OTH_CP_HW_E!I62+FC_OTH_CP_CA_E!I62</f>
        <v>0.11208959999999994</v>
      </c>
      <c r="J62" s="52">
        <f>FC_OTH_CP_SH_E!J62+FC_OTH_CP_SC_E!J62+FC_OTH_CP_HW_E!J62+FC_OTH_CP_CA_E!J62</f>
        <v>4.5920447999999974</v>
      </c>
      <c r="K62" s="52">
        <f>FC_OTH_CP_SH_E!K62+FC_OTH_CP_SC_E!K62+FC_OTH_CP_HW_E!K62+FC_OTH_CP_CA_E!K62</f>
        <v>10.3041792</v>
      </c>
      <c r="L62" s="52">
        <f>FC_OTH_CP_SH_E!L62+FC_OTH_CP_SC_E!L62+FC_OTH_CP_HW_E!L62+FC_OTH_CP_CA_E!L62</f>
        <v>6.4959551999999992</v>
      </c>
      <c r="M62" s="52">
        <f>FC_OTH_CP_SH_E!M62+FC_OTH_CP_SC_E!M62+FC_OTH_CP_HW_E!M62+FC_OTH_CP_CA_E!M62</f>
        <v>32.872089600000002</v>
      </c>
      <c r="N62" s="52">
        <f>FC_OTH_CP_SH_E!N62+FC_OTH_CP_SC_E!N62+FC_OTH_CP_HW_E!N62+FC_OTH_CP_CA_E!N62</f>
        <v>38.852755200000011</v>
      </c>
      <c r="O62" s="52">
        <f>FC_OTH_CP_SH_E!O62+FC_OTH_CP_SC_E!O62+FC_OTH_CP_HW_E!O62+FC_OTH_CP_CA_E!O62</f>
        <v>83.574489600000064</v>
      </c>
      <c r="P62" s="52">
        <f>FC_OTH_CP_SH_E!P62+FC_OTH_CP_SC_E!P62+FC_OTH_CP_HW_E!P62+FC_OTH_CP_CA_E!P62</f>
        <v>70.212844799999928</v>
      </c>
      <c r="Q62" s="52">
        <f>FC_OTH_CP_SH_E!Q62+FC_OTH_CP_SC_E!Q62+FC_OTH_CP_HW_E!Q62+FC_OTH_CP_CA_E!Q62</f>
        <v>92.030399999999958</v>
      </c>
      <c r="R62" s="52">
        <f>FC_OTH_CP_SH_E!R62+FC_OTH_CP_SC_E!R62+FC_OTH_CP_HW_E!R62+FC_OTH_CP_CA_E!R62</f>
        <v>90.966355199999924</v>
      </c>
      <c r="S62" s="52">
        <f>FC_OTH_CP_SH_E!S62+FC_OTH_CP_SC_E!S62+FC_OTH_CP_HW_E!S62+FC_OTH_CP_CA_E!S62</f>
        <v>94.438310400000006</v>
      </c>
      <c r="T62" s="52">
        <f>FC_OTH_CP_SH_E!T62+FC_OTH_CP_SC_E!T62+FC_OTH_CP_HW_E!T62+FC_OTH_CP_CA_E!T62</f>
        <v>90.79822080000001</v>
      </c>
      <c r="U62" s="52">
        <f>FC_OTH_CP_SH_E!U62+FC_OTH_CP_SC_E!U62+FC_OTH_CP_HW_E!U62+FC_OTH_CP_CA_E!U62</f>
        <v>94.348799999999969</v>
      </c>
      <c r="V62" s="52">
        <f>FC_OTH_CP_SH_E!V62+FC_OTH_CP_SC_E!V62+FC_OTH_CP_HW_E!V62+FC_OTH_CP_CA_E!V62</f>
        <v>110.76791040000003</v>
      </c>
      <c r="W62" s="52">
        <f>FC_OTH_CP_SH_E!W62+FC_OTH_CP_SC_E!W62+FC_OTH_CP_HW_E!W62+FC_OTH_CP_CA_E!W62</f>
        <v>98.873510399999915</v>
      </c>
      <c r="X62" s="52">
        <f>FC_OTH_CP_SH_E!X62+FC_OTH_CP_SC_E!X62+FC_OTH_CP_HW_E!X62+FC_OTH_CP_CA_E!X62</f>
        <v>91.795334400000016</v>
      </c>
      <c r="Y62" s="52">
        <f>FC_OTH_CP_SH_E!Y62+FC_OTH_CP_SC_E!Y62+FC_OTH_CP_HW_E!Y62+FC_OTH_CP_CA_E!Y62</f>
        <v>104.58564479999987</v>
      </c>
      <c r="Z62" s="52">
        <f>FC_OTH_CP_SH_E!Z62+FC_OTH_CP_SC_E!Z62+FC_OTH_CP_HW_E!Z62+FC_OTH_CP_CA_E!Z62</f>
        <v>77.604710400000073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1.5288436800000003</v>
      </c>
      <c r="D64" s="52">
        <f>FC_OTH_CP_SH_E!D64+FC_OTH_CP_SC_E!D64+FC_OTH_CP_HW_E!D64+FC_OTH_CP_CA_E!D64</f>
        <v>8.8998436799999965</v>
      </c>
      <c r="E64" s="52">
        <f>FC_OTH_CP_SH_E!E64+FC_OTH_CP_SC_E!E64+FC_OTH_CP_HW_E!E64+FC_OTH_CP_CA_E!E64</f>
        <v>7.3163563199999997</v>
      </c>
      <c r="F64" s="52">
        <f>FC_OTH_CP_SH_E!F64+FC_OTH_CP_SC_E!F64+FC_OTH_CP_HW_E!F64+FC_OTH_CP_CA_E!F64</f>
        <v>6.5519344799999981</v>
      </c>
      <c r="G64" s="52">
        <f>FC_OTH_CP_SH_E!G64+FC_OTH_CP_SC_E!G64+FC_OTH_CP_HW_E!G64+FC_OTH_CP_CA_E!G64</f>
        <v>1.5288436799999996</v>
      </c>
      <c r="H64" s="52">
        <f>FC_OTH_CP_SH_E!H64+FC_OTH_CP_SC_E!H64+FC_OTH_CP_HW_E!H64+FC_OTH_CP_CA_E!H64</f>
        <v>1.6379344800000006</v>
      </c>
      <c r="I64" s="52">
        <f>FC_OTH_CP_SH_E!I64+FC_OTH_CP_SC_E!I64+FC_OTH_CP_HW_E!I64+FC_OTH_CP_CA_E!I64</f>
        <v>2.020243680000001</v>
      </c>
      <c r="J64" s="52">
        <f>FC_OTH_CP_SH_E!J64+FC_OTH_CP_SC_E!J64+FC_OTH_CP_HW_E!J64+FC_OTH_CP_CA_E!J64</f>
        <v>3.9858436800000008</v>
      </c>
      <c r="K64" s="52">
        <f>FC_OTH_CP_SH_E!K64+FC_OTH_CP_SC_E!K64+FC_OTH_CP_HW_E!K64+FC_OTH_CP_CA_E!K64</f>
        <v>4.5318873599999998</v>
      </c>
      <c r="L64" s="52">
        <f>FC_OTH_CP_SH_E!L64+FC_OTH_CP_SC_E!L64+FC_OTH_CP_HW_E!L64+FC_OTH_CP_CA_E!L64</f>
        <v>8.3538000000000032</v>
      </c>
      <c r="M64" s="52">
        <f>FC_OTH_CP_SH_E!M64+FC_OTH_CP_SC_E!M64+FC_OTH_CP_HW_E!M64+FC_OTH_CP_CA_E!M64</f>
        <v>13.726374479999999</v>
      </c>
      <c r="N64" s="52">
        <f>FC_OTH_CP_SH_E!N64+FC_OTH_CP_SC_E!N64+FC_OTH_CP_HW_E!N64+FC_OTH_CP_CA_E!N64</f>
        <v>24.526363680000003</v>
      </c>
      <c r="O64" s="52">
        <f>FC_OTH_CP_SH_E!O64+FC_OTH_CP_SC_E!O64+FC_OTH_CP_HW_E!O64+FC_OTH_CP_CA_E!O64</f>
        <v>44.346098159999997</v>
      </c>
      <c r="P64" s="52">
        <f>FC_OTH_CP_SH_E!P64+FC_OTH_CP_SC_E!P64+FC_OTH_CP_HW_E!P64+FC_OTH_CP_CA_E!P64</f>
        <v>50.160932640000006</v>
      </c>
      <c r="Q64" s="52">
        <f>FC_OTH_CP_SH_E!Q64+FC_OTH_CP_SC_E!Q64+FC_OTH_CP_HW_E!Q64+FC_OTH_CP_CA_E!Q64</f>
        <v>62.718954479999937</v>
      </c>
      <c r="R64" s="52">
        <f>FC_OTH_CP_SH_E!R64+FC_OTH_CP_SC_E!R64+FC_OTH_CP_HW_E!R64+FC_OTH_CP_CA_E!R64</f>
        <v>60.638760000000083</v>
      </c>
      <c r="S64" s="52">
        <f>FC_OTH_CP_SH_E!S64+FC_OTH_CP_SC_E!S64+FC_OTH_CP_HW_E!S64+FC_OTH_CP_CA_E!S64</f>
        <v>66.011334479999988</v>
      </c>
      <c r="T64" s="52">
        <f>FC_OTH_CP_SH_E!T64+FC_OTH_CP_SC_E!T64+FC_OTH_CP_HW_E!T64+FC_OTH_CP_CA_E!T64</f>
        <v>66.737623680000056</v>
      </c>
      <c r="U64" s="52">
        <f>FC_OTH_CP_SH_E!U64+FC_OTH_CP_SC_E!U64+FC_OTH_CP_HW_E!U64+FC_OTH_CP_CA_E!U64</f>
        <v>63.512091830478347</v>
      </c>
      <c r="V64" s="52">
        <f>FC_OTH_CP_SH_E!V64+FC_OTH_CP_SC_E!V64+FC_OTH_CP_HW_E!V64+FC_OTH_CP_CA_E!V64</f>
        <v>65.133710252013671</v>
      </c>
      <c r="W64" s="52">
        <f>FC_OTH_CP_SH_E!W64+FC_OTH_CP_SC_E!W64+FC_OTH_CP_HW_E!W64+FC_OTH_CP_CA_E!W64</f>
        <v>68.335244728605574</v>
      </c>
      <c r="X64" s="52">
        <f>FC_OTH_CP_SH_E!X64+FC_OTH_CP_SC_E!X64+FC_OTH_CP_HW_E!X64+FC_OTH_CP_CA_E!X64</f>
        <v>64.672538841953724</v>
      </c>
      <c r="Y64" s="52">
        <f>FC_OTH_CP_SH_E!Y64+FC_OTH_CP_SC_E!Y64+FC_OTH_CP_HW_E!Y64+FC_OTH_CP_CA_E!Y64</f>
        <v>67.850284548874598</v>
      </c>
      <c r="Z64" s="52">
        <f>FC_OTH_CP_SH_E!Z64+FC_OTH_CP_SC_E!Z64+FC_OTH_CP_HW_E!Z64+FC_OTH_CP_CA_E!Z64</f>
        <v>72.073422841119381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17.870039999999989</v>
      </c>
      <c r="R65" s="52">
        <f>FC_OTH_CP_SH_E!R65+FC_OTH_CP_SC_E!R65+FC_OTH_CP_HW_E!R65+FC_OTH_CP_CA_E!R65</f>
        <v>21.66983999999999</v>
      </c>
      <c r="S65" s="52">
        <f>FC_OTH_CP_SH_E!S65+FC_OTH_CP_SC_E!S65+FC_OTH_CP_HW_E!S65+FC_OTH_CP_CA_E!S65</f>
        <v>24.040080000000003</v>
      </c>
      <c r="T65" s="52">
        <f>FC_OTH_CP_SH_E!T65+FC_OTH_CP_SC_E!T65+FC_OTH_CP_HW_E!T65+FC_OTH_CP_CA_E!T65</f>
        <v>26.060040000000004</v>
      </c>
      <c r="U65" s="52">
        <f>FC_OTH_CP_SH_E!U65+FC_OTH_CP_SC_E!U65+FC_OTH_CP_HW_E!U65+FC_OTH_CP_CA_E!U65</f>
        <v>25.670159999999989</v>
      </c>
      <c r="V65" s="52">
        <f>FC_OTH_CP_SH_E!V65+FC_OTH_CP_SC_E!V65+FC_OTH_CP_HW_E!V65+FC_OTH_CP_CA_E!V65</f>
        <v>24.819840000000003</v>
      </c>
      <c r="W65" s="52">
        <f>FC_OTH_CP_SH_E!W65+FC_OTH_CP_SC_E!W65+FC_OTH_CP_HW_E!W65+FC_OTH_CP_CA_E!W65</f>
        <v>22.309919999999977</v>
      </c>
      <c r="X65" s="52">
        <f>FC_OTH_CP_SH_E!X65+FC_OTH_CP_SC_E!X65+FC_OTH_CP_HW_E!X65+FC_OTH_CP_CA_E!X65</f>
        <v>25.570080000000004</v>
      </c>
      <c r="Y65" s="52">
        <f>FC_OTH_CP_SH_E!Y65+FC_OTH_CP_SC_E!Y65+FC_OTH_CP_HW_E!Y65+FC_OTH_CP_CA_E!Y65</f>
        <v>24.900119999999973</v>
      </c>
      <c r="Z65" s="52">
        <f>FC_OTH_CP_SH_E!Z65+FC_OTH_CP_SC_E!Z65+FC_OTH_CP_HW_E!Z65+FC_OTH_CP_CA_E!Z65</f>
        <v>20.850120000000018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4.6995839999999997E-2</v>
      </c>
      <c r="J72" s="55">
        <f>FC_OTH_CP_SH_E!J72+FC_OTH_CP_SC_E!J72+FC_OTH_CP_HW_E!J72+FC_OTH_CP_CA_E!J72</f>
        <v>1.5285110399999993</v>
      </c>
      <c r="K72" s="55">
        <f>FC_OTH_CP_SH_E!K72+FC_OTH_CP_SC_E!K72+FC_OTH_CP_HW_E!K72+FC_OTH_CP_CA_E!K72</f>
        <v>2.7684561599999986</v>
      </c>
      <c r="L72" s="55">
        <f>FC_OTH_CP_SH_E!L72+FC_OTH_CP_SC_E!L72+FC_OTH_CP_HW_E!L72+FC_OTH_CP_CA_E!L72</f>
        <v>2.4798902400000005</v>
      </c>
      <c r="M72" s="55">
        <f>FC_OTH_CP_SH_E!M72+FC_OTH_CP_SC_E!M72+FC_OTH_CP_HW_E!M72+FC_OTH_CP_CA_E!M72</f>
        <v>0.29458368000000001</v>
      </c>
      <c r="N72" s="55">
        <f>FC_OTH_CP_SH_E!N72+FC_OTH_CP_SC_E!N72+FC_OTH_CP_HW_E!N72+FC_OTH_CP_CA_E!N72</f>
        <v>0.2945836799999999</v>
      </c>
      <c r="O72" s="55">
        <f>FC_OTH_CP_SH_E!O72+FC_OTH_CP_SC_E!O72+FC_OTH_CP_HW_E!O72+FC_OTH_CP_CA_E!O72</f>
        <v>0.3000283199999999</v>
      </c>
      <c r="P72" s="55">
        <f>FC_OTH_CP_SH_E!P72+FC_OTH_CP_SC_E!P72+FC_OTH_CP_HW_E!P72+FC_OTH_CP_CA_E!P72</f>
        <v>0.30002832000000007</v>
      </c>
      <c r="Q72" s="55">
        <f>FC_OTH_CP_SH_E!Q72+FC_OTH_CP_SC_E!Q72+FC_OTH_CP_HW_E!Q72+FC_OTH_CP_CA_E!Q72</f>
        <v>1.5004281600000011</v>
      </c>
      <c r="R72" s="55">
        <f>FC_OTH_CP_SH_E!R72+FC_OTH_CP_SC_E!R72+FC_OTH_CP_HW_E!R72+FC_OTH_CP_CA_E!R72</f>
        <v>1.8004564799999998</v>
      </c>
      <c r="S72" s="55">
        <f>FC_OTH_CP_SH_E!S72+FC_OTH_CP_SC_E!S72+FC_OTH_CP_HW_E!S72+FC_OTH_CP_CA_E!S72</f>
        <v>0.90037152000000076</v>
      </c>
      <c r="T72" s="55">
        <f>FC_OTH_CP_SH_E!T72+FC_OTH_CP_SC_E!T72+FC_OTH_CP_HW_E!T72+FC_OTH_CP_CA_E!T72</f>
        <v>0.60005664000000014</v>
      </c>
      <c r="U72" s="55">
        <f>FC_OTH_CP_SH_E!U72+FC_OTH_CP_SC_E!U72+FC_OTH_CP_HW_E!U72+FC_OTH_CP_CA_E!U72</f>
        <v>0.30002832000000018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4970.0938029785757</v>
      </c>
      <c r="D2" s="21">
        <f t="shared" ref="D2:X2" si="0">SUM(D3,D17,D22,D25,D26,D51,D52)</f>
        <v>5274.5857167602971</v>
      </c>
      <c r="E2" s="21">
        <f t="shared" si="0"/>
        <v>6023.623906236222</v>
      </c>
      <c r="F2" s="21">
        <f t="shared" si="0"/>
        <v>6656.9543964660515</v>
      </c>
      <c r="G2" s="21">
        <f t="shared" si="0"/>
        <v>6519.0127085982504</v>
      </c>
      <c r="H2" s="21">
        <f t="shared" si="0"/>
        <v>6463.4422192460397</v>
      </c>
      <c r="I2" s="21">
        <f t="shared" si="0"/>
        <v>5971.839655583809</v>
      </c>
      <c r="J2" s="21">
        <f t="shared" si="0"/>
        <v>5318.3250129200233</v>
      </c>
      <c r="K2" s="21">
        <f t="shared" si="0"/>
        <v>6443.5509841369885</v>
      </c>
      <c r="L2" s="21">
        <f t="shared" si="0"/>
        <v>5973.2083742807099</v>
      </c>
      <c r="M2" s="21">
        <f t="shared" si="0"/>
        <v>6682.2946435712674</v>
      </c>
      <c r="N2" s="21">
        <f t="shared" si="0"/>
        <v>5313.8097690868126</v>
      </c>
      <c r="O2" s="21">
        <f t="shared" si="0"/>
        <v>5724.8471898085563</v>
      </c>
      <c r="P2" s="21">
        <f t="shared" si="0"/>
        <v>6435.7393703787848</v>
      </c>
      <c r="Q2" s="21">
        <f t="shared" si="0"/>
        <v>4862.4335322496963</v>
      </c>
      <c r="R2" s="21">
        <f t="shared" si="0"/>
        <v>5751.8863457538282</v>
      </c>
      <c r="S2" s="21">
        <f t="shared" si="0"/>
        <v>5754.0275821517889</v>
      </c>
      <c r="T2" s="21">
        <f t="shared" si="0"/>
        <v>5716.1377782256932</v>
      </c>
      <c r="U2" s="21">
        <f t="shared" si="0"/>
        <v>5713.5685661248481</v>
      </c>
      <c r="V2" s="21">
        <f t="shared" si="0"/>
        <v>5237.8339428929121</v>
      </c>
      <c r="W2" s="21">
        <f t="shared" si="0"/>
        <v>5176.5117893233109</v>
      </c>
      <c r="X2" s="21">
        <f t="shared" si="0"/>
        <v>5416.8067982463754</v>
      </c>
      <c r="Y2" s="21">
        <f t="shared" ref="Y2:Z2" si="1">SUM(Y3,Y17,Y22,Y25,Y26,Y51,Y52)</f>
        <v>4152.2734630539235</v>
      </c>
      <c r="Z2" s="21">
        <f t="shared" si="1"/>
        <v>3905.9128673855771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2118.1755977509119</v>
      </c>
      <c r="D26" s="27">
        <f t="shared" si="16"/>
        <v>2190.3319030678795</v>
      </c>
      <c r="E26" s="27">
        <f t="shared" si="16"/>
        <v>3027.462258267924</v>
      </c>
      <c r="F26" s="27">
        <f t="shared" si="16"/>
        <v>3538.8820023602589</v>
      </c>
      <c r="G26" s="27">
        <f t="shared" si="16"/>
        <v>3502.9058937447139</v>
      </c>
      <c r="H26" s="27">
        <f t="shared" si="16"/>
        <v>3513.2684720409743</v>
      </c>
      <c r="I26" s="27">
        <f t="shared" si="16"/>
        <v>2993.5171592081783</v>
      </c>
      <c r="J26" s="27">
        <f t="shared" si="16"/>
        <v>2485.6068685548335</v>
      </c>
      <c r="K26" s="27">
        <f t="shared" si="16"/>
        <v>3131.933367914794</v>
      </c>
      <c r="L26" s="27">
        <f t="shared" si="16"/>
        <v>2474.9209917752764</v>
      </c>
      <c r="M26" s="27">
        <f t="shared" si="16"/>
        <v>2804.0871453193604</v>
      </c>
      <c r="N26" s="27">
        <f t="shared" si="16"/>
        <v>2322.3428288197047</v>
      </c>
      <c r="O26" s="27">
        <f t="shared" si="16"/>
        <v>2301.8876396546998</v>
      </c>
      <c r="P26" s="27">
        <f t="shared" si="16"/>
        <v>2536.2065149269933</v>
      </c>
      <c r="Q26" s="27">
        <f t="shared" si="16"/>
        <v>1931.2601871093884</v>
      </c>
      <c r="R26" s="27">
        <f t="shared" si="16"/>
        <v>2336.4685335453141</v>
      </c>
      <c r="S26" s="27">
        <f t="shared" si="16"/>
        <v>2104.4166733269376</v>
      </c>
      <c r="T26" s="27">
        <f t="shared" si="16"/>
        <v>2111.7186602962756</v>
      </c>
      <c r="U26" s="27">
        <f t="shared" si="16"/>
        <v>2067.5565285914918</v>
      </c>
      <c r="V26" s="27">
        <f t="shared" si="16"/>
        <v>1623.5638185612333</v>
      </c>
      <c r="W26" s="27">
        <f t="shared" si="16"/>
        <v>1787.4388456117276</v>
      </c>
      <c r="X26" s="27">
        <f t="shared" si="16"/>
        <v>1425.0114053821289</v>
      </c>
      <c r="Y26" s="27">
        <f t="shared" ref="Y26:Z26" si="17">SUM(Y27,Y33)</f>
        <v>1116.6783613727102</v>
      </c>
      <c r="Z26" s="27">
        <f t="shared" si="17"/>
        <v>1110.6994617869457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2118.1755977509119</v>
      </c>
      <c r="D33" s="19">
        <f t="shared" si="20"/>
        <v>2190.3319030678795</v>
      </c>
      <c r="E33" s="19">
        <f t="shared" si="20"/>
        <v>3027.462258267924</v>
      </c>
      <c r="F33" s="19">
        <f t="shared" si="20"/>
        <v>3538.8820023602589</v>
      </c>
      <c r="G33" s="19">
        <f t="shared" si="20"/>
        <v>3502.9058937447139</v>
      </c>
      <c r="H33" s="19">
        <f t="shared" si="20"/>
        <v>3513.2684720409743</v>
      </c>
      <c r="I33" s="19">
        <f t="shared" si="20"/>
        <v>2993.5171592081783</v>
      </c>
      <c r="J33" s="19">
        <f t="shared" si="20"/>
        <v>2485.6068685548335</v>
      </c>
      <c r="K33" s="19">
        <f t="shared" si="20"/>
        <v>3131.933367914794</v>
      </c>
      <c r="L33" s="19">
        <f t="shared" si="20"/>
        <v>2474.9209917752764</v>
      </c>
      <c r="M33" s="19">
        <f t="shared" si="20"/>
        <v>2804.0871453193604</v>
      </c>
      <c r="N33" s="19">
        <f t="shared" si="20"/>
        <v>2322.3428288197047</v>
      </c>
      <c r="O33" s="19">
        <f t="shared" si="20"/>
        <v>2301.8876396546998</v>
      </c>
      <c r="P33" s="19">
        <f t="shared" si="20"/>
        <v>2536.2065149269933</v>
      </c>
      <c r="Q33" s="19">
        <f t="shared" si="20"/>
        <v>1931.2601871093884</v>
      </c>
      <c r="R33" s="19">
        <f t="shared" si="20"/>
        <v>2336.4685335453141</v>
      </c>
      <c r="S33" s="19">
        <f t="shared" si="20"/>
        <v>2104.4166733269376</v>
      </c>
      <c r="T33" s="19">
        <f t="shared" si="20"/>
        <v>2111.7186602962756</v>
      </c>
      <c r="U33" s="19">
        <f t="shared" si="20"/>
        <v>2067.5565285914918</v>
      </c>
      <c r="V33" s="19">
        <f t="shared" si="20"/>
        <v>1623.5638185612333</v>
      </c>
      <c r="W33" s="19">
        <f t="shared" si="20"/>
        <v>1787.4388456117276</v>
      </c>
      <c r="X33" s="19">
        <f t="shared" si="20"/>
        <v>1425.0114053821289</v>
      </c>
      <c r="Y33" s="19">
        <f t="shared" ref="Y33:Z33" si="21">SUM(Y34:Y50)</f>
        <v>1116.6783613727102</v>
      </c>
      <c r="Z33" s="19">
        <f t="shared" si="21"/>
        <v>1110.6994617869457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0.26228819104204121</v>
      </c>
      <c r="D37" s="8">
        <v>0.26404003079233662</v>
      </c>
      <c r="E37" s="8">
        <v>0.27454286838884606</v>
      </c>
      <c r="F37" s="8">
        <v>0.27875710734120468</v>
      </c>
      <c r="G37" s="8">
        <v>0.2789738883556907</v>
      </c>
      <c r="H37" s="8">
        <v>0.27949812351212083</v>
      </c>
      <c r="I37" s="8">
        <v>0.27596569874179633</v>
      </c>
      <c r="J37" s="8">
        <v>0.2713498118811028</v>
      </c>
      <c r="K37" s="8">
        <v>0.27907102737420436</v>
      </c>
      <c r="L37" s="8">
        <v>0.27329820318802533</v>
      </c>
      <c r="M37" s="8">
        <v>0.27708800580499143</v>
      </c>
      <c r="N37" s="8">
        <v>0.27199084519765254</v>
      </c>
      <c r="O37" s="8">
        <v>0.27200170702326382</v>
      </c>
      <c r="P37" s="8">
        <v>0.27512364889111962</v>
      </c>
      <c r="Q37" s="8">
        <v>0.26706368151583965</v>
      </c>
      <c r="R37" s="8">
        <v>0.27306751104247612</v>
      </c>
      <c r="S37" s="8">
        <v>0.27099179535230716</v>
      </c>
      <c r="T37" s="8">
        <v>0.27182713657604918</v>
      </c>
      <c r="U37" s="8">
        <v>0.2726867244731247</v>
      </c>
      <c r="V37" s="8">
        <v>0.27217411075053133</v>
      </c>
      <c r="W37" s="8">
        <v>0.2791116941582879</v>
      </c>
      <c r="X37" s="8">
        <v>0.27142981444723335</v>
      </c>
      <c r="Y37" s="8">
        <v>0.25876961908641438</v>
      </c>
      <c r="Z37" s="8">
        <v>0.25762361109251286</v>
      </c>
    </row>
    <row r="38" spans="1:26" ht="11.25" customHeight="1" x14ac:dyDescent="0.2">
      <c r="A38" s="28" t="s">
        <v>62</v>
      </c>
      <c r="B38" s="7" t="s">
        <v>63</v>
      </c>
      <c r="C38" s="8">
        <v>5.0346809935511274</v>
      </c>
      <c r="D38" s="8">
        <v>5.0683079527349131</v>
      </c>
      <c r="E38" s="8">
        <v>6.3794033405072437</v>
      </c>
      <c r="F38" s="8">
        <v>5.9141816480076557</v>
      </c>
      <c r="G38" s="8">
        <v>3.1001710683379677</v>
      </c>
      <c r="H38" s="8">
        <v>2.2590327594285888</v>
      </c>
      <c r="I38" s="8">
        <v>2.2304820730192967</v>
      </c>
      <c r="J38" s="8">
        <v>2.1931743462228033</v>
      </c>
      <c r="K38" s="8">
        <v>2.8193606247148457</v>
      </c>
      <c r="L38" s="8">
        <v>2.7610397257055386</v>
      </c>
      <c r="M38" s="8">
        <v>3.0792137000465423</v>
      </c>
      <c r="N38" s="8">
        <v>3.297533209768694</v>
      </c>
      <c r="O38" s="8">
        <v>2.7479416614907919</v>
      </c>
      <c r="P38" s="8">
        <v>2.5015789133580619</v>
      </c>
      <c r="Q38" s="8">
        <v>2.6980544524513488</v>
      </c>
      <c r="R38" s="8">
        <v>3.3105863747623516</v>
      </c>
      <c r="S38" s="8">
        <v>3.0114679501367343</v>
      </c>
      <c r="T38" s="8">
        <v>3.0207509002698063</v>
      </c>
      <c r="U38" s="8">
        <v>3.0303032979687958</v>
      </c>
      <c r="V38" s="8">
        <v>3.024606742490489</v>
      </c>
      <c r="W38" s="8">
        <v>2.536462933808465</v>
      </c>
      <c r="X38" s="8">
        <v>2.7408244070170862</v>
      </c>
      <c r="Y38" s="8">
        <v>2.8741563186320609</v>
      </c>
      <c r="Z38" s="8">
        <v>2.3411872525823463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5.8518811348719648</v>
      </c>
      <c r="D40" s="8">
        <v>6.1586355192580067</v>
      </c>
      <c r="E40" s="8">
        <v>5.2898781359310236</v>
      </c>
      <c r="F40" s="8">
        <v>9.6115644558774598</v>
      </c>
      <c r="G40" s="8">
        <v>8.4873316925416979</v>
      </c>
      <c r="H40" s="8">
        <v>7.0861068035918242</v>
      </c>
      <c r="I40" s="8">
        <v>7.5563014184398227</v>
      </c>
      <c r="J40" s="8">
        <v>8.2553814327144082</v>
      </c>
      <c r="K40" s="8">
        <v>9.6223884404565307</v>
      </c>
      <c r="L40" s="8">
        <v>8.8689995820960323</v>
      </c>
      <c r="M40" s="8">
        <v>10.116042203036823</v>
      </c>
      <c r="N40" s="8">
        <v>10.205682371654559</v>
      </c>
      <c r="O40" s="8">
        <v>9.9303495275861806</v>
      </c>
      <c r="P40" s="8">
        <v>10.602370759682614</v>
      </c>
      <c r="Q40" s="8">
        <v>8.937639815939125</v>
      </c>
      <c r="R40" s="8">
        <v>9.6924394796874793</v>
      </c>
      <c r="S40" s="8">
        <v>7.1453928344181135</v>
      </c>
      <c r="T40" s="8">
        <v>7.7185456119671256</v>
      </c>
      <c r="U40" s="8">
        <v>8.5727212034958313</v>
      </c>
      <c r="V40" s="8">
        <v>7.7283979616098026</v>
      </c>
      <c r="W40" s="8">
        <v>7.4924710291717416</v>
      </c>
      <c r="X40" s="8">
        <v>5.0443329743480012</v>
      </c>
      <c r="Y40" s="8">
        <v>5.343391235104594</v>
      </c>
      <c r="Z40" s="8">
        <v>5.3197270619625048</v>
      </c>
    </row>
    <row r="41" spans="1:26" ht="11.25" customHeight="1" x14ac:dyDescent="0.2">
      <c r="A41" s="28" t="s">
        <v>68</v>
      </c>
      <c r="B41" s="7" t="s">
        <v>69</v>
      </c>
      <c r="C41" s="8">
        <v>34.579054679224029</v>
      </c>
      <c r="D41" s="8">
        <v>48.198406983127242</v>
      </c>
      <c r="E41" s="8">
        <v>69.604996917621364</v>
      </c>
      <c r="F41" s="8">
        <v>62.192698642893973</v>
      </c>
      <c r="G41" s="8">
        <v>65.070095644753181</v>
      </c>
      <c r="H41" s="8">
        <v>56.689091731798932</v>
      </c>
      <c r="I41" s="8">
        <v>41.979530425972321</v>
      </c>
      <c r="J41" s="8">
        <v>35.773703516563721</v>
      </c>
      <c r="K41" s="8">
        <v>45.281925518802517</v>
      </c>
      <c r="L41" s="8">
        <v>60.974778195385653</v>
      </c>
      <c r="M41" s="8">
        <v>42.150254264918566</v>
      </c>
      <c r="N41" s="8">
        <v>30.341548652064098</v>
      </c>
      <c r="O41" s="8">
        <v>35.859646835919229</v>
      </c>
      <c r="P41" s="8">
        <v>38.782313170340494</v>
      </c>
      <c r="Q41" s="8">
        <v>25.187605441153966</v>
      </c>
      <c r="R41" s="8">
        <v>30.184601866201778</v>
      </c>
      <c r="S41" s="8">
        <v>28.856057866892602</v>
      </c>
      <c r="T41" s="8">
        <v>29.77192871497904</v>
      </c>
      <c r="U41" s="8">
        <v>29.866075274142869</v>
      </c>
      <c r="V41" s="8">
        <v>26.221647335838636</v>
      </c>
      <c r="W41" s="8">
        <v>26.045334848879364</v>
      </c>
      <c r="X41" s="8">
        <v>32.56511559630102</v>
      </c>
      <c r="Y41" s="8">
        <v>28.392600047331488</v>
      </c>
      <c r="Z41" s="8">
        <v>26.681796757352597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1947.2367588204743</v>
      </c>
      <c r="D43" s="8">
        <v>2036.7930145906721</v>
      </c>
      <c r="E43" s="8">
        <v>2845.5428004869268</v>
      </c>
      <c r="F43" s="8">
        <v>3322.1722729141811</v>
      </c>
      <c r="G43" s="8">
        <v>3284.3156229506858</v>
      </c>
      <c r="H43" s="8">
        <v>3307.8514102284539</v>
      </c>
      <c r="I43" s="8">
        <v>2854.575004414055</v>
      </c>
      <c r="J43" s="8">
        <v>2312.3321151026089</v>
      </c>
      <c r="K43" s="8">
        <v>3042.7340054954971</v>
      </c>
      <c r="L43" s="8">
        <v>2377.0423991015227</v>
      </c>
      <c r="M43" s="8">
        <v>2742.814886614754</v>
      </c>
      <c r="N43" s="8">
        <v>2269.9182123206883</v>
      </c>
      <c r="O43" s="8">
        <v>2250.2939852987861</v>
      </c>
      <c r="P43" s="8">
        <v>2481.2294632935755</v>
      </c>
      <c r="Q43" s="8">
        <v>1891.4366457398417</v>
      </c>
      <c r="R43" s="8">
        <v>2290.2132160587885</v>
      </c>
      <c r="S43" s="8">
        <v>2062.3593838747879</v>
      </c>
      <c r="T43" s="8">
        <v>2068.1536798940929</v>
      </c>
      <c r="U43" s="8">
        <v>2023.0240168751436</v>
      </c>
      <c r="V43" s="8">
        <v>1583.531513375749</v>
      </c>
      <c r="W43" s="8">
        <v>1748.493586059755</v>
      </c>
      <c r="X43" s="8">
        <v>1382.1492881556176</v>
      </c>
      <c r="Y43" s="8">
        <v>1079.2753173632887</v>
      </c>
      <c r="Z43" s="8">
        <v>1076.0991271039557</v>
      </c>
    </row>
    <row r="44" spans="1:26" ht="11.25" customHeight="1" x14ac:dyDescent="0.2">
      <c r="A44" s="28" t="s">
        <v>74</v>
      </c>
      <c r="B44" s="7" t="s">
        <v>75</v>
      </c>
      <c r="C44" s="8">
        <v>122.52662918576351</v>
      </c>
      <c r="D44" s="8">
        <v>93.849497991294754</v>
      </c>
      <c r="E44" s="8">
        <v>100.37063651854852</v>
      </c>
      <c r="F44" s="8">
        <v>138.71252759195735</v>
      </c>
      <c r="G44" s="8">
        <v>141.6536985000397</v>
      </c>
      <c r="H44" s="8">
        <v>136.24289808924837</v>
      </c>
      <c r="I44" s="8">
        <v>84.075592346463466</v>
      </c>
      <c r="J44" s="8">
        <v>124.00410133363893</v>
      </c>
      <c r="K44" s="8">
        <v>28.340553482065477</v>
      </c>
      <c r="L44" s="8">
        <v>22.203493767440147</v>
      </c>
      <c r="M44" s="8">
        <v>2.8138918060124603</v>
      </c>
      <c r="N44" s="8">
        <v>5.5242579583232958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2.6843047459849689</v>
      </c>
      <c r="D48" s="8">
        <v>0</v>
      </c>
      <c r="E48" s="8">
        <v>0</v>
      </c>
      <c r="F48" s="8">
        <v>0</v>
      </c>
      <c r="G48" s="8">
        <v>0</v>
      </c>
      <c r="H48" s="8">
        <v>2.86043430494064</v>
      </c>
      <c r="I48" s="8">
        <v>2.8242828314863999</v>
      </c>
      <c r="J48" s="8">
        <v>2.7770430112037423</v>
      </c>
      <c r="K48" s="8">
        <v>2.8560633258834187</v>
      </c>
      <c r="L48" s="8">
        <v>2.7969831999382389</v>
      </c>
      <c r="M48" s="8">
        <v>2.8357687247865075</v>
      </c>
      <c r="N48" s="8">
        <v>2.7836034620083048</v>
      </c>
      <c r="O48" s="8">
        <v>2.7837146238944821</v>
      </c>
      <c r="P48" s="8">
        <v>2.8156651411453004</v>
      </c>
      <c r="Q48" s="8">
        <v>2.733177978486574</v>
      </c>
      <c r="R48" s="8">
        <v>2.7946222548316406</v>
      </c>
      <c r="S48" s="8">
        <v>2.7733790053498413</v>
      </c>
      <c r="T48" s="8">
        <v>2.7819280383905554</v>
      </c>
      <c r="U48" s="8">
        <v>2.7907252162678517</v>
      </c>
      <c r="V48" s="8">
        <v>2.7854790347949168</v>
      </c>
      <c r="W48" s="8">
        <v>2.5918790459547156</v>
      </c>
      <c r="X48" s="8">
        <v>2.2404144343979091</v>
      </c>
      <c r="Y48" s="8">
        <v>0.53412678926706181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2851.9182052276637</v>
      </c>
      <c r="D51" s="27">
        <v>3084.2538136924181</v>
      </c>
      <c r="E51" s="27">
        <v>2996.161647968298</v>
      </c>
      <c r="F51" s="27">
        <v>3118.0723941057922</v>
      </c>
      <c r="G51" s="27">
        <v>2991.653814853536</v>
      </c>
      <c r="H51" s="27">
        <v>2919.2857472050659</v>
      </c>
      <c r="I51" s="27">
        <v>2947.7207251756299</v>
      </c>
      <c r="J51" s="27">
        <v>2806.97814436519</v>
      </c>
      <c r="K51" s="27">
        <v>3311.6176162221946</v>
      </c>
      <c r="L51" s="27">
        <v>3498.2873825054335</v>
      </c>
      <c r="M51" s="27">
        <v>3878.2074982519066</v>
      </c>
      <c r="N51" s="27">
        <v>2991.4669402671084</v>
      </c>
      <c r="O51" s="27">
        <v>3422.9595501538565</v>
      </c>
      <c r="P51" s="27">
        <v>3775.2977055489014</v>
      </c>
      <c r="Q51" s="27">
        <v>2785.0911791135622</v>
      </c>
      <c r="R51" s="27">
        <v>3223.3629038027948</v>
      </c>
      <c r="S51" s="27">
        <v>3454.1136616384606</v>
      </c>
      <c r="T51" s="27">
        <v>3413.4489404302858</v>
      </c>
      <c r="U51" s="27">
        <v>3456.312701441891</v>
      </c>
      <c r="V51" s="27">
        <v>3425.5638757882102</v>
      </c>
      <c r="W51" s="27">
        <v>3193.4919424446934</v>
      </c>
      <c r="X51" s="27">
        <v>3798.1837282333609</v>
      </c>
      <c r="Y51" s="27">
        <v>2871.6845605801905</v>
      </c>
      <c r="Z51" s="27">
        <v>2634.9385951494187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24.452999999999999</v>
      </c>
      <c r="H52" s="27">
        <f t="shared" si="22"/>
        <v>30.887999999999995</v>
      </c>
      <c r="I52" s="27">
        <f t="shared" si="22"/>
        <v>30.601771199999995</v>
      </c>
      <c r="J52" s="27">
        <f t="shared" si="22"/>
        <v>25.739999999999991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124.23514990288963</v>
      </c>
      <c r="Q52" s="27">
        <f t="shared" si="22"/>
        <v>146.08216602674571</v>
      </c>
      <c r="R52" s="27">
        <f t="shared" si="22"/>
        <v>192.05490840571895</v>
      </c>
      <c r="S52" s="27">
        <f t="shared" si="22"/>
        <v>195.49724718639061</v>
      </c>
      <c r="T52" s="27">
        <f t="shared" si="22"/>
        <v>190.97017749913218</v>
      </c>
      <c r="U52" s="27">
        <f t="shared" si="22"/>
        <v>189.69933609146543</v>
      </c>
      <c r="V52" s="27">
        <f t="shared" si="22"/>
        <v>188.70624854346872</v>
      </c>
      <c r="W52" s="27">
        <f t="shared" si="22"/>
        <v>195.58100126688956</v>
      </c>
      <c r="X52" s="27">
        <f t="shared" si="22"/>
        <v>193.61166463088546</v>
      </c>
      <c r="Y52" s="27">
        <f t="shared" ref="Y52:Z52" si="23">SUM(Y53:Y54)</f>
        <v>163.91054110102283</v>
      </c>
      <c r="Z52" s="27">
        <f t="shared" si="23"/>
        <v>160.27481044921248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24.452999999999999</v>
      </c>
      <c r="H53" s="8">
        <v>30.887999999999995</v>
      </c>
      <c r="I53" s="8">
        <v>30.601771199999995</v>
      </c>
      <c r="J53" s="8">
        <v>25.739999999999991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124.23514990288963</v>
      </c>
      <c r="Q53" s="8">
        <v>123.81600523547999</v>
      </c>
      <c r="R53" s="8">
        <v>164.88640809665816</v>
      </c>
      <c r="S53" s="8">
        <v>164.86220100675803</v>
      </c>
      <c r="T53" s="8">
        <v>164.80181011547714</v>
      </c>
      <c r="U53" s="8">
        <v>165.01593119076776</v>
      </c>
      <c r="V53" s="8">
        <v>164.60734450880281</v>
      </c>
      <c r="W53" s="8">
        <v>169.99153345564019</v>
      </c>
      <c r="X53" s="8">
        <v>169.60809456499382</v>
      </c>
      <c r="Y53" s="8">
        <v>140.95448143318234</v>
      </c>
      <c r="Z53" s="8">
        <v>140.56487573501647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22.266160791265705</v>
      </c>
      <c r="R54" s="45">
        <v>27.168500309060789</v>
      </c>
      <c r="S54" s="45">
        <v>30.635046179632592</v>
      </c>
      <c r="T54" s="45">
        <v>26.168367383655031</v>
      </c>
      <c r="U54" s="45">
        <v>24.683404900697671</v>
      </c>
      <c r="V54" s="45">
        <v>24.098904034665914</v>
      </c>
      <c r="W54" s="45">
        <v>25.589467811249364</v>
      </c>
      <c r="X54" s="45">
        <v>24.003570065891651</v>
      </c>
      <c r="Y54" s="45">
        <v>22.956059667840485</v>
      </c>
      <c r="Z54" s="45">
        <v>19.709934714196002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1.3133603128379985</v>
      </c>
      <c r="D61" s="49">
        <f t="shared" si="24"/>
        <v>7.2049275207923502</v>
      </c>
      <c r="E61" s="49">
        <f t="shared" si="24"/>
        <v>5.8952224912834152</v>
      </c>
      <c r="F61" s="49">
        <f t="shared" si="24"/>
        <v>5.3252112405864676</v>
      </c>
      <c r="G61" s="49">
        <f t="shared" si="24"/>
        <v>1.3152971329740362</v>
      </c>
      <c r="H61" s="49">
        <f t="shared" si="24"/>
        <v>1.3917371944214141</v>
      </c>
      <c r="I61" s="49">
        <f t="shared" si="24"/>
        <v>1.7343297912959301</v>
      </c>
      <c r="J61" s="49">
        <f t="shared" si="24"/>
        <v>9.026817644352672</v>
      </c>
      <c r="K61" s="49">
        <f t="shared" si="24"/>
        <v>13.96747148253827</v>
      </c>
      <c r="L61" s="49">
        <f t="shared" si="24"/>
        <v>13.284247454412258</v>
      </c>
      <c r="M61" s="49">
        <f t="shared" si="24"/>
        <v>39.13964078135858</v>
      </c>
      <c r="N61" s="49">
        <f t="shared" si="24"/>
        <v>52.687079686157631</v>
      </c>
      <c r="O61" s="49">
        <f t="shared" si="24"/>
        <v>116.14555523655423</v>
      </c>
      <c r="P61" s="49">
        <f t="shared" si="24"/>
        <v>108.68134207014522</v>
      </c>
      <c r="Q61" s="49">
        <f t="shared" si="24"/>
        <v>154.80616511341657</v>
      </c>
      <c r="R61" s="49">
        <f t="shared" si="24"/>
        <v>157.54083007636322</v>
      </c>
      <c r="S61" s="49">
        <f t="shared" si="24"/>
        <v>167.3559588600298</v>
      </c>
      <c r="T61" s="49">
        <f t="shared" si="24"/>
        <v>166.00332917225703</v>
      </c>
      <c r="U61" s="49">
        <f t="shared" si="24"/>
        <v>166.53848119946048</v>
      </c>
      <c r="V61" s="49">
        <f t="shared" si="24"/>
        <v>182.22918349470638</v>
      </c>
      <c r="W61" s="49">
        <f t="shared" si="24"/>
        <v>174.40105865626998</v>
      </c>
      <c r="X61" s="49">
        <f t="shared" si="24"/>
        <v>169.09982288815991</v>
      </c>
      <c r="Y61" s="49">
        <f t="shared" ref="Y61:Z61" si="25">SUM(Y62:Y72)</f>
        <v>181.04492543832293</v>
      </c>
      <c r="Z61" s="49">
        <f t="shared" si="25"/>
        <v>153.51802223696629</v>
      </c>
    </row>
    <row r="62" spans="1:26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0.11208959999999998</v>
      </c>
      <c r="F62" s="52">
        <v>0.11208959999999998</v>
      </c>
      <c r="G62" s="52">
        <v>0.11208959999999998</v>
      </c>
      <c r="H62" s="52">
        <v>0.11208959999999994</v>
      </c>
      <c r="I62" s="52">
        <v>0.11208959999999994</v>
      </c>
      <c r="J62" s="52">
        <v>4.5920447999999974</v>
      </c>
      <c r="K62" s="52">
        <v>7.8202972637597661</v>
      </c>
      <c r="L62" s="52">
        <v>4.3306264908254688</v>
      </c>
      <c r="M62" s="52">
        <v>27.617492380246976</v>
      </c>
      <c r="N62" s="52">
        <v>33.391830956146563</v>
      </c>
      <c r="O62" s="52">
        <v>80.593501848546182</v>
      </c>
      <c r="P62" s="52">
        <v>67.777026408984639</v>
      </c>
      <c r="Q62" s="52">
        <v>88.537968051463253</v>
      </c>
      <c r="R62" s="52">
        <v>87.407520779156883</v>
      </c>
      <c r="S62" s="52">
        <v>90.730322151670663</v>
      </c>
      <c r="T62" s="52">
        <v>87.201201088757969</v>
      </c>
      <c r="U62" s="52">
        <v>90.728849987192092</v>
      </c>
      <c r="V62" s="52">
        <v>106.25425303591386</v>
      </c>
      <c r="W62" s="52">
        <v>97.946832509992092</v>
      </c>
      <c r="X62" s="52">
        <v>90.729879526735147</v>
      </c>
      <c r="Y62" s="52">
        <v>103.08953520766555</v>
      </c>
      <c r="Z62" s="52">
        <v>76.283131098166024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1.2012707128379985</v>
      </c>
      <c r="D64" s="52">
        <v>7.0928379207923502</v>
      </c>
      <c r="E64" s="52">
        <v>5.7831328912834152</v>
      </c>
      <c r="F64" s="52">
        <v>5.2131216405864675</v>
      </c>
      <c r="G64" s="52">
        <v>1.2032075329740362</v>
      </c>
      <c r="H64" s="52">
        <v>1.2796475944214141</v>
      </c>
      <c r="I64" s="52">
        <v>1.5796992025251866</v>
      </c>
      <c r="J64" s="52">
        <v>3.0742959717303249</v>
      </c>
      <c r="K64" s="52">
        <v>3.6129475286980153</v>
      </c>
      <c r="L64" s="52">
        <v>6.7305040926211346</v>
      </c>
      <c r="M64" s="52">
        <v>11.254404572724676</v>
      </c>
      <c r="N64" s="52">
        <v>19.032430171813829</v>
      </c>
      <c r="O64" s="52">
        <v>35.284366598847242</v>
      </c>
      <c r="P64" s="52">
        <v>40.633556455272327</v>
      </c>
      <c r="Q64" s="52">
        <v>47.761914922140072</v>
      </c>
      <c r="R64" s="52">
        <v>47.698577585967328</v>
      </c>
      <c r="S64" s="52">
        <v>52.729123429513621</v>
      </c>
      <c r="T64" s="52">
        <v>53.239440424305542</v>
      </c>
      <c r="U64" s="52">
        <v>50.856016238647236</v>
      </c>
      <c r="V64" s="52">
        <v>52.166468692677114</v>
      </c>
      <c r="W64" s="52">
        <v>54.353402693049681</v>
      </c>
      <c r="X64" s="52">
        <v>53.096651499120924</v>
      </c>
      <c r="Y64" s="52">
        <v>53.411469290801037</v>
      </c>
      <c r="Z64" s="52">
        <v>56.739840913440574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17.191895619255924</v>
      </c>
      <c r="R65" s="52">
        <v>20.822060924795693</v>
      </c>
      <c r="S65" s="52">
        <v>23.096179862954589</v>
      </c>
      <c r="T65" s="52">
        <v>25.027657683145662</v>
      </c>
      <c r="U65" s="52">
        <v>24.685254033832109</v>
      </c>
      <c r="V65" s="52">
        <v>23.808461766115396</v>
      </c>
      <c r="W65" s="52">
        <v>22.100823453228202</v>
      </c>
      <c r="X65" s="52">
        <v>25.273291862303843</v>
      </c>
      <c r="Y65" s="52">
        <v>24.543920939856342</v>
      </c>
      <c r="Z65" s="52">
        <v>20.495050225359687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4.2540988770743512E-2</v>
      </c>
      <c r="J72" s="55">
        <v>1.3604768726223495</v>
      </c>
      <c r="K72" s="55">
        <v>2.5342266900804886</v>
      </c>
      <c r="L72" s="55">
        <v>2.2231168709656539</v>
      </c>
      <c r="M72" s="55">
        <v>0.26774382838692612</v>
      </c>
      <c r="N72" s="55">
        <v>0.26281855819723621</v>
      </c>
      <c r="O72" s="55">
        <v>0.2676867891608064</v>
      </c>
      <c r="P72" s="55">
        <v>0.27075920588825564</v>
      </c>
      <c r="Q72" s="55">
        <v>1.3143865205573166</v>
      </c>
      <c r="R72" s="55">
        <v>1.6126707864433232</v>
      </c>
      <c r="S72" s="55">
        <v>0.8003334158909311</v>
      </c>
      <c r="T72" s="55">
        <v>0.53502997604787228</v>
      </c>
      <c r="U72" s="55">
        <v>0.26836093978904763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4.8098990776155051E-2</v>
      </c>
      <c r="D2" s="21">
        <f t="shared" ref="D2:X2" si="0">SUM(D3,D17,D22,D25,D26,D51,D52)</f>
        <v>6.6460658860637151E-2</v>
      </c>
      <c r="E2" s="21">
        <f t="shared" si="0"/>
        <v>9.7417168706156368E-2</v>
      </c>
      <c r="F2" s="21">
        <f t="shared" si="0"/>
        <v>0.12051825480240475</v>
      </c>
      <c r="G2" s="21">
        <f t="shared" si="0"/>
        <v>0.16914347715680006</v>
      </c>
      <c r="H2" s="21">
        <f t="shared" si="0"/>
        <v>0.23697872045647919</v>
      </c>
      <c r="I2" s="21">
        <f t="shared" si="0"/>
        <v>0.33071719174897962</v>
      </c>
      <c r="J2" s="21">
        <f t="shared" si="0"/>
        <v>0.39823879586227784</v>
      </c>
      <c r="K2" s="21">
        <f t="shared" si="0"/>
        <v>0.53745918556233463</v>
      </c>
      <c r="L2" s="21">
        <f t="shared" si="0"/>
        <v>0.67544076127083086</v>
      </c>
      <c r="M2" s="21">
        <f t="shared" si="0"/>
        <v>0.78186757042453325</v>
      </c>
      <c r="N2" s="21">
        <f t="shared" si="0"/>
        <v>0.85053537180063221</v>
      </c>
      <c r="O2" s="21">
        <f t="shared" si="0"/>
        <v>0.96723559043108531</v>
      </c>
      <c r="P2" s="21">
        <f t="shared" si="0"/>
        <v>1.1793082118401914</v>
      </c>
      <c r="Q2" s="21">
        <f t="shared" si="0"/>
        <v>1.4706975069383907</v>
      </c>
      <c r="R2" s="21">
        <f t="shared" si="0"/>
        <v>2.2333074407130451</v>
      </c>
      <c r="S2" s="21">
        <f t="shared" si="0"/>
        <v>2.5584245115209039</v>
      </c>
      <c r="T2" s="21">
        <f t="shared" si="0"/>
        <v>2.5716683715266688</v>
      </c>
      <c r="U2" s="21">
        <f t="shared" si="0"/>
        <v>3.3076657356254748</v>
      </c>
      <c r="V2" s="21">
        <f t="shared" si="0"/>
        <v>3.6527509596942092</v>
      </c>
      <c r="W2" s="21">
        <f t="shared" si="0"/>
        <v>4.3660091111471626</v>
      </c>
      <c r="X2" s="21">
        <f t="shared" si="0"/>
        <v>3.2425619548271407</v>
      </c>
      <c r="Y2" s="21">
        <f t="shared" ref="Y2:Z2" si="1">SUM(Y3,Y17,Y22,Y25,Y26,Y51,Y52)</f>
        <v>3.9432480189492907</v>
      </c>
      <c r="Z2" s="21">
        <f t="shared" si="1"/>
        <v>3.6123379200102517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4.8098990776155051E-2</v>
      </c>
      <c r="D51" s="27">
        <v>6.6460658860637151E-2</v>
      </c>
      <c r="E51" s="27">
        <v>9.7417168706156368E-2</v>
      </c>
      <c r="F51" s="27">
        <v>0.12051825480240475</v>
      </c>
      <c r="G51" s="27">
        <v>0.16914347715680006</v>
      </c>
      <c r="H51" s="27">
        <v>0.23697872045647919</v>
      </c>
      <c r="I51" s="27">
        <v>0.33071719174897962</v>
      </c>
      <c r="J51" s="27">
        <v>0.39823879586227784</v>
      </c>
      <c r="K51" s="27">
        <v>0.53745918556233463</v>
      </c>
      <c r="L51" s="27">
        <v>0.67544076127083086</v>
      </c>
      <c r="M51" s="27">
        <v>0.78186757042453325</v>
      </c>
      <c r="N51" s="27">
        <v>0.85053537180063221</v>
      </c>
      <c r="O51" s="27">
        <v>0.96723559043108531</v>
      </c>
      <c r="P51" s="27">
        <v>1.1793082118401914</v>
      </c>
      <c r="Q51" s="27">
        <v>1.4706975069383907</v>
      </c>
      <c r="R51" s="27">
        <v>2.2333074407130451</v>
      </c>
      <c r="S51" s="27">
        <v>2.5584245115209039</v>
      </c>
      <c r="T51" s="27">
        <v>2.5716683715266688</v>
      </c>
      <c r="U51" s="27">
        <v>3.3076657356254748</v>
      </c>
      <c r="V51" s="27">
        <v>3.6527509596942092</v>
      </c>
      <c r="W51" s="27">
        <v>4.3660091111471626</v>
      </c>
      <c r="X51" s="27">
        <v>3.2425619548271407</v>
      </c>
      <c r="Y51" s="27">
        <v>3.9432480189492907</v>
      </c>
      <c r="Z51" s="27">
        <v>3.6123379200102517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2.0260016164049699E-5</v>
      </c>
      <c r="D61" s="49">
        <f t="shared" si="22"/>
        <v>1.5283913383354962E-4</v>
      </c>
      <c r="E61" s="49">
        <f t="shared" si="22"/>
        <v>1.8803272276791372E-4</v>
      </c>
      <c r="F61" s="49">
        <f t="shared" si="22"/>
        <v>2.0149510427781731E-4</v>
      </c>
      <c r="G61" s="49">
        <f t="shared" si="22"/>
        <v>6.8027491970506357E-5</v>
      </c>
      <c r="H61" s="49">
        <f t="shared" si="22"/>
        <v>1.0387789199859255E-4</v>
      </c>
      <c r="I61" s="49">
        <f t="shared" si="22"/>
        <v>1.7723310068191918E-4</v>
      </c>
      <c r="J61" s="49">
        <f t="shared" si="22"/>
        <v>4.3616439563800652E-4</v>
      </c>
      <c r="K61" s="49">
        <f t="shared" si="22"/>
        <v>5.8636354231882983E-4</v>
      </c>
      <c r="L61" s="49">
        <f t="shared" si="22"/>
        <v>1.2995092486657366E-3</v>
      </c>
      <c r="M61" s="49">
        <f t="shared" si="22"/>
        <v>2.2689487253627701E-3</v>
      </c>
      <c r="N61" s="49">
        <f t="shared" si="22"/>
        <v>5.4113100347376207E-3</v>
      </c>
      <c r="O61" s="49">
        <f t="shared" si="22"/>
        <v>9.9704056271096922E-3</v>
      </c>
      <c r="P61" s="49">
        <f t="shared" si="22"/>
        <v>1.2692902796392191E-2</v>
      </c>
      <c r="Q61" s="49">
        <f t="shared" si="22"/>
        <v>2.5221195531900668E-2</v>
      </c>
      <c r="R61" s="49">
        <f t="shared" si="22"/>
        <v>3.3047966181063475E-2</v>
      </c>
      <c r="S61" s="49">
        <f t="shared" si="22"/>
        <v>3.9055889605290897E-2</v>
      </c>
      <c r="T61" s="49">
        <f t="shared" si="22"/>
        <v>4.0110219149698513E-2</v>
      </c>
      <c r="U61" s="49">
        <f t="shared" si="22"/>
        <v>4.8668832045437052E-2</v>
      </c>
      <c r="V61" s="49">
        <f t="shared" si="22"/>
        <v>5.5626205054252302E-2</v>
      </c>
      <c r="W61" s="49">
        <f t="shared" si="22"/>
        <v>7.4309707259834573E-2</v>
      </c>
      <c r="X61" s="49">
        <f t="shared" si="22"/>
        <v>4.5329345392105501E-2</v>
      </c>
      <c r="Y61" s="49">
        <f t="shared" ref="Y61:Z61" si="23">SUM(Y62:Y72)</f>
        <v>7.3341854241668461E-2</v>
      </c>
      <c r="Z61" s="49">
        <f t="shared" si="23"/>
        <v>7.778681419152679E-2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2.0260016164049699E-5</v>
      </c>
      <c r="D64" s="52">
        <v>1.5283913383354962E-4</v>
      </c>
      <c r="E64" s="52">
        <v>1.8803272276791372E-4</v>
      </c>
      <c r="F64" s="52">
        <v>2.0149510427781731E-4</v>
      </c>
      <c r="G64" s="52">
        <v>6.8027491970506357E-5</v>
      </c>
      <c r="H64" s="52">
        <v>1.0387789199859255E-4</v>
      </c>
      <c r="I64" s="52">
        <v>1.7723310068191918E-4</v>
      </c>
      <c r="J64" s="52">
        <v>4.3616439563800652E-4</v>
      </c>
      <c r="K64" s="52">
        <v>5.8636354231882983E-4</v>
      </c>
      <c r="L64" s="52">
        <v>1.2995092486657366E-3</v>
      </c>
      <c r="M64" s="52">
        <v>2.2689487253627701E-3</v>
      </c>
      <c r="N64" s="52">
        <v>5.4113100347376207E-3</v>
      </c>
      <c r="O64" s="52">
        <v>9.9704056271096922E-3</v>
      </c>
      <c r="P64" s="52">
        <v>1.2692902796392191E-2</v>
      </c>
      <c r="Q64" s="52">
        <v>2.5221195531900668E-2</v>
      </c>
      <c r="R64" s="52">
        <v>3.3047966181063475E-2</v>
      </c>
      <c r="S64" s="52">
        <v>3.9055889605290897E-2</v>
      </c>
      <c r="T64" s="52">
        <v>4.0110219149698513E-2</v>
      </c>
      <c r="U64" s="52">
        <v>4.8668832045437052E-2</v>
      </c>
      <c r="V64" s="52">
        <v>5.5626205054252302E-2</v>
      </c>
      <c r="W64" s="52">
        <v>7.4309707259834573E-2</v>
      </c>
      <c r="X64" s="52">
        <v>4.5329345392105501E-2</v>
      </c>
      <c r="Y64" s="52">
        <v>7.3341854241668461E-2</v>
      </c>
      <c r="Z64" s="52">
        <v>7.778681419152679E-2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804.95923335057319</v>
      </c>
      <c r="D2" s="21">
        <f t="shared" ref="D2:X2" si="0">SUM(D3,D17,D22,D25,D26,D51,D52)</f>
        <v>805.53979057469883</v>
      </c>
      <c r="E2" s="21">
        <f t="shared" si="0"/>
        <v>807.60967551227986</v>
      </c>
      <c r="F2" s="21">
        <f t="shared" si="0"/>
        <v>810.53216392418085</v>
      </c>
      <c r="G2" s="21">
        <f t="shared" si="0"/>
        <v>808.55372307650134</v>
      </c>
      <c r="H2" s="21">
        <f t="shared" si="0"/>
        <v>791.76111070660068</v>
      </c>
      <c r="I2" s="21">
        <f t="shared" si="0"/>
        <v>789.87845753931015</v>
      </c>
      <c r="J2" s="21">
        <f t="shared" si="0"/>
        <v>789.6520897241046</v>
      </c>
      <c r="K2" s="21">
        <f t="shared" si="0"/>
        <v>774.7939404345268</v>
      </c>
      <c r="L2" s="21">
        <f t="shared" si="0"/>
        <v>771.54625956182679</v>
      </c>
      <c r="M2" s="21">
        <f t="shared" si="0"/>
        <v>771.23410819224887</v>
      </c>
      <c r="N2" s="21">
        <f t="shared" si="0"/>
        <v>778.52343462420606</v>
      </c>
      <c r="O2" s="21">
        <f t="shared" si="0"/>
        <v>784.32221011705519</v>
      </c>
      <c r="P2" s="21">
        <f t="shared" si="0"/>
        <v>783.15314870461657</v>
      </c>
      <c r="Q2" s="21">
        <f t="shared" si="0"/>
        <v>773.61727968821526</v>
      </c>
      <c r="R2" s="21">
        <f t="shared" si="0"/>
        <v>772.27160071125127</v>
      </c>
      <c r="S2" s="21">
        <f t="shared" si="0"/>
        <v>758.59116495434512</v>
      </c>
      <c r="T2" s="21">
        <f t="shared" si="0"/>
        <v>749.41081357269582</v>
      </c>
      <c r="U2" s="21">
        <f t="shared" si="0"/>
        <v>730.84481801692846</v>
      </c>
      <c r="V2" s="21">
        <f t="shared" si="0"/>
        <v>673.93878378893396</v>
      </c>
      <c r="W2" s="21">
        <f t="shared" si="0"/>
        <v>640.01886100225283</v>
      </c>
      <c r="X2" s="21">
        <f t="shared" si="0"/>
        <v>682.3634375932769</v>
      </c>
      <c r="Y2" s="21">
        <f t="shared" ref="Y2:Z2" si="1">SUM(Y3,Y17,Y22,Y25,Y26,Y51,Y52)</f>
        <v>628.42075401515024</v>
      </c>
      <c r="Z2" s="21">
        <f t="shared" si="1"/>
        <v>591.93364475545968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375.45215250054298</v>
      </c>
      <c r="D26" s="27">
        <f t="shared" ref="D26:X26" si="21">SUM(D27,D33)</f>
        <v>370.74529477423954</v>
      </c>
      <c r="E26" s="27">
        <f t="shared" si="21"/>
        <v>366.23699007946044</v>
      </c>
      <c r="F26" s="27">
        <f t="shared" si="21"/>
        <v>362.60839833348246</v>
      </c>
      <c r="G26" s="27">
        <f t="shared" si="21"/>
        <v>355.26885239747014</v>
      </c>
      <c r="H26" s="27">
        <f t="shared" si="21"/>
        <v>332.82574579122416</v>
      </c>
      <c r="I26" s="27">
        <f t="shared" si="21"/>
        <v>326.50397976432697</v>
      </c>
      <c r="J26" s="27">
        <f t="shared" si="21"/>
        <v>317.87738095451311</v>
      </c>
      <c r="K26" s="27">
        <f t="shared" si="21"/>
        <v>297.57351992965403</v>
      </c>
      <c r="L26" s="27">
        <f t="shared" si="21"/>
        <v>293.17114623679811</v>
      </c>
      <c r="M26" s="27">
        <f t="shared" si="21"/>
        <v>287.44620236437027</v>
      </c>
      <c r="N26" s="27">
        <f t="shared" si="21"/>
        <v>287.61704059890292</v>
      </c>
      <c r="O26" s="27">
        <f t="shared" si="21"/>
        <v>286.17675646245613</v>
      </c>
      <c r="P26" s="27">
        <f t="shared" si="21"/>
        <v>282.74818436772546</v>
      </c>
      <c r="Q26" s="27">
        <f t="shared" si="21"/>
        <v>281.99915370004948</v>
      </c>
      <c r="R26" s="27">
        <f t="shared" si="21"/>
        <v>281.82352631881173</v>
      </c>
      <c r="S26" s="27">
        <f t="shared" si="21"/>
        <v>273.18239721794902</v>
      </c>
      <c r="T26" s="27">
        <f t="shared" si="21"/>
        <v>267.62189078458738</v>
      </c>
      <c r="U26" s="27">
        <f t="shared" si="21"/>
        <v>255.46057769472017</v>
      </c>
      <c r="V26" s="27">
        <f t="shared" si="21"/>
        <v>206.63404213096902</v>
      </c>
      <c r="W26" s="27">
        <f t="shared" si="21"/>
        <v>189.28819414190264</v>
      </c>
      <c r="X26" s="27">
        <f t="shared" si="21"/>
        <v>198.60069233955841</v>
      </c>
      <c r="Y26" s="27">
        <f t="shared" ref="Y26:Z26" si="22">SUM(Y27,Y33)</f>
        <v>226.31970149330357</v>
      </c>
      <c r="Z26" s="27">
        <f t="shared" si="22"/>
        <v>228.39913386533846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375.45215250054298</v>
      </c>
      <c r="D33" s="19">
        <f t="shared" ref="D33:X33" si="27">SUM(D34:D50)</f>
        <v>370.74529477423954</v>
      </c>
      <c r="E33" s="19">
        <f t="shared" si="27"/>
        <v>366.23699007946044</v>
      </c>
      <c r="F33" s="19">
        <f t="shared" si="27"/>
        <v>362.60839833348246</v>
      </c>
      <c r="G33" s="19">
        <f t="shared" si="27"/>
        <v>355.26885239747014</v>
      </c>
      <c r="H33" s="19">
        <f t="shared" si="27"/>
        <v>332.82574579122416</v>
      </c>
      <c r="I33" s="19">
        <f t="shared" si="27"/>
        <v>326.50397976432697</v>
      </c>
      <c r="J33" s="19">
        <f t="shared" si="27"/>
        <v>317.87738095451311</v>
      </c>
      <c r="K33" s="19">
        <f t="shared" si="27"/>
        <v>297.57351992965403</v>
      </c>
      <c r="L33" s="19">
        <f t="shared" si="27"/>
        <v>293.17114623679811</v>
      </c>
      <c r="M33" s="19">
        <f t="shared" si="27"/>
        <v>287.44620236437027</v>
      </c>
      <c r="N33" s="19">
        <f t="shared" si="27"/>
        <v>287.61704059890292</v>
      </c>
      <c r="O33" s="19">
        <f t="shared" si="27"/>
        <v>286.17675646245613</v>
      </c>
      <c r="P33" s="19">
        <f t="shared" si="27"/>
        <v>282.74818436772546</v>
      </c>
      <c r="Q33" s="19">
        <f t="shared" si="27"/>
        <v>281.99915370004948</v>
      </c>
      <c r="R33" s="19">
        <f t="shared" si="27"/>
        <v>281.82352631881173</v>
      </c>
      <c r="S33" s="19">
        <f t="shared" si="27"/>
        <v>273.18239721794902</v>
      </c>
      <c r="T33" s="19">
        <f t="shared" si="27"/>
        <v>267.62189078458738</v>
      </c>
      <c r="U33" s="19">
        <f t="shared" si="27"/>
        <v>255.46057769472017</v>
      </c>
      <c r="V33" s="19">
        <f t="shared" si="27"/>
        <v>206.63404213096902</v>
      </c>
      <c r="W33" s="19">
        <f t="shared" si="27"/>
        <v>189.28819414190264</v>
      </c>
      <c r="X33" s="19">
        <f t="shared" si="27"/>
        <v>198.60069233955841</v>
      </c>
      <c r="Y33" s="19">
        <f t="shared" ref="Y33:Z33" si="28">SUM(Y34:Y50)</f>
        <v>226.31970149330357</v>
      </c>
      <c r="Z33" s="19">
        <f t="shared" si="28"/>
        <v>228.39913386533846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31.615758611455153</v>
      </c>
      <c r="D36" s="8">
        <v>32.087294762118788</v>
      </c>
      <c r="E36" s="8">
        <v>31.871076667386372</v>
      </c>
      <c r="F36" s="8">
        <v>31.16861829374028</v>
      </c>
      <c r="G36" s="8">
        <v>30.175393542183159</v>
      </c>
      <c r="H36" s="8">
        <v>13.971721152197297</v>
      </c>
      <c r="I36" s="8">
        <v>13.025756012503525</v>
      </c>
      <c r="J36" s="8">
        <v>10.877027629346488</v>
      </c>
      <c r="K36" s="8">
        <v>8.1001687644473588</v>
      </c>
      <c r="L36" s="8">
        <v>7.3140194920736192</v>
      </c>
      <c r="M36" s="8">
        <v>6.3518318837300418</v>
      </c>
      <c r="N36" s="8">
        <v>6.9309911386084346</v>
      </c>
      <c r="O36" s="8">
        <v>8.0660199571560831</v>
      </c>
      <c r="P36" s="8">
        <v>8.5838483747173875</v>
      </c>
      <c r="Q36" s="8">
        <v>8.6436332494360002</v>
      </c>
      <c r="R36" s="8">
        <v>9.7559923041263392</v>
      </c>
      <c r="S36" s="8">
        <v>10.139707664884066</v>
      </c>
      <c r="T36" s="8">
        <v>10.967075480861281</v>
      </c>
      <c r="U36" s="8">
        <v>11.482826126210707</v>
      </c>
      <c r="V36" s="8">
        <v>11.630077692203164</v>
      </c>
      <c r="W36" s="8">
        <v>9.9870540336315603</v>
      </c>
      <c r="X36" s="8">
        <v>11.279706761686306</v>
      </c>
      <c r="Y36" s="8">
        <v>17.715138346014527</v>
      </c>
      <c r="Z36" s="8">
        <v>15.047678972284686</v>
      </c>
    </row>
    <row r="37" spans="1:26" ht="11.25" customHeight="1" x14ac:dyDescent="0.2">
      <c r="A37" s="28" t="s">
        <v>60</v>
      </c>
      <c r="B37" s="7" t="s">
        <v>61</v>
      </c>
      <c r="C37" s="8">
        <v>4.257636895795873E-2</v>
      </c>
      <c r="D37" s="8">
        <v>4.0824529207663357E-2</v>
      </c>
      <c r="E37" s="8">
        <v>3.032169161115383E-2</v>
      </c>
      <c r="F37" s="8">
        <v>2.6107452658795438E-2</v>
      </c>
      <c r="G37" s="8">
        <v>2.5890671644309294E-2</v>
      </c>
      <c r="H37" s="8">
        <v>2.5366436487879136E-2</v>
      </c>
      <c r="I37" s="8">
        <v>2.8898861258203668E-2</v>
      </c>
      <c r="J37" s="8">
        <v>3.3514748118897195E-2</v>
      </c>
      <c r="K37" s="8">
        <v>2.5793532625795576E-2</v>
      </c>
      <c r="L37" s="8">
        <v>3.1566356811974762E-2</v>
      </c>
      <c r="M37" s="8">
        <v>2.777655419500857E-2</v>
      </c>
      <c r="N37" s="8">
        <v>3.2873714802347374E-2</v>
      </c>
      <c r="O37" s="8">
        <v>3.2862852976736211E-2</v>
      </c>
      <c r="P37" s="8">
        <v>2.974091110888049E-2</v>
      </c>
      <c r="Q37" s="8">
        <v>3.780087848416059E-2</v>
      </c>
      <c r="R37" s="8">
        <v>3.179704895752386E-2</v>
      </c>
      <c r="S37" s="8">
        <v>3.3872764647693128E-2</v>
      </c>
      <c r="T37" s="8">
        <v>3.3037423423951016E-2</v>
      </c>
      <c r="U37" s="8">
        <v>3.2177835526875455E-2</v>
      </c>
      <c r="V37" s="8">
        <v>3.2690449249468526E-2</v>
      </c>
      <c r="W37" s="8">
        <v>2.7998185841711886E-2</v>
      </c>
      <c r="X37" s="8">
        <v>3.5680065552766801E-2</v>
      </c>
      <c r="Y37" s="8">
        <v>4.8340260913585432E-2</v>
      </c>
      <c r="Z37" s="8">
        <v>4.9486268907487016E-2</v>
      </c>
    </row>
    <row r="38" spans="1:26" ht="11.25" customHeight="1" x14ac:dyDescent="0.2">
      <c r="A38" s="28" t="s">
        <v>62</v>
      </c>
      <c r="B38" s="7" t="s">
        <v>63</v>
      </c>
      <c r="C38" s="8">
        <v>0.81726300644887317</v>
      </c>
      <c r="D38" s="8">
        <v>0.7836360472650884</v>
      </c>
      <c r="E38" s="8">
        <v>0.70456865949275538</v>
      </c>
      <c r="F38" s="8">
        <v>0.55390235199234794</v>
      </c>
      <c r="G38" s="8">
        <v>0.28771693166203294</v>
      </c>
      <c r="H38" s="8">
        <v>0.2050232405714115</v>
      </c>
      <c r="I38" s="8">
        <v>0.23357392698070351</v>
      </c>
      <c r="J38" s="8">
        <v>0.27088165377719647</v>
      </c>
      <c r="K38" s="8">
        <v>0.26058337528515396</v>
      </c>
      <c r="L38" s="8">
        <v>0.31890427429446316</v>
      </c>
      <c r="M38" s="8">
        <v>0.30867429995345874</v>
      </c>
      <c r="N38" s="8">
        <v>0.3985507902313058</v>
      </c>
      <c r="O38" s="8">
        <v>0.33200233850920829</v>
      </c>
      <c r="P38" s="8">
        <v>0.27042108664193937</v>
      </c>
      <c r="Q38" s="8">
        <v>0.38188954754865417</v>
      </c>
      <c r="R38" s="8">
        <v>0.38549762523764863</v>
      </c>
      <c r="S38" s="8">
        <v>0.37642004986326977</v>
      </c>
      <c r="T38" s="8">
        <v>0.36713709973019681</v>
      </c>
      <c r="U38" s="8">
        <v>0.35758470203120712</v>
      </c>
      <c r="V38" s="8">
        <v>0.36328125750951001</v>
      </c>
      <c r="W38" s="8">
        <v>0.25443706619153278</v>
      </c>
      <c r="X38" s="8">
        <v>0.36028759298291457</v>
      </c>
      <c r="Y38" s="8">
        <v>0.53691568136793832</v>
      </c>
      <c r="Z38" s="8">
        <v>0.44971274741765227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0.949916385128034</v>
      </c>
      <c r="D40" s="8">
        <v>0.95221696074199469</v>
      </c>
      <c r="E40" s="8">
        <v>0.58423682406897415</v>
      </c>
      <c r="F40" s="8">
        <v>0.90018678412254372</v>
      </c>
      <c r="G40" s="8">
        <v>0.78768202745830362</v>
      </c>
      <c r="H40" s="8">
        <v>0.64311443640817556</v>
      </c>
      <c r="I40" s="8">
        <v>0.79128858156018012</v>
      </c>
      <c r="J40" s="8">
        <v>1.0196322872855923</v>
      </c>
      <c r="K40" s="8">
        <v>0.88936279954346631</v>
      </c>
      <c r="L40" s="8">
        <v>1.0243828979039737</v>
      </c>
      <c r="M40" s="8">
        <v>1.0140777969631789</v>
      </c>
      <c r="N40" s="8">
        <v>1.2334925883454395</v>
      </c>
      <c r="O40" s="8">
        <v>1.1997704724138198</v>
      </c>
      <c r="P40" s="8">
        <v>1.1461180003173923</v>
      </c>
      <c r="Q40" s="8">
        <v>1.2650564640608843</v>
      </c>
      <c r="R40" s="8">
        <v>1.1286255603125201</v>
      </c>
      <c r="S40" s="8">
        <v>0.89314220558189683</v>
      </c>
      <c r="T40" s="8">
        <v>0.93809934803288253</v>
      </c>
      <c r="U40" s="8">
        <v>1.0116063165041755</v>
      </c>
      <c r="V40" s="8">
        <v>0.92824699839019531</v>
      </c>
      <c r="W40" s="8">
        <v>0.75158297082825276</v>
      </c>
      <c r="X40" s="8">
        <v>0.66308902565200267</v>
      </c>
      <c r="Y40" s="8">
        <v>0.99818876489540198</v>
      </c>
      <c r="Z40" s="8">
        <v>1.0218529380374914</v>
      </c>
    </row>
    <row r="41" spans="1:26" ht="11.25" customHeight="1" x14ac:dyDescent="0.2">
      <c r="A41" s="28" t="s">
        <v>68</v>
      </c>
      <c r="B41" s="7" t="s">
        <v>69</v>
      </c>
      <c r="C41" s="8">
        <v>5.6131028407759676</v>
      </c>
      <c r="D41" s="8">
        <v>7.4521930168727746</v>
      </c>
      <c r="E41" s="8">
        <v>7.6874743223786233</v>
      </c>
      <c r="F41" s="8">
        <v>5.8247588771060501</v>
      </c>
      <c r="G41" s="8">
        <v>6.0389468352468434</v>
      </c>
      <c r="H41" s="8">
        <v>5.1449370282010882</v>
      </c>
      <c r="I41" s="8">
        <v>4.396055854027682</v>
      </c>
      <c r="J41" s="8">
        <v>4.4184540034362794</v>
      </c>
      <c r="K41" s="8">
        <v>4.1852457211974947</v>
      </c>
      <c r="L41" s="8">
        <v>7.0426793246143671</v>
      </c>
      <c r="M41" s="8">
        <v>4.2253320150814373</v>
      </c>
      <c r="N41" s="8">
        <v>3.6671801079358946</v>
      </c>
      <c r="O41" s="8">
        <v>4.332510684080769</v>
      </c>
      <c r="P41" s="8">
        <v>4.19237434965952</v>
      </c>
      <c r="Q41" s="8">
        <v>3.5651182788460622</v>
      </c>
      <c r="R41" s="8">
        <v>3.514813093798216</v>
      </c>
      <c r="S41" s="8">
        <v>3.6068784131074438</v>
      </c>
      <c r="T41" s="8">
        <v>3.6184312850209848</v>
      </c>
      <c r="U41" s="8">
        <v>3.5242847258571524</v>
      </c>
      <c r="V41" s="8">
        <v>3.1494451441613509</v>
      </c>
      <c r="W41" s="8">
        <v>2.6126534311206173</v>
      </c>
      <c r="X41" s="8">
        <v>4.2807584036989805</v>
      </c>
      <c r="Y41" s="8">
        <v>5.3039676726684961</v>
      </c>
      <c r="Z41" s="8">
        <v>5.1252389626473915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316.0884611795255</v>
      </c>
      <c r="D43" s="8">
        <v>314.91859648932797</v>
      </c>
      <c r="E43" s="8">
        <v>314.2739484330711</v>
      </c>
      <c r="F43" s="8">
        <v>311.14347600581976</v>
      </c>
      <c r="G43" s="8">
        <v>304.80679704931515</v>
      </c>
      <c r="H43" s="8">
        <v>300.2109697715473</v>
      </c>
      <c r="I43" s="8">
        <v>298.92833558594646</v>
      </c>
      <c r="J43" s="8">
        <v>285.59897597739132</v>
      </c>
      <c r="K43" s="8">
        <v>281.22897450450364</v>
      </c>
      <c r="L43" s="8">
        <v>274.55200089847813</v>
      </c>
      <c r="M43" s="8">
        <v>274.95216230524613</v>
      </c>
      <c r="N43" s="8">
        <v>274.34983659931112</v>
      </c>
      <c r="O43" s="8">
        <v>271.87726578121402</v>
      </c>
      <c r="P43" s="8">
        <v>268.2213077864256</v>
      </c>
      <c r="Q43" s="8">
        <v>267.71879426016028</v>
      </c>
      <c r="R43" s="8">
        <v>266.68138394121115</v>
      </c>
      <c r="S43" s="8">
        <v>257.78571612521449</v>
      </c>
      <c r="T43" s="8">
        <v>251.35999918590863</v>
      </c>
      <c r="U43" s="8">
        <v>238.7227842048579</v>
      </c>
      <c r="V43" s="8">
        <v>190.19574062425025</v>
      </c>
      <c r="W43" s="8">
        <v>175.39447250024369</v>
      </c>
      <c r="X43" s="8">
        <v>181.68666292438334</v>
      </c>
      <c r="Y43" s="8">
        <v>201.61737155671068</v>
      </c>
      <c r="Z43" s="8">
        <v>206.70516397604376</v>
      </c>
    </row>
    <row r="44" spans="1:26" ht="11.25" customHeight="1" x14ac:dyDescent="0.2">
      <c r="A44" s="28" t="s">
        <v>74</v>
      </c>
      <c r="B44" s="7" t="s">
        <v>75</v>
      </c>
      <c r="C44" s="8">
        <v>19.889339854236479</v>
      </c>
      <c r="D44" s="8">
        <v>14.510532968705272</v>
      </c>
      <c r="E44" s="8">
        <v>11.08536348145144</v>
      </c>
      <c r="F44" s="8">
        <v>12.991348568042692</v>
      </c>
      <c r="G44" s="8">
        <v>13.146425339960327</v>
      </c>
      <c r="H44" s="8">
        <v>12.365009030751628</v>
      </c>
      <c r="I44" s="8">
        <v>8.8043147735365626</v>
      </c>
      <c r="J44" s="8">
        <v>15.315898666361081</v>
      </c>
      <c r="K44" s="8">
        <v>2.6194155579345169</v>
      </c>
      <c r="L44" s="8">
        <v>2.5645371925598632</v>
      </c>
      <c r="M44" s="8">
        <v>0.28207723398754081</v>
      </c>
      <c r="N44" s="8">
        <v>0.66768012167670254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0.43573425401503074</v>
      </c>
      <c r="D48" s="8">
        <v>0</v>
      </c>
      <c r="E48" s="8">
        <v>0</v>
      </c>
      <c r="F48" s="8">
        <v>0</v>
      </c>
      <c r="G48" s="8">
        <v>0</v>
      </c>
      <c r="H48" s="8">
        <v>0.25960469505935985</v>
      </c>
      <c r="I48" s="8">
        <v>0.29575616851359993</v>
      </c>
      <c r="J48" s="8">
        <v>0.34299598879625715</v>
      </c>
      <c r="K48" s="8">
        <v>0.26397567411658013</v>
      </c>
      <c r="L48" s="8">
        <v>0.3230558000617616</v>
      </c>
      <c r="M48" s="8">
        <v>0.28427027521349263</v>
      </c>
      <c r="N48" s="8">
        <v>0.33643553799169407</v>
      </c>
      <c r="O48" s="8">
        <v>0.33632437610551735</v>
      </c>
      <c r="P48" s="8">
        <v>0.30437385885470047</v>
      </c>
      <c r="Q48" s="8">
        <v>0.38686102151342849</v>
      </c>
      <c r="R48" s="8">
        <v>0.32541674516835861</v>
      </c>
      <c r="S48" s="8">
        <v>0.34665999465016134</v>
      </c>
      <c r="T48" s="8">
        <v>0.33811096160944615</v>
      </c>
      <c r="U48" s="8">
        <v>0.3293137837321497</v>
      </c>
      <c r="V48" s="8">
        <v>0.33455996520508169</v>
      </c>
      <c r="W48" s="8">
        <v>0.25999595404528203</v>
      </c>
      <c r="X48" s="8">
        <v>0.29450756560209246</v>
      </c>
      <c r="Y48" s="8">
        <v>9.9779210732937995E-2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429.50708085003015</v>
      </c>
      <c r="D51" s="27">
        <v>434.79449580045934</v>
      </c>
      <c r="E51" s="27">
        <v>441.37268543281942</v>
      </c>
      <c r="F51" s="27">
        <v>447.92376559069839</v>
      </c>
      <c r="G51" s="27">
        <v>453.2848706790312</v>
      </c>
      <c r="H51" s="27">
        <v>458.93536491537651</v>
      </c>
      <c r="I51" s="27">
        <v>463.37447777498323</v>
      </c>
      <c r="J51" s="27">
        <v>471.77470876959148</v>
      </c>
      <c r="K51" s="27">
        <v>477.22042050487272</v>
      </c>
      <c r="L51" s="27">
        <v>478.37511332502868</v>
      </c>
      <c r="M51" s="27">
        <v>483.78790582787866</v>
      </c>
      <c r="N51" s="27">
        <v>490.90639402530314</v>
      </c>
      <c r="O51" s="27">
        <v>498.14545365459901</v>
      </c>
      <c r="P51" s="27">
        <v>500.40496433689106</v>
      </c>
      <c r="Q51" s="27">
        <v>491.61812598816579</v>
      </c>
      <c r="R51" s="27">
        <v>490.44807439243948</v>
      </c>
      <c r="S51" s="27">
        <v>485.4087677363961</v>
      </c>
      <c r="T51" s="27">
        <v>481.78892278810838</v>
      </c>
      <c r="U51" s="27">
        <v>475.38424032220831</v>
      </c>
      <c r="V51" s="27">
        <v>467.304741657965</v>
      </c>
      <c r="W51" s="27">
        <v>450.7306668603502</v>
      </c>
      <c r="X51" s="27">
        <v>483.76274525371849</v>
      </c>
      <c r="Y51" s="27">
        <v>402.10105252184667</v>
      </c>
      <c r="Z51" s="27">
        <v>363.53451089012117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0.18091482295527325</v>
      </c>
      <c r="D61" s="49">
        <f t="shared" si="32"/>
        <v>0.99989400154887442</v>
      </c>
      <c r="E61" s="49">
        <f t="shared" si="32"/>
        <v>0.85192896590592582</v>
      </c>
      <c r="F61" s="49">
        <f t="shared" si="32"/>
        <v>0.74888610031888292</v>
      </c>
      <c r="G61" s="49">
        <f t="shared" si="32"/>
        <v>0.18230577624867111</v>
      </c>
      <c r="H61" s="49">
        <f t="shared" si="32"/>
        <v>0.20117096665550299</v>
      </c>
      <c r="I61" s="49">
        <f t="shared" si="32"/>
        <v>0.25277969651053822</v>
      </c>
      <c r="J61" s="49">
        <f t="shared" si="32"/>
        <v>0.68473754451157154</v>
      </c>
      <c r="K61" s="49">
        <f t="shared" si="32"/>
        <v>0.75487301598030143</v>
      </c>
      <c r="L61" s="49">
        <f t="shared" si="32"/>
        <v>1.1771396242893075</v>
      </c>
      <c r="M61" s="49">
        <f t="shared" si="32"/>
        <v>1.4307731950539235</v>
      </c>
      <c r="N61" s="49">
        <f t="shared" si="32"/>
        <v>3.15502934358596</v>
      </c>
      <c r="O61" s="49">
        <f t="shared" si="32"/>
        <v>5.1672975677891175</v>
      </c>
      <c r="P61" s="49">
        <f t="shared" si="32"/>
        <v>5.4151313572392148</v>
      </c>
      <c r="Q61" s="49">
        <f t="shared" si="32"/>
        <v>8.6168690693375005</v>
      </c>
      <c r="R61" s="49">
        <f t="shared" si="32"/>
        <v>7.4453226903053604</v>
      </c>
      <c r="S61" s="49">
        <f t="shared" si="32"/>
        <v>7.5100950203019936</v>
      </c>
      <c r="T61" s="49">
        <f t="shared" si="32"/>
        <v>7.5794711743289209</v>
      </c>
      <c r="U61" s="49">
        <f t="shared" si="32"/>
        <v>7.0264478684860716</v>
      </c>
      <c r="V61" s="49">
        <f t="shared" si="32"/>
        <v>7.1163869831592583</v>
      </c>
      <c r="W61" s="49">
        <f t="shared" si="32"/>
        <v>7.6714599202066776</v>
      </c>
      <c r="X61" s="49">
        <f t="shared" si="32"/>
        <v>6.7627539189480057</v>
      </c>
      <c r="Y61" s="49">
        <f t="shared" ref="Y61:Z61" si="33">SUM(Y62:Y72)</f>
        <v>7.4788186395480176</v>
      </c>
      <c r="Z61" s="49">
        <f t="shared" si="33"/>
        <v>7.828224290472023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0.18091482295527325</v>
      </c>
      <c r="D64" s="52">
        <v>0.99989400154887442</v>
      </c>
      <c r="E64" s="52">
        <v>0.85192896590592582</v>
      </c>
      <c r="F64" s="52">
        <v>0.74888610031888292</v>
      </c>
      <c r="G64" s="52">
        <v>0.18230577624867111</v>
      </c>
      <c r="H64" s="52">
        <v>0.20117096665550299</v>
      </c>
      <c r="I64" s="52">
        <v>0.24832484528128171</v>
      </c>
      <c r="J64" s="52">
        <v>0.51670337713392167</v>
      </c>
      <c r="K64" s="52">
        <v>0.52064354606079122</v>
      </c>
      <c r="L64" s="52">
        <v>0.92036625525496074</v>
      </c>
      <c r="M64" s="52">
        <v>1.4039333434408496</v>
      </c>
      <c r="N64" s="52">
        <v>3.1232642217831961</v>
      </c>
      <c r="O64" s="52">
        <v>5.1349560369499239</v>
      </c>
      <c r="P64" s="52">
        <v>5.3858622431274705</v>
      </c>
      <c r="Q64" s="52">
        <v>8.4308274298948156</v>
      </c>
      <c r="R64" s="52">
        <v>7.2575369967486836</v>
      </c>
      <c r="S64" s="52">
        <v>7.4100569161929242</v>
      </c>
      <c r="T64" s="52">
        <v>7.5144445103767934</v>
      </c>
      <c r="U64" s="52">
        <v>6.9947804882751194</v>
      </c>
      <c r="V64" s="52">
        <v>7.1163869831592583</v>
      </c>
      <c r="W64" s="52">
        <v>7.6714599202066776</v>
      </c>
      <c r="X64" s="52">
        <v>6.7627539189480057</v>
      </c>
      <c r="Y64" s="52">
        <v>7.4788186395480176</v>
      </c>
      <c r="Z64" s="52">
        <v>7.828224290472023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4.4548512292564872E-3</v>
      </c>
      <c r="J72" s="55">
        <v>0.16803416737764984</v>
      </c>
      <c r="K72" s="55">
        <v>0.23422946991951021</v>
      </c>
      <c r="L72" s="55">
        <v>0.25677336903434672</v>
      </c>
      <c r="M72" s="55">
        <v>2.6839851613073888E-2</v>
      </c>
      <c r="N72" s="55">
        <v>3.1765121802763703E-2</v>
      </c>
      <c r="O72" s="55">
        <v>3.2341530839193521E-2</v>
      </c>
      <c r="P72" s="55">
        <v>2.9269114111744408E-2</v>
      </c>
      <c r="Q72" s="55">
        <v>0.18604163944268451</v>
      </c>
      <c r="R72" s="55">
        <v>0.18778569355667674</v>
      </c>
      <c r="S72" s="55">
        <v>0.1000381041090697</v>
      </c>
      <c r="T72" s="55">
        <v>6.5026663952127903E-2</v>
      </c>
      <c r="U72" s="55">
        <v>3.1667380210952556E-2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516.79444820007564</v>
      </c>
      <c r="D2" s="21">
        <f t="shared" ref="D2:X2" si="0">SUM(D3,D17,D22,D25,D26,D51,D52)</f>
        <v>516.18802128614379</v>
      </c>
      <c r="E2" s="21">
        <f t="shared" si="0"/>
        <v>477.74120132279018</v>
      </c>
      <c r="F2" s="21">
        <f t="shared" si="0"/>
        <v>446.3695525549652</v>
      </c>
      <c r="G2" s="21">
        <f t="shared" si="0"/>
        <v>453.74628020809087</v>
      </c>
      <c r="H2" s="21">
        <f t="shared" si="0"/>
        <v>379.05412448690413</v>
      </c>
      <c r="I2" s="21">
        <f t="shared" si="0"/>
        <v>377.25430640513451</v>
      </c>
      <c r="J2" s="21">
        <f t="shared" si="0"/>
        <v>378.26239976001301</v>
      </c>
      <c r="K2" s="21">
        <f t="shared" si="0"/>
        <v>388.36833588292279</v>
      </c>
      <c r="L2" s="21">
        <f t="shared" si="0"/>
        <v>389.29819435619521</v>
      </c>
      <c r="M2" s="21">
        <f t="shared" si="0"/>
        <v>398.63975110606134</v>
      </c>
      <c r="N2" s="21">
        <f t="shared" si="0"/>
        <v>393.86004035717917</v>
      </c>
      <c r="O2" s="21">
        <f t="shared" si="0"/>
        <v>403.83451496395844</v>
      </c>
      <c r="P2" s="21">
        <f t="shared" si="0"/>
        <v>414.32434098475954</v>
      </c>
      <c r="Q2" s="21">
        <f t="shared" si="0"/>
        <v>405.23027868554425</v>
      </c>
      <c r="R2" s="21">
        <f t="shared" si="0"/>
        <v>426.29222997990149</v>
      </c>
      <c r="S2" s="21">
        <f t="shared" si="0"/>
        <v>417.69102042934458</v>
      </c>
      <c r="T2" s="21">
        <f t="shared" si="0"/>
        <v>421.81552857547814</v>
      </c>
      <c r="U2" s="21">
        <f t="shared" si="0"/>
        <v>421.07427261359555</v>
      </c>
      <c r="V2" s="21">
        <f t="shared" si="0"/>
        <v>423.37714789457192</v>
      </c>
      <c r="W2" s="21">
        <f t="shared" si="0"/>
        <v>410.49005847238834</v>
      </c>
      <c r="X2" s="21">
        <f t="shared" si="0"/>
        <v>388.75911084955203</v>
      </c>
      <c r="Y2" s="21">
        <f t="shared" ref="Y2:Z2" si="1">SUM(Y3,Y17,Y22,Y25,Y26,Y51,Y52)</f>
        <v>403.87480621825142</v>
      </c>
      <c r="Z2" s="21">
        <f t="shared" si="1"/>
        <v>380.41164195841816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168.66371710854486</v>
      </c>
      <c r="D26" s="27">
        <f t="shared" si="16"/>
        <v>165.28953047788124</v>
      </c>
      <c r="E26" s="27">
        <f t="shared" si="16"/>
        <v>124.86932333261363</v>
      </c>
      <c r="F26" s="27">
        <f t="shared" si="16"/>
        <v>93.643080746259727</v>
      </c>
      <c r="G26" s="27">
        <f t="shared" si="16"/>
        <v>97.538955977816812</v>
      </c>
      <c r="H26" s="27">
        <f t="shared" si="16"/>
        <v>20.859403127802715</v>
      </c>
      <c r="I26" s="27">
        <f t="shared" si="16"/>
        <v>18.902944947496465</v>
      </c>
      <c r="J26" s="27">
        <f t="shared" si="16"/>
        <v>18.149022850653509</v>
      </c>
      <c r="K26" s="27">
        <f t="shared" si="16"/>
        <v>23.82853219555264</v>
      </c>
      <c r="L26" s="27">
        <f t="shared" si="16"/>
        <v>24.614681467926367</v>
      </c>
      <c r="M26" s="27">
        <f t="shared" si="16"/>
        <v>31.38194287626996</v>
      </c>
      <c r="N26" s="27">
        <f t="shared" si="16"/>
        <v>22.095059341391558</v>
      </c>
      <c r="O26" s="27">
        <f t="shared" si="16"/>
        <v>23.862681002843907</v>
      </c>
      <c r="P26" s="27">
        <f t="shared" si="16"/>
        <v>26.247275905282642</v>
      </c>
      <c r="Q26" s="27">
        <f t="shared" si="16"/>
        <v>20.382417230564009</v>
      </c>
      <c r="R26" s="27">
        <f t="shared" si="16"/>
        <v>36.685506735873652</v>
      </c>
      <c r="S26" s="27">
        <f t="shared" si="16"/>
        <v>27.594067095115943</v>
      </c>
      <c r="T26" s="27">
        <f t="shared" si="16"/>
        <v>32.862083559138725</v>
      </c>
      <c r="U26" s="27">
        <f t="shared" si="16"/>
        <v>32.056249593789325</v>
      </c>
      <c r="V26" s="27">
        <f t="shared" si="16"/>
        <v>34.811421347796838</v>
      </c>
      <c r="W26" s="27">
        <f t="shared" si="16"/>
        <v>42.244071926368434</v>
      </c>
      <c r="X26" s="27">
        <f t="shared" si="16"/>
        <v>45.428288478313689</v>
      </c>
      <c r="Y26" s="27">
        <f t="shared" ref="Y26:Z26" si="17">SUM(Y27,Y33)</f>
        <v>31.232844133985495</v>
      </c>
      <c r="Z26" s="27">
        <f t="shared" si="17"/>
        <v>32.706350547715346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168.66371710854486</v>
      </c>
      <c r="D33" s="19">
        <f t="shared" si="20"/>
        <v>165.28953047788124</v>
      </c>
      <c r="E33" s="19">
        <f t="shared" si="20"/>
        <v>124.86932333261363</v>
      </c>
      <c r="F33" s="19">
        <f t="shared" si="20"/>
        <v>93.643080746259727</v>
      </c>
      <c r="G33" s="19">
        <f t="shared" si="20"/>
        <v>97.538955977816812</v>
      </c>
      <c r="H33" s="19">
        <f t="shared" si="20"/>
        <v>20.859403127802715</v>
      </c>
      <c r="I33" s="19">
        <f t="shared" si="20"/>
        <v>18.902944947496465</v>
      </c>
      <c r="J33" s="19">
        <f t="shared" si="20"/>
        <v>18.149022850653509</v>
      </c>
      <c r="K33" s="19">
        <f t="shared" si="20"/>
        <v>23.82853219555264</v>
      </c>
      <c r="L33" s="19">
        <f t="shared" si="20"/>
        <v>24.614681467926367</v>
      </c>
      <c r="M33" s="19">
        <f t="shared" si="20"/>
        <v>31.38194287626996</v>
      </c>
      <c r="N33" s="19">
        <f t="shared" si="20"/>
        <v>22.095059341391558</v>
      </c>
      <c r="O33" s="19">
        <f t="shared" si="20"/>
        <v>23.862681002843907</v>
      </c>
      <c r="P33" s="19">
        <f t="shared" si="20"/>
        <v>26.247275905282642</v>
      </c>
      <c r="Q33" s="19">
        <f t="shared" si="20"/>
        <v>20.382417230564009</v>
      </c>
      <c r="R33" s="19">
        <f t="shared" si="20"/>
        <v>36.685506735873652</v>
      </c>
      <c r="S33" s="19">
        <f t="shared" si="20"/>
        <v>27.594067095115943</v>
      </c>
      <c r="T33" s="19">
        <f t="shared" si="20"/>
        <v>32.862083559138725</v>
      </c>
      <c r="U33" s="19">
        <f t="shared" si="20"/>
        <v>32.056249593789325</v>
      </c>
      <c r="V33" s="19">
        <f t="shared" si="20"/>
        <v>34.811421347796838</v>
      </c>
      <c r="W33" s="19">
        <f t="shared" si="20"/>
        <v>42.244071926368434</v>
      </c>
      <c r="X33" s="19">
        <f t="shared" si="20"/>
        <v>45.428288478313689</v>
      </c>
      <c r="Y33" s="19">
        <f t="shared" ref="Y33:Z33" si="21">SUM(Y34:Y50)</f>
        <v>31.232844133985495</v>
      </c>
      <c r="Z33" s="19">
        <f t="shared" si="21"/>
        <v>32.706350547715346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168.66371710854486</v>
      </c>
      <c r="D36" s="8">
        <v>165.28953047788124</v>
      </c>
      <c r="E36" s="8">
        <v>124.86932333261363</v>
      </c>
      <c r="F36" s="8">
        <v>93.643080746259727</v>
      </c>
      <c r="G36" s="8">
        <v>97.538955977816812</v>
      </c>
      <c r="H36" s="8">
        <v>20.859403127802715</v>
      </c>
      <c r="I36" s="8">
        <v>18.902944947496465</v>
      </c>
      <c r="J36" s="8">
        <v>18.149022850653509</v>
      </c>
      <c r="K36" s="8">
        <v>23.82853219555264</v>
      </c>
      <c r="L36" s="8">
        <v>24.614681467926367</v>
      </c>
      <c r="M36" s="8">
        <v>31.38194287626996</v>
      </c>
      <c r="N36" s="8">
        <v>22.095059341391558</v>
      </c>
      <c r="O36" s="8">
        <v>23.862681002843907</v>
      </c>
      <c r="P36" s="8">
        <v>26.247275905282642</v>
      </c>
      <c r="Q36" s="8">
        <v>20.382417230564009</v>
      </c>
      <c r="R36" s="8">
        <v>36.685506735873652</v>
      </c>
      <c r="S36" s="8">
        <v>27.594067095115943</v>
      </c>
      <c r="T36" s="8">
        <v>32.862083559138725</v>
      </c>
      <c r="U36" s="8">
        <v>32.056249593789325</v>
      </c>
      <c r="V36" s="8">
        <v>34.811421347796838</v>
      </c>
      <c r="W36" s="8">
        <v>42.244071926368434</v>
      </c>
      <c r="X36" s="8">
        <v>45.428288478313689</v>
      </c>
      <c r="Y36" s="8">
        <v>31.232844133985495</v>
      </c>
      <c r="Z36" s="8">
        <v>32.706350547715346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348.13073109153078</v>
      </c>
      <c r="D51" s="27">
        <v>350.89849080826258</v>
      </c>
      <c r="E51" s="27">
        <v>352.87187799017653</v>
      </c>
      <c r="F51" s="27">
        <v>352.72647180870547</v>
      </c>
      <c r="G51" s="27">
        <v>356.20732423027408</v>
      </c>
      <c r="H51" s="27">
        <v>358.19472135910144</v>
      </c>
      <c r="I51" s="27">
        <v>358.35136145763806</v>
      </c>
      <c r="J51" s="27">
        <v>360.11337690935949</v>
      </c>
      <c r="K51" s="27">
        <v>364.53980368737012</v>
      </c>
      <c r="L51" s="27">
        <v>364.68351288826887</v>
      </c>
      <c r="M51" s="27">
        <v>367.25780822979135</v>
      </c>
      <c r="N51" s="27">
        <v>371.76498101578761</v>
      </c>
      <c r="O51" s="27">
        <v>379.97183396111456</v>
      </c>
      <c r="P51" s="27">
        <v>383.61221498236665</v>
      </c>
      <c r="Q51" s="27">
        <v>379.08556495132996</v>
      </c>
      <c r="R51" s="27">
        <v>381.78712588405881</v>
      </c>
      <c r="S51" s="27">
        <v>382.10732563362291</v>
      </c>
      <c r="T51" s="27">
        <v>381.07599053008084</v>
      </c>
      <c r="U51" s="27">
        <v>381.44929362214623</v>
      </c>
      <c r="V51" s="27">
        <v>380.54952649782825</v>
      </c>
      <c r="W51" s="27">
        <v>366.39558888705403</v>
      </c>
      <c r="X51" s="27">
        <v>341.0572109360869</v>
      </c>
      <c r="Y51" s="27">
        <v>370.26317424385172</v>
      </c>
      <c r="Z51" s="27">
        <v>344.9285848302863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4.464850097110256</v>
      </c>
      <c r="Q52" s="27">
        <f t="shared" si="22"/>
        <v>5.7622965036503038</v>
      </c>
      <c r="R52" s="27">
        <f t="shared" si="22"/>
        <v>7.8195973599690056</v>
      </c>
      <c r="S52" s="27">
        <f t="shared" si="22"/>
        <v>7.9896277006057659</v>
      </c>
      <c r="T52" s="27">
        <f t="shared" si="22"/>
        <v>7.8774544862585509</v>
      </c>
      <c r="U52" s="27">
        <f t="shared" si="22"/>
        <v>7.5687293976599976</v>
      </c>
      <c r="V52" s="27">
        <f t="shared" si="22"/>
        <v>8.016200048946839</v>
      </c>
      <c r="W52" s="27">
        <f t="shared" si="22"/>
        <v>1.8503976589659297</v>
      </c>
      <c r="X52" s="27">
        <f t="shared" si="22"/>
        <v>2.2736114351514645</v>
      </c>
      <c r="Y52" s="27">
        <f t="shared" ref="Y52:Z52" si="23">SUM(Y53:Y54)</f>
        <v>2.3787878404142182</v>
      </c>
      <c r="Z52" s="27">
        <f t="shared" si="23"/>
        <v>2.7767065804165219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4.464850097110256</v>
      </c>
      <c r="Q53" s="8">
        <v>4.8839947645199091</v>
      </c>
      <c r="R53" s="8">
        <v>6.7134203033417839</v>
      </c>
      <c r="S53" s="8">
        <v>6.7376273932420085</v>
      </c>
      <c r="T53" s="8">
        <v>6.798018284522958</v>
      </c>
      <c r="U53" s="8">
        <v>6.583897209232215</v>
      </c>
      <c r="V53" s="8">
        <v>6.9924838911972751</v>
      </c>
      <c r="W53" s="8">
        <v>1.6082949443596928</v>
      </c>
      <c r="X53" s="8">
        <v>1.9917338350062679</v>
      </c>
      <c r="Y53" s="8">
        <v>2.0456329668174922</v>
      </c>
      <c r="Z53" s="8">
        <v>2.4352386649836699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0.878301739130395</v>
      </c>
      <c r="R54" s="45">
        <v>1.1061770566272218</v>
      </c>
      <c r="S54" s="45">
        <v>1.2520003073637569</v>
      </c>
      <c r="T54" s="45">
        <v>1.0794362017355932</v>
      </c>
      <c r="U54" s="45">
        <v>0.98483218842778242</v>
      </c>
      <c r="V54" s="45">
        <v>1.0237161577495641</v>
      </c>
      <c r="W54" s="45">
        <v>0.24210271460623697</v>
      </c>
      <c r="X54" s="45">
        <v>0.28187760014519664</v>
      </c>
      <c r="Y54" s="45">
        <v>0.33315487359672585</v>
      </c>
      <c r="Z54" s="45">
        <v>0.3414679154328521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0.14663788419056448</v>
      </c>
      <c r="D61" s="49">
        <f t="shared" si="24"/>
        <v>0.80695891852493851</v>
      </c>
      <c r="E61" s="49">
        <f t="shared" si="24"/>
        <v>0.68110643008789051</v>
      </c>
      <c r="F61" s="49">
        <f t="shared" si="24"/>
        <v>0.58972524399036985</v>
      </c>
      <c r="G61" s="49">
        <f t="shared" si="24"/>
        <v>0.14326234328532206</v>
      </c>
      <c r="H61" s="49">
        <f t="shared" si="24"/>
        <v>0.15701204103108482</v>
      </c>
      <c r="I61" s="49">
        <f t="shared" si="24"/>
        <v>0.19204239909285076</v>
      </c>
      <c r="J61" s="49">
        <f t="shared" si="24"/>
        <v>0.39440816674011631</v>
      </c>
      <c r="K61" s="49">
        <f t="shared" si="24"/>
        <v>2.8815918579391084</v>
      </c>
      <c r="L61" s="49">
        <f t="shared" si="24"/>
        <v>2.8669588520497724</v>
      </c>
      <c r="M61" s="49">
        <f t="shared" si="24"/>
        <v>6.3203648348621382</v>
      </c>
      <c r="N61" s="49">
        <f t="shared" si="24"/>
        <v>7.8261822202216864</v>
      </c>
      <c r="O61" s="49">
        <f t="shared" si="24"/>
        <v>6.8977928700296012</v>
      </c>
      <c r="P61" s="49">
        <f t="shared" si="24"/>
        <v>6.5646394298190973</v>
      </c>
      <c r="Q61" s="49">
        <f t="shared" si="24"/>
        <v>10.671567261713919</v>
      </c>
      <c r="R61" s="49">
        <f t="shared" si="24"/>
        <v>10.056210947150349</v>
      </c>
      <c r="S61" s="49">
        <f t="shared" si="24"/>
        <v>10.484986630062902</v>
      </c>
      <c r="T61" s="49">
        <f t="shared" si="24"/>
        <v>10.573030554264411</v>
      </c>
      <c r="U61" s="49">
        <f t="shared" si="24"/>
        <v>10.217482250486309</v>
      </c>
      <c r="V61" s="49">
        <f t="shared" si="24"/>
        <v>11.320263969093824</v>
      </c>
      <c r="W61" s="49">
        <f t="shared" si="24"/>
        <v>7.3718468448689762</v>
      </c>
      <c r="X61" s="49">
        <f t="shared" si="24"/>
        <v>6.1300470894537149</v>
      </c>
      <c r="Y61" s="49">
        <f t="shared" ref="Y61:Z61" si="25">SUM(Y62:Y72)</f>
        <v>8.7389634167618144</v>
      </c>
      <c r="Z61" s="49">
        <f t="shared" si="25"/>
        <v>9.10421989948963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2.4838819362402336</v>
      </c>
      <c r="L62" s="52">
        <v>2.1653287091745299</v>
      </c>
      <c r="M62" s="52">
        <v>5.2545972197530277</v>
      </c>
      <c r="N62" s="52">
        <v>5.4609242438534462</v>
      </c>
      <c r="O62" s="52">
        <v>2.9809877514538772</v>
      </c>
      <c r="P62" s="52">
        <v>2.4358183910152857</v>
      </c>
      <c r="Q62" s="52">
        <v>3.4924319485366979</v>
      </c>
      <c r="R62" s="52">
        <v>3.5588344208430471</v>
      </c>
      <c r="S62" s="52">
        <v>3.7079882483293418</v>
      </c>
      <c r="T62" s="52">
        <v>3.5970197112420452</v>
      </c>
      <c r="U62" s="52">
        <v>3.6199500128078705</v>
      </c>
      <c r="V62" s="52">
        <v>4.5136573640861695</v>
      </c>
      <c r="W62" s="52">
        <v>0.92667789000781686</v>
      </c>
      <c r="X62" s="52">
        <v>1.0654548732648659</v>
      </c>
      <c r="Y62" s="52">
        <v>1.4961095923343151</v>
      </c>
      <c r="Z62" s="52">
        <v>1.3215793018340429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0.14663788419056448</v>
      </c>
      <c r="D64" s="52">
        <v>0.80695891852493851</v>
      </c>
      <c r="E64" s="52">
        <v>0.68110643008789051</v>
      </c>
      <c r="F64" s="52">
        <v>0.58972524399036985</v>
      </c>
      <c r="G64" s="52">
        <v>0.14326234328532206</v>
      </c>
      <c r="H64" s="52">
        <v>0.15701204103108482</v>
      </c>
      <c r="I64" s="52">
        <v>0.19204239909285076</v>
      </c>
      <c r="J64" s="52">
        <v>0.39440816674011631</v>
      </c>
      <c r="K64" s="52">
        <v>0.39770992169887481</v>
      </c>
      <c r="L64" s="52">
        <v>0.70163014287524272</v>
      </c>
      <c r="M64" s="52">
        <v>1.0657676151091109</v>
      </c>
      <c r="N64" s="52">
        <v>2.3652579763682402</v>
      </c>
      <c r="O64" s="52">
        <v>3.9168051185757236</v>
      </c>
      <c r="P64" s="52">
        <v>4.1288210388038111</v>
      </c>
      <c r="Q64" s="52">
        <v>6.5009909324331536</v>
      </c>
      <c r="R64" s="52">
        <v>5.6495974511030065</v>
      </c>
      <c r="S64" s="52">
        <v>5.8330982446881485</v>
      </c>
      <c r="T64" s="52">
        <v>5.9436285261680242</v>
      </c>
      <c r="U64" s="52">
        <v>5.6126262715105586</v>
      </c>
      <c r="V64" s="52">
        <v>5.7952283711230459</v>
      </c>
      <c r="W64" s="52">
        <v>6.2360724080893846</v>
      </c>
      <c r="X64" s="52">
        <v>4.7678040784926869</v>
      </c>
      <c r="Y64" s="52">
        <v>6.8866547642838691</v>
      </c>
      <c r="Z64" s="52">
        <v>7.4275708230152588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0.67814438074406647</v>
      </c>
      <c r="R65" s="52">
        <v>0.84777907520429607</v>
      </c>
      <c r="S65" s="52">
        <v>0.94390013704541276</v>
      </c>
      <c r="T65" s="52">
        <v>1.0323823168543427</v>
      </c>
      <c r="U65" s="52">
        <v>0.98490596616787984</v>
      </c>
      <c r="V65" s="52">
        <v>1.0113782338846076</v>
      </c>
      <c r="W65" s="52">
        <v>0.20909654677177514</v>
      </c>
      <c r="X65" s="52">
        <v>0.29678813769616247</v>
      </c>
      <c r="Y65" s="52">
        <v>0.35619906014363001</v>
      </c>
      <c r="Z65" s="52">
        <v>0.35506977464032929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20450.39258892</v>
      </c>
      <c r="D2" s="21">
        <f t="shared" ref="D2:X2" si="0">SUM(D3,D17,D22,D25,D26,D51,D52)</f>
        <v>21234.345853320003</v>
      </c>
      <c r="E2" s="21">
        <f t="shared" si="0"/>
        <v>19315.244441399998</v>
      </c>
      <c r="F2" s="21">
        <f t="shared" si="0"/>
        <v>20637.913602119996</v>
      </c>
      <c r="G2" s="21">
        <f t="shared" si="0"/>
        <v>20456.161133399997</v>
      </c>
      <c r="H2" s="21">
        <f t="shared" si="0"/>
        <v>20256.488672879994</v>
      </c>
      <c r="I2" s="21">
        <f t="shared" si="0"/>
        <v>18827.773691399998</v>
      </c>
      <c r="J2" s="21">
        <f t="shared" si="0"/>
        <v>16492.972284599993</v>
      </c>
      <c r="K2" s="21">
        <f t="shared" si="0"/>
        <v>19377.550826399998</v>
      </c>
      <c r="L2" s="21">
        <f t="shared" si="0"/>
        <v>18061.416167640007</v>
      </c>
      <c r="M2" s="21">
        <f t="shared" si="0"/>
        <v>19613.278621200003</v>
      </c>
      <c r="N2" s="21">
        <f t="shared" si="0"/>
        <v>15980.339449800002</v>
      </c>
      <c r="O2" s="21">
        <f t="shared" si="0"/>
        <v>16761.287203679996</v>
      </c>
      <c r="P2" s="21">
        <f t="shared" si="0"/>
        <v>18190.649372519991</v>
      </c>
      <c r="Q2" s="21">
        <f t="shared" si="0"/>
        <v>14473.955224800004</v>
      </c>
      <c r="R2" s="21">
        <f t="shared" si="0"/>
        <v>16431.005136479995</v>
      </c>
      <c r="S2" s="21">
        <f t="shared" si="0"/>
        <v>16155.534369479992</v>
      </c>
      <c r="T2" s="21">
        <f t="shared" si="0"/>
        <v>15973.794509040003</v>
      </c>
      <c r="U2" s="21">
        <f t="shared" si="0"/>
        <v>15736.773793432152</v>
      </c>
      <c r="V2" s="21">
        <f t="shared" si="0"/>
        <v>14091.074602984518</v>
      </c>
      <c r="W2" s="21">
        <f t="shared" si="0"/>
        <v>14479.80529589385</v>
      </c>
      <c r="X2" s="21">
        <f t="shared" si="0"/>
        <v>15441.064042523389</v>
      </c>
      <c r="Y2" s="21">
        <f t="shared" ref="Y2:Z2" si="1">SUM(Y3,Y17,Y22,Y25,Y26,Y51,Y52)</f>
        <v>12772.706866237098</v>
      </c>
      <c r="Z2" s="21">
        <f t="shared" si="1"/>
        <v>12459.253072620959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785.0442705600002</v>
      </c>
      <c r="D3" s="24">
        <f t="shared" si="2"/>
        <v>861.42474000000016</v>
      </c>
      <c r="E3" s="24">
        <f t="shared" si="2"/>
        <v>771.34947648000013</v>
      </c>
      <c r="F3" s="24">
        <f t="shared" si="2"/>
        <v>540.76338095999995</v>
      </c>
      <c r="G3" s="24">
        <f t="shared" si="2"/>
        <v>599.11917911999967</v>
      </c>
      <c r="H3" s="24">
        <f t="shared" si="2"/>
        <v>463.33771967999996</v>
      </c>
      <c r="I3" s="24">
        <f t="shared" si="2"/>
        <v>456.19436015999992</v>
      </c>
      <c r="J3" s="24">
        <f t="shared" si="2"/>
        <v>375.58163544000013</v>
      </c>
      <c r="K3" s="24">
        <f t="shared" si="2"/>
        <v>534.50673672000016</v>
      </c>
      <c r="L3" s="24">
        <f t="shared" si="2"/>
        <v>880.83047976000012</v>
      </c>
      <c r="M3" s="24">
        <f t="shared" si="2"/>
        <v>496.20159336000023</v>
      </c>
      <c r="N3" s="24">
        <f t="shared" si="2"/>
        <v>416.86778232000023</v>
      </c>
      <c r="O3" s="24">
        <f t="shared" si="2"/>
        <v>398.31143880000013</v>
      </c>
      <c r="P3" s="24">
        <f t="shared" si="2"/>
        <v>481.74775176000026</v>
      </c>
      <c r="Q3" s="24">
        <f t="shared" si="2"/>
        <v>313.61621544000002</v>
      </c>
      <c r="R3" s="24">
        <f t="shared" si="2"/>
        <v>311.38195703999997</v>
      </c>
      <c r="S3" s="24">
        <f t="shared" si="2"/>
        <v>301.25517575999982</v>
      </c>
      <c r="T3" s="24">
        <f t="shared" si="2"/>
        <v>289.02432239999996</v>
      </c>
      <c r="U3" s="24">
        <f t="shared" si="2"/>
        <v>236.40200496000006</v>
      </c>
      <c r="V3" s="24">
        <f t="shared" si="2"/>
        <v>171.36031176</v>
      </c>
      <c r="W3" s="24">
        <f t="shared" si="2"/>
        <v>135.61477775999998</v>
      </c>
      <c r="X3" s="24">
        <f t="shared" si="2"/>
        <v>187.47456551999986</v>
      </c>
      <c r="Y3" s="24">
        <f t="shared" ref="Y3:Z3" si="3">SUM(Y4,Y8,Y11)</f>
        <v>131.23554576000001</v>
      </c>
      <c r="Z3" s="24">
        <f t="shared" si="3"/>
        <v>102.50139504000006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747.78053328000021</v>
      </c>
      <c r="D4" s="19">
        <f t="shared" si="4"/>
        <v>816.67990800000018</v>
      </c>
      <c r="E4" s="19">
        <f t="shared" si="4"/>
        <v>713.5180008000001</v>
      </c>
      <c r="F4" s="19">
        <f t="shared" si="4"/>
        <v>509.19036959999994</v>
      </c>
      <c r="G4" s="19">
        <f t="shared" si="4"/>
        <v>568.41057503999969</v>
      </c>
      <c r="H4" s="19">
        <f t="shared" si="4"/>
        <v>395.95967663999994</v>
      </c>
      <c r="I4" s="19">
        <f t="shared" si="4"/>
        <v>385.70234735999992</v>
      </c>
      <c r="J4" s="19">
        <f t="shared" si="4"/>
        <v>329.14148784000008</v>
      </c>
      <c r="K4" s="19">
        <f t="shared" si="4"/>
        <v>442.87227072000019</v>
      </c>
      <c r="L4" s="19">
        <f t="shared" si="4"/>
        <v>823.73264160000008</v>
      </c>
      <c r="M4" s="19">
        <f t="shared" si="4"/>
        <v>433.04497368000017</v>
      </c>
      <c r="N4" s="19">
        <f t="shared" si="4"/>
        <v>356.3636736000002</v>
      </c>
      <c r="O4" s="19">
        <f t="shared" si="4"/>
        <v>336.55647432000012</v>
      </c>
      <c r="P4" s="19">
        <f t="shared" si="4"/>
        <v>438.53716896000026</v>
      </c>
      <c r="Q4" s="19">
        <f t="shared" si="4"/>
        <v>296.468568</v>
      </c>
      <c r="R4" s="19">
        <f t="shared" si="4"/>
        <v>299.139456</v>
      </c>
      <c r="S4" s="19">
        <f t="shared" si="4"/>
        <v>280.44323999999983</v>
      </c>
      <c r="T4" s="19">
        <f t="shared" si="4"/>
        <v>276.16981919999995</v>
      </c>
      <c r="U4" s="19">
        <f t="shared" si="4"/>
        <v>225.69003600000005</v>
      </c>
      <c r="V4" s="19">
        <f t="shared" si="4"/>
        <v>164.259612</v>
      </c>
      <c r="W4" s="19">
        <f t="shared" si="4"/>
        <v>129.00389039999999</v>
      </c>
      <c r="X4" s="19">
        <f t="shared" si="4"/>
        <v>178.41531839999988</v>
      </c>
      <c r="Y4" s="19">
        <f t="shared" ref="Y4:Z4" si="5">SUM(Y5:Y7)</f>
        <v>124.196292</v>
      </c>
      <c r="Z4" s="19">
        <f t="shared" si="5"/>
        <v>96.68614560000006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713.5180008000001</v>
      </c>
      <c r="F5" s="8">
        <f>FC_OTH_HH_SH_E!F5+FC_OTH_HH_SC_E!F5+FC_OTH_HH_WH_E!F5+FC_OTH_HH_CO_E!F5</f>
        <v>498.84688127999993</v>
      </c>
      <c r="G5" s="8">
        <f>FC_OTH_HH_SH_E!G5+FC_OTH_HH_SC_E!G5+FC_OTH_HH_WH_E!G5+FC_OTH_HH_CO_E!G5</f>
        <v>438.03058463999974</v>
      </c>
      <c r="H5" s="8">
        <f>FC_OTH_HH_SH_E!H5+FC_OTH_HH_SC_E!H5+FC_OTH_HH_WH_E!H5+FC_OTH_HH_CO_E!H5</f>
        <v>395.95967663999994</v>
      </c>
      <c r="I5" s="8">
        <f>FC_OTH_HH_SH_E!I5+FC_OTH_HH_SC_E!I5+FC_OTH_HH_WH_E!I5+FC_OTH_HH_CO_E!I5</f>
        <v>361.31348351999992</v>
      </c>
      <c r="J5" s="8">
        <f>FC_OTH_HH_SH_E!J5+FC_OTH_HH_SC_E!J5+FC_OTH_HH_WH_E!J5+FC_OTH_HH_CO_E!J5</f>
        <v>329.14148784000008</v>
      </c>
      <c r="K5" s="8">
        <f>FC_OTH_HH_SH_E!K5+FC_OTH_HH_SC_E!K5+FC_OTH_HH_WH_E!K5+FC_OTH_HH_CO_E!K5</f>
        <v>435.5556796800002</v>
      </c>
      <c r="L5" s="8">
        <f>FC_OTH_HH_SH_E!L5+FC_OTH_HH_SC_E!L5+FC_OTH_HH_WH_E!L5+FC_OTH_HH_CO_E!L5</f>
        <v>462.77786543999997</v>
      </c>
      <c r="M5" s="8">
        <f>FC_OTH_HH_SH_E!M5+FC_OTH_HH_SC_E!M5+FC_OTH_HH_WH_E!M5+FC_OTH_HH_CO_E!M5</f>
        <v>430.60622352000019</v>
      </c>
      <c r="N5" s="8">
        <f>FC_OTH_HH_SH_E!N5+FC_OTH_HH_SC_E!N5+FC_OTH_HH_WH_E!N5+FC_OTH_HH_CO_E!N5</f>
        <v>356.3636736000002</v>
      </c>
      <c r="O5" s="8">
        <f>FC_OTH_HH_SH_E!O5+FC_OTH_HH_SC_E!O5+FC_OTH_HH_WH_E!O5+FC_OTH_HH_CO_E!O5</f>
        <v>334.06936464000012</v>
      </c>
      <c r="P5" s="8">
        <f>FC_OTH_HH_SH_E!P5+FC_OTH_HH_SC_E!P5+FC_OTH_HH_WH_E!P5+FC_OTH_HH_CO_E!P5</f>
        <v>438.53716896000026</v>
      </c>
      <c r="Q5" s="8">
        <f>FC_OTH_HH_SH_E!Q5+FC_OTH_HH_SC_E!Q5+FC_OTH_HH_WH_E!Q5+FC_OTH_HH_CO_E!Q5</f>
        <v>296.468568</v>
      </c>
      <c r="R5" s="8">
        <f>FC_OTH_HH_SH_E!R5+FC_OTH_HH_SC_E!R5+FC_OTH_HH_WH_E!R5+FC_OTH_HH_CO_E!R5</f>
        <v>299.139456</v>
      </c>
      <c r="S5" s="8">
        <f>FC_OTH_HH_SH_E!S5+FC_OTH_HH_SC_E!S5+FC_OTH_HH_WH_E!S5+FC_OTH_HH_CO_E!S5</f>
        <v>280.44323999999983</v>
      </c>
      <c r="T5" s="8">
        <f>FC_OTH_HH_SH_E!T5+FC_OTH_HH_SC_E!T5+FC_OTH_HH_WH_E!T5+FC_OTH_HH_CO_E!T5</f>
        <v>276.16981919999995</v>
      </c>
      <c r="U5" s="8">
        <f>FC_OTH_HH_SH_E!U5+FC_OTH_HH_SC_E!U5+FC_OTH_HH_WH_E!U5+FC_OTH_HH_CO_E!U5</f>
        <v>225.69003600000005</v>
      </c>
      <c r="V5" s="8">
        <f>FC_OTH_HH_SH_E!V5+FC_OTH_HH_SC_E!V5+FC_OTH_HH_WH_E!V5+FC_OTH_HH_CO_E!V5</f>
        <v>164.259612</v>
      </c>
      <c r="W5" s="8">
        <f>FC_OTH_HH_SH_E!W5+FC_OTH_HH_SC_E!W5+FC_OTH_HH_WH_E!W5+FC_OTH_HH_CO_E!W5</f>
        <v>129.00389039999999</v>
      </c>
      <c r="X5" s="8">
        <f>FC_OTH_HH_SH_E!X5+FC_OTH_HH_SC_E!X5+FC_OTH_HH_WH_E!X5+FC_OTH_HH_CO_E!X5</f>
        <v>178.41531839999988</v>
      </c>
      <c r="Y5" s="8">
        <f>FC_OTH_HH_SH_E!Y5+FC_OTH_HH_SC_E!Y5+FC_OTH_HH_WH_E!Y5+FC_OTH_HH_CO_E!Y5</f>
        <v>124.196292</v>
      </c>
      <c r="Z5" s="8">
        <f>FC_OTH_HH_SH_E!Z5+FC_OTH_HH_SC_E!Z5+FC_OTH_HH_WH_E!Z5+FC_OTH_HH_CO_E!Z5</f>
        <v>96.68614560000006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747.78053328000021</v>
      </c>
      <c r="D7" s="8">
        <f>FC_OTH_HH_SH_E!D7+FC_OTH_HH_SC_E!D7+FC_OTH_HH_WH_E!D7+FC_OTH_HH_CO_E!D7</f>
        <v>816.67990800000018</v>
      </c>
      <c r="E7" s="8">
        <f>FC_OTH_HH_SH_E!E7+FC_OTH_HH_SC_E!E7+FC_OTH_HH_WH_E!E7+FC_OTH_HH_CO_E!E7</f>
        <v>0</v>
      </c>
      <c r="F7" s="8">
        <f>FC_OTH_HH_SH_E!F7+FC_OTH_HH_SC_E!F7+FC_OTH_HH_WH_E!F7+FC_OTH_HH_CO_E!F7</f>
        <v>10.343488319999999</v>
      </c>
      <c r="G7" s="8">
        <f>FC_OTH_HH_SH_E!G7+FC_OTH_HH_SC_E!G7+FC_OTH_HH_WH_E!G7+FC_OTH_HH_CO_E!G7</f>
        <v>130.37999039999997</v>
      </c>
      <c r="H7" s="8">
        <f>FC_OTH_HH_SH_E!H7+FC_OTH_HH_SC_E!H7+FC_OTH_HH_WH_E!H7+FC_OTH_HH_CO_E!H7</f>
        <v>0</v>
      </c>
      <c r="I7" s="8">
        <f>FC_OTH_HH_SH_E!I7+FC_OTH_HH_SC_E!I7+FC_OTH_HH_WH_E!I7+FC_OTH_HH_CO_E!I7</f>
        <v>24.388863839999999</v>
      </c>
      <c r="J7" s="8">
        <f>FC_OTH_HH_SH_E!J7+FC_OTH_HH_SC_E!J7+FC_OTH_HH_WH_E!J7+FC_OTH_HH_CO_E!J7</f>
        <v>0</v>
      </c>
      <c r="K7" s="8">
        <f>FC_OTH_HH_SH_E!K7+FC_OTH_HH_SC_E!K7+FC_OTH_HH_WH_E!K7+FC_OTH_HH_CO_E!K7</f>
        <v>7.3165910400000014</v>
      </c>
      <c r="L7" s="8">
        <f>FC_OTH_HH_SH_E!L7+FC_OTH_HH_SC_E!L7+FC_OTH_HH_WH_E!L7+FC_OTH_HH_CO_E!L7</f>
        <v>360.95477616000011</v>
      </c>
      <c r="M7" s="8">
        <f>FC_OTH_HH_SH_E!M7+FC_OTH_HH_SC_E!M7+FC_OTH_HH_WH_E!M7+FC_OTH_HH_CO_E!M7</f>
        <v>2.438750160000001</v>
      </c>
      <c r="N7" s="8">
        <f>FC_OTH_HH_SH_E!N7+FC_OTH_HH_SC_E!N7+FC_OTH_HH_WH_E!N7+FC_OTH_HH_CO_E!N7</f>
        <v>0</v>
      </c>
      <c r="O7" s="8">
        <f>FC_OTH_HH_SH_E!O7+FC_OTH_HH_SC_E!O7+FC_OTH_HH_WH_E!O7+FC_OTH_HH_CO_E!O7</f>
        <v>2.487109680000001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37.263737280000001</v>
      </c>
      <c r="D11" s="19">
        <f t="shared" si="8"/>
        <v>44.744832000000009</v>
      </c>
      <c r="E11" s="19">
        <f t="shared" si="8"/>
        <v>57.831475680000004</v>
      </c>
      <c r="F11" s="19">
        <f t="shared" si="8"/>
        <v>31.573011360000002</v>
      </c>
      <c r="G11" s="19">
        <f t="shared" si="8"/>
        <v>30.708604079999994</v>
      </c>
      <c r="H11" s="19">
        <f t="shared" si="8"/>
        <v>67.378043039999994</v>
      </c>
      <c r="I11" s="19">
        <f t="shared" si="8"/>
        <v>70.492012799999998</v>
      </c>
      <c r="J11" s="19">
        <f t="shared" si="8"/>
        <v>46.440147600000017</v>
      </c>
      <c r="K11" s="19">
        <f t="shared" si="8"/>
        <v>91.634466000000018</v>
      </c>
      <c r="L11" s="19">
        <f t="shared" si="8"/>
        <v>57.097838160000009</v>
      </c>
      <c r="M11" s="19">
        <f t="shared" si="8"/>
        <v>63.156619680000048</v>
      </c>
      <c r="N11" s="19">
        <f t="shared" si="8"/>
        <v>60.504108720000019</v>
      </c>
      <c r="O11" s="19">
        <f t="shared" si="8"/>
        <v>61.754964480000027</v>
      </c>
      <c r="P11" s="19">
        <f t="shared" si="8"/>
        <v>43.210582800000019</v>
      </c>
      <c r="Q11" s="19">
        <f t="shared" si="8"/>
        <v>17.147647440000007</v>
      </c>
      <c r="R11" s="19">
        <f t="shared" si="8"/>
        <v>12.242501040000002</v>
      </c>
      <c r="S11" s="19">
        <f t="shared" si="8"/>
        <v>20.81193575999999</v>
      </c>
      <c r="T11" s="19">
        <f t="shared" si="8"/>
        <v>12.8545032</v>
      </c>
      <c r="U11" s="19">
        <f t="shared" si="8"/>
        <v>10.71196896</v>
      </c>
      <c r="V11" s="19">
        <f t="shared" si="8"/>
        <v>7.1006997599999995</v>
      </c>
      <c r="W11" s="19">
        <f t="shared" si="8"/>
        <v>6.6108873599999987</v>
      </c>
      <c r="X11" s="19">
        <f t="shared" si="8"/>
        <v>9.0592471199999931</v>
      </c>
      <c r="Y11" s="19">
        <f t="shared" ref="Y11:Z11" si="9">SUM(Y12:Y16)</f>
        <v>7.0392537600000011</v>
      </c>
      <c r="Z11" s="19">
        <f t="shared" si="9"/>
        <v>5.8152494400000041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20.009626560000005</v>
      </c>
      <c r="D12" s="8">
        <f>FC_OTH_HH_SH_E!D12+FC_OTH_HH_SC_E!D12+FC_OTH_HH_WH_E!D12+FC_OTH_HH_CO_E!D12</f>
        <v>28.585030320000005</v>
      </c>
      <c r="E12" s="8">
        <f>FC_OTH_HH_SH_E!E12+FC_OTH_HH_SC_E!E12+FC_OTH_HH_WH_E!E12+FC_OTH_HH_CO_E!E12</f>
        <v>20.009626560000005</v>
      </c>
      <c r="F12" s="8">
        <f>FC_OTH_HH_SH_E!F12+FC_OTH_HH_SC_E!F12+FC_OTH_HH_WH_E!F12+FC_OTH_HH_CO_E!F12</f>
        <v>14.292690720000003</v>
      </c>
      <c r="G12" s="8">
        <f>FC_OTH_HH_SH_E!G12+FC_OTH_HH_SC_E!G12+FC_OTH_HH_WH_E!G12+FC_OTH_HH_CO_E!G12</f>
        <v>22.868094479999996</v>
      </c>
      <c r="H12" s="8">
        <f>FC_OTH_HH_SH_E!H12+FC_OTH_HH_SC_E!H12+FC_OTH_HH_WH_E!H12+FC_OTH_HH_CO_E!H12</f>
        <v>22.868094480000003</v>
      </c>
      <c r="I12" s="8">
        <f>FC_OTH_HH_SH_E!I12+FC_OTH_HH_SC_E!I12+FC_OTH_HH_WH_E!I12+FC_OTH_HH_CO_E!I12</f>
        <v>22.86809448</v>
      </c>
      <c r="J12" s="8">
        <f>FC_OTH_HH_SH_E!J12+FC_OTH_HH_SC_E!J12+FC_OTH_HH_WH_E!J12+FC_OTH_HH_CO_E!J12</f>
        <v>17.151158640000009</v>
      </c>
      <c r="K12" s="8">
        <f>FC_OTH_HH_SH_E!K12+FC_OTH_HH_SC_E!K12+FC_OTH_HH_WH_E!K12+FC_OTH_HH_CO_E!K12</f>
        <v>31.443498240000011</v>
      </c>
      <c r="L12" s="8">
        <f>FC_OTH_HH_SH_E!L12+FC_OTH_HH_SC_E!L12+FC_OTH_HH_WH_E!L12+FC_OTH_HH_CO_E!L12</f>
        <v>11.433871680000003</v>
      </c>
      <c r="M12" s="8">
        <f>FC_OTH_HH_SH_E!M12+FC_OTH_HH_SC_E!M12+FC_OTH_HH_WH_E!M12+FC_OTH_HH_CO_E!M12</f>
        <v>8.5754037600000075</v>
      </c>
      <c r="N12" s="8">
        <f>FC_OTH_HH_SH_E!N12+FC_OTH_HH_SC_E!N12+FC_OTH_HH_WH_E!N12+FC_OTH_HH_CO_E!N12</f>
        <v>5.7169358400000023</v>
      </c>
      <c r="O12" s="8">
        <f>FC_OTH_HH_SH_E!O12+FC_OTH_HH_SC_E!O12+FC_OTH_HH_WH_E!O12+FC_OTH_HH_CO_E!O12</f>
        <v>5.9455149600000032</v>
      </c>
      <c r="P12" s="8">
        <f>FC_OTH_HH_SH_E!P12+FC_OTH_HH_SC_E!P12+FC_OTH_HH_WH_E!P12+FC_OTH_HH_CO_E!P12</f>
        <v>8.918448000000005</v>
      </c>
      <c r="Q12" s="8">
        <f>FC_OTH_HH_SH_E!Q12+FC_OTH_HH_SC_E!Q12+FC_OTH_HH_WH_E!Q12+FC_OTH_HH_CO_E!Q12</f>
        <v>6.1295018400000032</v>
      </c>
      <c r="R12" s="8">
        <f>FC_OTH_HH_SH_E!R12+FC_OTH_HH_SC_E!R12+FC_OTH_HH_WH_E!R12+FC_OTH_HH_CO_E!R12</f>
        <v>3.0607130400000013</v>
      </c>
      <c r="S12" s="8">
        <f>FC_OTH_HH_SH_E!S12+FC_OTH_HH_SC_E!S12+FC_OTH_HH_WH_E!S12+FC_OTH_HH_CO_E!S12</f>
        <v>6.1210749599999978</v>
      </c>
      <c r="T12" s="8">
        <f>FC_OTH_HH_SH_E!T12+FC_OTH_HH_SC_E!T12+FC_OTH_HH_WH_E!T12+FC_OTH_HH_CO_E!T12</f>
        <v>4.5908939999999987</v>
      </c>
      <c r="U12" s="8">
        <f>FC_OTH_HH_SH_E!U12+FC_OTH_HH_SC_E!U12+FC_OTH_HH_WH_E!U12+FC_OTH_HH_CO_E!U12</f>
        <v>3.3665385600000004</v>
      </c>
      <c r="V12" s="8">
        <f>FC_OTH_HH_SH_E!V12+FC_OTH_HH_SC_E!V12+FC_OTH_HH_WH_E!V12+FC_OTH_HH_CO_E!V12</f>
        <v>2.1425342400000003</v>
      </c>
      <c r="W12" s="8">
        <f>FC_OTH_HH_SH_E!W12+FC_OTH_HH_SC_E!W12+FC_OTH_HH_WH_E!W12+FC_OTH_HH_CO_E!W12</f>
        <v>1.8363576000000004</v>
      </c>
      <c r="X12" s="8">
        <f>FC_OTH_HH_SH_E!X12+FC_OTH_HH_SC_E!X12+FC_OTH_HH_WH_E!X12+FC_OTH_HH_CO_E!X12</f>
        <v>2.4483597599999989</v>
      </c>
      <c r="Y12" s="8">
        <f>FC_OTH_HH_SH_E!Y12+FC_OTH_HH_SC_E!Y12+FC_OTH_HH_WH_E!Y12+FC_OTH_HH_CO_E!Y12</f>
        <v>3.36653856</v>
      </c>
      <c r="Z12" s="8">
        <f>FC_OTH_HH_SH_E!Z12+FC_OTH_HH_SC_E!Z12+FC_OTH_HH_WH_E!Z12+FC_OTH_HH_CO_E!Z12</f>
        <v>2.1425342400000011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9.4136011200000009</v>
      </c>
      <c r="D13" s="8">
        <f>FC_OTH_HH_SH_E!D13+FC_OTH_HH_SC_E!D13+FC_OTH_HH_WH_E!D13+FC_OTH_HH_CO_E!D13</f>
        <v>6.3589891199999995</v>
      </c>
      <c r="E13" s="8">
        <f>FC_OTH_HH_SH_E!E13+FC_OTH_HH_SC_E!E13+FC_OTH_HH_WH_E!E13+FC_OTH_HH_CO_E!E13</f>
        <v>22.140829919999998</v>
      </c>
      <c r="F13" s="8">
        <f>FC_OTH_HH_SH_E!F13+FC_OTH_HH_SC_E!F13+FC_OTH_HH_WH_E!F13+FC_OTH_HH_CO_E!F13</f>
        <v>9.4398110399999986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24.908674559999994</v>
      </c>
      <c r="I13" s="8">
        <f>FC_OTH_HH_SH_E!I13+FC_OTH_HH_SC_E!I13+FC_OTH_HH_WH_E!I13+FC_OTH_HH_CO_E!I13</f>
        <v>28.022644319999998</v>
      </c>
      <c r="J13" s="8">
        <f>FC_OTH_HH_SH_E!J13+FC_OTH_HH_SC_E!J13+FC_OTH_HH_WH_E!J13+FC_OTH_HH_CO_E!J13</f>
        <v>15.567921600000004</v>
      </c>
      <c r="K13" s="8">
        <f>FC_OTH_HH_SH_E!K13+FC_OTH_HH_SC_E!K13+FC_OTH_HH_WH_E!K13+FC_OTH_HH_CO_E!K13</f>
        <v>24.908674559999998</v>
      </c>
      <c r="L13" s="8">
        <f>FC_OTH_HH_SH_E!L13+FC_OTH_HH_SC_E!L13+FC_OTH_HH_WH_E!L13+FC_OTH_HH_CO_E!L13</f>
        <v>28.022644320000001</v>
      </c>
      <c r="M13" s="8">
        <f>FC_OTH_HH_SH_E!M13+FC_OTH_HH_SC_E!M13+FC_OTH_HH_WH_E!M13+FC_OTH_HH_CO_E!M13</f>
        <v>15.567921600000009</v>
      </c>
      <c r="N13" s="8">
        <f>FC_OTH_HH_SH_E!N13+FC_OTH_HH_SC_E!N13+FC_OTH_HH_WH_E!N13+FC_OTH_HH_CO_E!N13</f>
        <v>31.379055840000007</v>
      </c>
      <c r="O13" s="8">
        <f>FC_OTH_HH_SH_E!O13+FC_OTH_HH_SC_E!O13+FC_OTH_HH_WH_E!O13+FC_OTH_HH_CO_E!O13</f>
        <v>37.654789920000013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7.840509599999999</v>
      </c>
      <c r="D16" s="8">
        <f>FC_OTH_HH_SH_E!D16+FC_OTH_HH_SC_E!D16+FC_OTH_HH_WH_E!D16+FC_OTH_HH_CO_E!D16</f>
        <v>9.8008125600000042</v>
      </c>
      <c r="E16" s="8">
        <f>FC_OTH_HH_SH_E!E16+FC_OTH_HH_SC_E!E16+FC_OTH_HH_WH_E!E16+FC_OTH_HH_CO_E!E16</f>
        <v>15.6810192</v>
      </c>
      <c r="F16" s="8">
        <f>FC_OTH_HH_SH_E!F16+FC_OTH_HH_SC_E!F16+FC_OTH_HH_WH_E!F16+FC_OTH_HH_CO_E!F16</f>
        <v>7.8405096000000007</v>
      </c>
      <c r="G16" s="8">
        <f>FC_OTH_HH_SH_E!G16+FC_OTH_HH_SC_E!G16+FC_OTH_HH_WH_E!G16+FC_OTH_HH_CO_E!G16</f>
        <v>7.8405095999999981</v>
      </c>
      <c r="H16" s="8">
        <f>FC_OTH_HH_SH_E!H16+FC_OTH_HH_SC_E!H16+FC_OTH_HH_WH_E!H16+FC_OTH_HH_CO_E!H16</f>
        <v>19.601274000000004</v>
      </c>
      <c r="I16" s="8">
        <f>FC_OTH_HH_SH_E!I16+FC_OTH_HH_SC_E!I16+FC_OTH_HH_WH_E!I16+FC_OTH_HH_CO_E!I16</f>
        <v>19.601274</v>
      </c>
      <c r="J16" s="8">
        <f>FC_OTH_HH_SH_E!J16+FC_OTH_HH_SC_E!J16+FC_OTH_HH_WH_E!J16+FC_OTH_HH_CO_E!J16</f>
        <v>13.721067360000005</v>
      </c>
      <c r="K16" s="8">
        <f>FC_OTH_HH_SH_E!K16+FC_OTH_HH_SC_E!K16+FC_OTH_HH_WH_E!K16+FC_OTH_HH_CO_E!K16</f>
        <v>35.282293200000012</v>
      </c>
      <c r="L16" s="8">
        <f>FC_OTH_HH_SH_E!L16+FC_OTH_HH_SC_E!L16+FC_OTH_HH_WH_E!L16+FC_OTH_HH_CO_E!L16</f>
        <v>17.641322160000001</v>
      </c>
      <c r="M16" s="8">
        <f>FC_OTH_HH_SH_E!M16+FC_OTH_HH_SC_E!M16+FC_OTH_HH_WH_E!M16+FC_OTH_HH_CO_E!M16</f>
        <v>39.013294320000028</v>
      </c>
      <c r="N16" s="8">
        <f>FC_OTH_HH_SH_E!N16+FC_OTH_HH_SC_E!N16+FC_OTH_HH_WH_E!N16+FC_OTH_HH_CO_E!N16</f>
        <v>23.408117040000011</v>
      </c>
      <c r="O16" s="8">
        <f>FC_OTH_HH_SH_E!O16+FC_OTH_HH_SC_E!O16+FC_OTH_HH_WH_E!O16+FC_OTH_HH_CO_E!O16</f>
        <v>18.154659600000009</v>
      </c>
      <c r="P16" s="8">
        <f>FC_OTH_HH_SH_E!P16+FC_OTH_HH_SC_E!P16+FC_OTH_HH_WH_E!P16+FC_OTH_HH_CO_E!P16</f>
        <v>34.292134800000014</v>
      </c>
      <c r="Q16" s="8">
        <f>FC_OTH_HH_SH_E!Q16+FC_OTH_HH_SC_E!Q16+FC_OTH_HH_WH_E!Q16+FC_OTH_HH_CO_E!Q16</f>
        <v>11.018145600000004</v>
      </c>
      <c r="R16" s="8">
        <f>FC_OTH_HH_SH_E!R16+FC_OTH_HH_SC_E!R16+FC_OTH_HH_WH_E!R16+FC_OTH_HH_CO_E!R16</f>
        <v>9.1817880000000009</v>
      </c>
      <c r="S16" s="8">
        <f>FC_OTH_HH_SH_E!S16+FC_OTH_HH_SC_E!S16+FC_OTH_HH_WH_E!S16+FC_OTH_HH_CO_E!S16</f>
        <v>14.690860799999994</v>
      </c>
      <c r="T16" s="8">
        <f>FC_OTH_HH_SH_E!T16+FC_OTH_HH_SC_E!T16+FC_OTH_HH_WH_E!T16+FC_OTH_HH_CO_E!T16</f>
        <v>8.2636092000000012</v>
      </c>
      <c r="U16" s="8">
        <f>FC_OTH_HH_SH_E!U16+FC_OTH_HH_SC_E!U16+FC_OTH_HH_WH_E!U16+FC_OTH_HH_CO_E!U16</f>
        <v>7.3454303999999988</v>
      </c>
      <c r="V16" s="8">
        <f>FC_OTH_HH_SH_E!V16+FC_OTH_HH_SC_E!V16+FC_OTH_HH_WH_E!V16+FC_OTH_HH_CO_E!V16</f>
        <v>4.9581655199999997</v>
      </c>
      <c r="W16" s="8">
        <f>FC_OTH_HH_SH_E!W16+FC_OTH_HH_SC_E!W16+FC_OTH_HH_WH_E!W16+FC_OTH_HH_CO_E!W16</f>
        <v>4.7745297599999983</v>
      </c>
      <c r="X16" s="8">
        <f>FC_OTH_HH_SH_E!X16+FC_OTH_HH_SC_E!X16+FC_OTH_HH_WH_E!X16+FC_OTH_HH_CO_E!X16</f>
        <v>6.6108873599999942</v>
      </c>
      <c r="Y16" s="8">
        <f>FC_OTH_HH_SH_E!Y16+FC_OTH_HH_SC_E!Y16+FC_OTH_HH_WH_E!Y16+FC_OTH_HH_CO_E!Y16</f>
        <v>3.6727152000000007</v>
      </c>
      <c r="Z16" s="8">
        <f>FC_OTH_HH_SH_E!Z16+FC_OTH_HH_SC_E!Z16+FC_OTH_HH_WH_E!Z16+FC_OTH_HH_CO_E!Z16</f>
        <v>3.6727152000000025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11931.738671519999</v>
      </c>
      <c r="D26" s="27">
        <f t="shared" si="14"/>
        <v>11865.657437640002</v>
      </c>
      <c r="E26" s="27">
        <f t="shared" si="14"/>
        <v>10425.426504840001</v>
      </c>
      <c r="F26" s="27">
        <f t="shared" si="14"/>
        <v>11644.544393999997</v>
      </c>
      <c r="G26" s="27">
        <f t="shared" si="14"/>
        <v>11512.018805399997</v>
      </c>
      <c r="H26" s="27">
        <f t="shared" si="14"/>
        <v>11586.921784919996</v>
      </c>
      <c r="I26" s="27">
        <f t="shared" si="14"/>
        <v>10180.644593759998</v>
      </c>
      <c r="J26" s="27">
        <f t="shared" si="14"/>
        <v>8449.7554774799955</v>
      </c>
      <c r="K26" s="27">
        <f t="shared" si="14"/>
        <v>10667.512639439994</v>
      </c>
      <c r="L26" s="27">
        <f t="shared" si="14"/>
        <v>8975.2944218400044</v>
      </c>
      <c r="M26" s="27">
        <f t="shared" si="14"/>
        <v>9755.587987200006</v>
      </c>
      <c r="N26" s="27">
        <f t="shared" si="14"/>
        <v>8250.6598178400036</v>
      </c>
      <c r="O26" s="27">
        <f t="shared" si="14"/>
        <v>8213.5353250799999</v>
      </c>
      <c r="P26" s="27">
        <f t="shared" si="14"/>
        <v>8927.7933124799965</v>
      </c>
      <c r="Q26" s="27">
        <f t="shared" si="14"/>
        <v>7306.7932879200043</v>
      </c>
      <c r="R26" s="27">
        <f t="shared" si="14"/>
        <v>8571.6977781599962</v>
      </c>
      <c r="S26" s="27">
        <f t="shared" si="14"/>
        <v>7871.071020119989</v>
      </c>
      <c r="T26" s="27">
        <f t="shared" si="14"/>
        <v>7873.0494804</v>
      </c>
      <c r="U26" s="27">
        <f t="shared" si="14"/>
        <v>7688.5107948000104</v>
      </c>
      <c r="V26" s="27">
        <f t="shared" si="14"/>
        <v>6150.0370892399978</v>
      </c>
      <c r="W26" s="27">
        <f t="shared" si="14"/>
        <v>7008.759455039999</v>
      </c>
      <c r="X26" s="27">
        <f t="shared" si="14"/>
        <v>6659.9545463999993</v>
      </c>
      <c r="Y26" s="27">
        <f t="shared" ref="Y26:Z26" si="15">SUM(Y27,Y33)</f>
        <v>5811.643580760001</v>
      </c>
      <c r="Z26" s="27">
        <f t="shared" si="15"/>
        <v>5647.8794399999979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11931.738671519999</v>
      </c>
      <c r="D33" s="19">
        <f t="shared" si="18"/>
        <v>11865.657437640002</v>
      </c>
      <c r="E33" s="19">
        <f t="shared" si="18"/>
        <v>10425.426504840001</v>
      </c>
      <c r="F33" s="19">
        <f t="shared" si="18"/>
        <v>11644.544393999997</v>
      </c>
      <c r="G33" s="19">
        <f t="shared" si="18"/>
        <v>11512.018805399997</v>
      </c>
      <c r="H33" s="19">
        <f t="shared" si="18"/>
        <v>11586.921784919996</v>
      </c>
      <c r="I33" s="19">
        <f t="shared" si="18"/>
        <v>10180.644593759998</v>
      </c>
      <c r="J33" s="19">
        <f t="shared" si="18"/>
        <v>8449.7554774799955</v>
      </c>
      <c r="K33" s="19">
        <f t="shared" si="18"/>
        <v>10667.512639439994</v>
      </c>
      <c r="L33" s="19">
        <f t="shared" si="18"/>
        <v>8975.2944218400044</v>
      </c>
      <c r="M33" s="19">
        <f t="shared" si="18"/>
        <v>9755.587987200006</v>
      </c>
      <c r="N33" s="19">
        <f t="shared" si="18"/>
        <v>8250.6598178400036</v>
      </c>
      <c r="O33" s="19">
        <f t="shared" si="18"/>
        <v>8213.5353250799999</v>
      </c>
      <c r="P33" s="19">
        <f t="shared" si="18"/>
        <v>8927.7933124799965</v>
      </c>
      <c r="Q33" s="19">
        <f t="shared" si="18"/>
        <v>7306.7932879200043</v>
      </c>
      <c r="R33" s="19">
        <f t="shared" si="18"/>
        <v>8571.6977781599962</v>
      </c>
      <c r="S33" s="19">
        <f t="shared" si="18"/>
        <v>7871.071020119989</v>
      </c>
      <c r="T33" s="19">
        <f t="shared" si="18"/>
        <v>7873.0494804</v>
      </c>
      <c r="U33" s="19">
        <f t="shared" si="18"/>
        <v>7688.5107948000104</v>
      </c>
      <c r="V33" s="19">
        <f t="shared" si="18"/>
        <v>6150.0370892399978</v>
      </c>
      <c r="W33" s="19">
        <f t="shared" si="18"/>
        <v>7008.759455039999</v>
      </c>
      <c r="X33" s="19">
        <f t="shared" si="18"/>
        <v>6659.9545463999993</v>
      </c>
      <c r="Y33" s="19">
        <f t="shared" ref="Y33:Z33" si="19">SUM(Y34:Y50)</f>
        <v>5811.643580760001</v>
      </c>
      <c r="Z33" s="19">
        <f t="shared" si="19"/>
        <v>5647.8794399999979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261.23400000000004</v>
      </c>
      <c r="D36" s="8">
        <f>FC_OTH_HH_SH_E!D36+FC_OTH_HH_SC_E!D36+FC_OTH_HH_WH_E!D36+FC_OTH_HH_CO_E!D36</f>
        <v>261.23400000000004</v>
      </c>
      <c r="E36" s="8">
        <f>FC_OTH_HH_SH_E!E36+FC_OTH_HH_SC_E!E36+FC_OTH_HH_WH_E!E36+FC_OTH_HH_CO_E!E36</f>
        <v>304.77307572000001</v>
      </c>
      <c r="F36" s="8">
        <f>FC_OTH_HH_SH_E!F36+FC_OTH_HH_SC_E!F36+FC_OTH_HH_WH_E!F36+FC_OTH_HH_CO_E!F36</f>
        <v>200.27947572000002</v>
      </c>
      <c r="G36" s="8">
        <f>FC_OTH_HH_SH_E!G36+FC_OTH_HH_SC_E!G36+FC_OTH_HH_WH_E!G36+FC_OTH_HH_CO_E!G36</f>
        <v>208.98720000000003</v>
      </c>
      <c r="H36" s="8">
        <f>FC_OTH_HH_SH_E!H36+FC_OTH_HH_SC_E!H36+FC_OTH_HH_WH_E!H36+FC_OTH_HH_CO_E!H36</f>
        <v>307.67549903999986</v>
      </c>
      <c r="I36" s="8">
        <f>FC_OTH_HH_SH_E!I36+FC_OTH_HH_SC_E!I36+FC_OTH_HH_WH_E!I36+FC_OTH_HH_CO_E!I36</f>
        <v>313.48080000000004</v>
      </c>
      <c r="J36" s="8">
        <f>FC_OTH_HH_SH_E!J36+FC_OTH_HH_SC_E!J36+FC_OTH_HH_WH_E!J36+FC_OTH_HH_CO_E!J36</f>
        <v>298.96777475999994</v>
      </c>
      <c r="K36" s="8">
        <f>FC_OTH_HH_SH_E!K36+FC_OTH_HH_SC_E!K36+FC_OTH_HH_WH_E!K36+FC_OTH_HH_CO_E!K36</f>
        <v>313.48080000000004</v>
      </c>
      <c r="L36" s="8">
        <f>FC_OTH_HH_SH_E!L36+FC_OTH_HH_SC_E!L36+FC_OTH_HH_WH_E!L36+FC_OTH_HH_CO_E!L36</f>
        <v>325.09117476000023</v>
      </c>
      <c r="M36" s="8">
        <f>FC_OTH_HH_SH_E!M36+FC_OTH_HH_SC_E!M36+FC_OTH_HH_WH_E!M36+FC_OTH_HH_CO_E!M36</f>
        <v>374.43532428000003</v>
      </c>
      <c r="N36" s="8">
        <f>FC_OTH_HH_SH_E!N36+FC_OTH_HH_SC_E!N36+FC_OTH_HH_WH_E!N36+FC_OTH_HH_CO_E!N36</f>
        <v>307.67549903999981</v>
      </c>
      <c r="O36" s="8">
        <f>FC_OTH_HH_SH_E!O36+FC_OTH_HH_SC_E!O36+FC_OTH_HH_WH_E!O36+FC_OTH_HH_CO_E!O36</f>
        <v>322.18852427999991</v>
      </c>
      <c r="P36" s="8">
        <f>FC_OTH_HH_SH_E!P36+FC_OTH_HH_SC_E!P36+FC_OTH_HH_WH_E!P36+FC_OTH_HH_CO_E!P36</f>
        <v>351.21457476000029</v>
      </c>
      <c r="Q36" s="8">
        <f>FC_OTH_HH_SH_E!Q36+FC_OTH_HH_SC_E!Q36+FC_OTH_HH_WH_E!Q36+FC_OTH_HH_CO_E!Q36</f>
        <v>304.77307572000001</v>
      </c>
      <c r="R36" s="8">
        <f>FC_OTH_HH_SH_E!R36+FC_OTH_HH_SC_E!R36+FC_OTH_HH_WH_E!R36+FC_OTH_HH_CO_E!R36</f>
        <v>313.48080000000033</v>
      </c>
      <c r="S36" s="8">
        <f>FC_OTH_HH_SH_E!S36+FC_OTH_HH_SC_E!S36+FC_OTH_HH_WH_E!S36+FC_OTH_HH_CO_E!S36</f>
        <v>342.50685048000008</v>
      </c>
      <c r="T36" s="8">
        <f>FC_OTH_HH_SH_E!T36+FC_OTH_HH_SC_E!T36+FC_OTH_HH_WH_E!T36+FC_OTH_HH_CO_E!T36</f>
        <v>353.82691476000008</v>
      </c>
      <c r="U36" s="8">
        <f>FC_OTH_HH_SH_E!U36+FC_OTH_HH_SC_E!U36+FC_OTH_HH_WH_E!U36+FC_OTH_HH_CO_E!U36</f>
        <v>352.37558951999989</v>
      </c>
      <c r="V36" s="8">
        <f>FC_OTH_HH_SH_E!V36+FC_OTH_HH_SC_E!V36+FC_OTH_HH_WH_E!V36+FC_OTH_HH_CO_E!V36</f>
        <v>336.70154951999996</v>
      </c>
      <c r="W36" s="8">
        <f>FC_OTH_HH_SH_E!W36+FC_OTH_HH_SC_E!W36+FC_OTH_HH_WH_E!W36+FC_OTH_HH_CO_E!W36</f>
        <v>380.83873751999977</v>
      </c>
      <c r="X36" s="8">
        <f>FC_OTH_HH_SH_E!X36+FC_OTH_HH_SC_E!X36+FC_OTH_HH_WH_E!X36+FC_OTH_HH_CO_E!X36</f>
        <v>413.66971799999965</v>
      </c>
      <c r="Y36" s="8">
        <f>FC_OTH_HH_SH_E!Y36+FC_OTH_HH_SC_E!Y36+FC_OTH_HH_WH_E!Y36+FC_OTH_HH_CO_E!Y36</f>
        <v>358.15567571999981</v>
      </c>
      <c r="Z36" s="8">
        <f>FC_OTH_HH_SH_E!Z36+FC_OTH_HH_SC_E!Z36+FC_OTH_HH_WH_E!Z36+FC_OTH_HH_CO_E!Z36</f>
        <v>349.50019823999963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59.764430879999999</v>
      </c>
      <c r="D37" s="8">
        <f>FC_OTH_HH_SH_E!D37+FC_OTH_HH_SC_E!D37+FC_OTH_HH_WH_E!D37+FC_OTH_HH_CO_E!D37</f>
        <v>60.374160000000018</v>
      </c>
      <c r="E37" s="8">
        <f>FC_OTH_HH_SH_E!E37+FC_OTH_HH_SC_E!E37+FC_OTH_HH_WH_E!E37+FC_OTH_HH_CO_E!E37</f>
        <v>60.983889120000008</v>
      </c>
      <c r="F37" s="8">
        <f>FC_OTH_HH_SH_E!F37+FC_OTH_HH_SC_E!F37+FC_OTH_HH_WH_E!F37+FC_OTH_HH_CO_E!F37</f>
        <v>61.898732279999983</v>
      </c>
      <c r="G37" s="8">
        <f>FC_OTH_HH_SH_E!G37+FC_OTH_HH_SC_E!G37+FC_OTH_HH_WH_E!G37+FC_OTH_HH_CO_E!G37</f>
        <v>62.81357543999998</v>
      </c>
      <c r="H37" s="8">
        <f>FC_OTH_HH_SH_E!H37+FC_OTH_HH_SC_E!H37+FC_OTH_HH_WH_E!H37+FC_OTH_HH_CO_E!H37</f>
        <v>63.728169119999976</v>
      </c>
      <c r="I37" s="8">
        <f>FC_OTH_HH_SH_E!I37+FC_OTH_HH_SC_E!I37+FC_OTH_HH_WH_E!I37+FC_OTH_HH_CO_E!I37</f>
        <v>64.947876839999978</v>
      </c>
      <c r="J37" s="8">
        <f>FC_OTH_HH_SH_E!J37+FC_OTH_HH_SC_E!J37+FC_OTH_HH_WH_E!J37+FC_OTH_HH_CO_E!J37</f>
        <v>65.862719999999953</v>
      </c>
      <c r="K37" s="8">
        <f>FC_OTH_HH_SH_E!K37+FC_OTH_HH_SC_E!K37+FC_OTH_HH_WH_E!K37+FC_OTH_HH_CO_E!K37</f>
        <v>66.472449119999965</v>
      </c>
      <c r="L37" s="8">
        <f>FC_OTH_HH_SH_E!L37+FC_OTH_HH_SC_E!L37+FC_OTH_HH_WH_E!L37+FC_OTH_HH_CO_E!L37</f>
        <v>69.521593680000009</v>
      </c>
      <c r="M37" s="8">
        <f>FC_OTH_HH_SH_E!M37+FC_OTH_HH_SC_E!M37+FC_OTH_HH_WH_E!M37+FC_OTH_HH_CO_E!M37</f>
        <v>68.607000000000028</v>
      </c>
      <c r="N37" s="8">
        <f>FC_OTH_HH_SH_E!N37+FC_OTH_HH_SC_E!N37+FC_OTH_HH_WH_E!N37+FC_OTH_HH_CO_E!N37</f>
        <v>85.987273680000044</v>
      </c>
      <c r="O37" s="8">
        <f>FC_OTH_HH_SH_E!O37+FC_OTH_HH_SC_E!O37+FC_OTH_HH_WH_E!O37+FC_OTH_HH_CO_E!O37</f>
        <v>86.597252280000006</v>
      </c>
      <c r="P37" s="8">
        <f>FC_OTH_HH_SH_E!P37+FC_OTH_HH_SC_E!P37+FC_OTH_HH_WH_E!P37+FC_OTH_HH_CO_E!P37</f>
        <v>87.206981399999947</v>
      </c>
      <c r="Q37" s="8">
        <f>FC_OTH_HH_SH_E!Q37+FC_OTH_HH_SC_E!Q37+FC_OTH_HH_WH_E!Q37+FC_OTH_HH_CO_E!Q37</f>
        <v>88.731553680000033</v>
      </c>
      <c r="R37" s="8">
        <f>FC_OTH_HH_SH_E!R37+FC_OTH_HH_SC_E!R37+FC_OTH_HH_WH_E!R37+FC_OTH_HH_CO_E!R37</f>
        <v>89.341532279999939</v>
      </c>
      <c r="S37" s="8">
        <f>FC_OTH_HH_SH_E!S37+FC_OTH_HH_SC_E!S37+FC_OTH_HH_WH_E!S37+FC_OTH_HH_CO_E!S37</f>
        <v>89.951261399999893</v>
      </c>
      <c r="T37" s="8">
        <f>FC_OTH_HH_SH_E!T37+FC_OTH_HH_SC_E!T37+FC_OTH_HH_WH_E!T37+FC_OTH_HH_CO_E!T37</f>
        <v>88.121824559999993</v>
      </c>
      <c r="U37" s="8">
        <f>FC_OTH_HH_SH_E!U37+FC_OTH_HH_SC_E!U37+FC_OTH_HH_WH_E!U37+FC_OTH_HH_CO_E!U37</f>
        <v>88.121824560000135</v>
      </c>
      <c r="V37" s="8">
        <f>FC_OTH_HH_SH_E!V37+FC_OTH_HH_SC_E!V37+FC_OTH_HH_WH_E!V37+FC_OTH_HH_CO_E!V37</f>
        <v>88.731553679999976</v>
      </c>
      <c r="W37" s="8">
        <f>FC_OTH_HH_SH_E!W37+FC_OTH_HH_SC_E!W37+FC_OTH_HH_WH_E!W37+FC_OTH_HH_CO_E!W37</f>
        <v>88.415712000000028</v>
      </c>
      <c r="X37" s="8">
        <f>FC_OTH_HH_SH_E!X37+FC_OTH_HH_SC_E!X37+FC_OTH_HH_WH_E!X37+FC_OTH_HH_CO_E!X37</f>
        <v>88.72257239999999</v>
      </c>
      <c r="Y37" s="8">
        <f>FC_OTH_HH_SH_E!Y37+FC_OTH_HH_SC_E!Y37+FC_OTH_HH_WH_E!Y37+FC_OTH_HH_CO_E!Y37</f>
        <v>89.950512960000054</v>
      </c>
      <c r="Z37" s="8">
        <f>FC_OTH_HH_SH_E!Z37+FC_OTH_HH_SC_E!Z37+FC_OTH_HH_WH_E!Z37+FC_OTH_HH_CO_E!Z37</f>
        <v>89.950512959999998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0.92408400000000002</v>
      </c>
      <c r="D38" s="8">
        <f>FC_OTH_HH_SH_E!D38+FC_OTH_HH_SC_E!D38+FC_OTH_HH_WH_E!D38+FC_OTH_HH_CO_E!D38</f>
        <v>0.92408400000000002</v>
      </c>
      <c r="E38" s="8">
        <f>FC_OTH_HH_SH_E!E38+FC_OTH_HH_SC_E!E38+FC_OTH_HH_WH_E!E38+FC_OTH_HH_CO_E!E38</f>
        <v>0.92408400000000013</v>
      </c>
      <c r="F38" s="8">
        <f>FC_OTH_HH_SH_E!F38+FC_OTH_HH_SC_E!F38+FC_OTH_HH_WH_E!F38+FC_OTH_HH_CO_E!F38</f>
        <v>0.92408399999999991</v>
      </c>
      <c r="G38" s="8">
        <f>FC_OTH_HH_SH_E!G38+FC_OTH_HH_SC_E!G38+FC_OTH_HH_WH_E!G38+FC_OTH_HH_CO_E!G38</f>
        <v>0.92408399999999979</v>
      </c>
      <c r="H38" s="8">
        <f>FC_OTH_HH_SH_E!H38+FC_OTH_HH_SC_E!H38+FC_OTH_HH_WH_E!H38+FC_OTH_HH_CO_E!H38</f>
        <v>0.92408399999999991</v>
      </c>
      <c r="I38" s="8">
        <f>FC_OTH_HH_SH_E!I38+FC_OTH_HH_SC_E!I38+FC_OTH_HH_WH_E!I38+FC_OTH_HH_CO_E!I38</f>
        <v>0.92408399999999991</v>
      </c>
      <c r="J38" s="8">
        <f>FC_OTH_HH_SH_E!J38+FC_OTH_HH_SC_E!J38+FC_OTH_HH_WH_E!J38+FC_OTH_HH_CO_E!J38</f>
        <v>0.92408399999999968</v>
      </c>
      <c r="K38" s="8">
        <f>FC_OTH_HH_SH_E!K38+FC_OTH_HH_SC_E!K38+FC_OTH_HH_WH_E!K38+FC_OTH_HH_CO_E!K38</f>
        <v>0.92408399999999946</v>
      </c>
      <c r="L38" s="8">
        <f>FC_OTH_HH_SH_E!L38+FC_OTH_HH_SC_E!L38+FC_OTH_HH_WH_E!L38+FC_OTH_HH_CO_E!L38</f>
        <v>0.92408400000000046</v>
      </c>
      <c r="M38" s="8">
        <f>FC_OTH_HH_SH_E!M38+FC_OTH_HH_SC_E!M38+FC_OTH_HH_WH_E!M38+FC_OTH_HH_CO_E!M38</f>
        <v>0.61588800000000044</v>
      </c>
      <c r="N38" s="8">
        <f>FC_OTH_HH_SH_E!N38+FC_OTH_HH_SC_E!N38+FC_OTH_HH_WH_E!N38+FC_OTH_HH_CO_E!N38</f>
        <v>0.92408400000000046</v>
      </c>
      <c r="O38" s="8">
        <f>FC_OTH_HH_SH_E!O38+FC_OTH_HH_SC_E!O38+FC_OTH_HH_WH_E!O38+FC_OTH_HH_CO_E!O38</f>
        <v>0.92408400000000024</v>
      </c>
      <c r="P38" s="8">
        <f>FC_OTH_HH_SH_E!P38+FC_OTH_HH_SC_E!P38+FC_OTH_HH_WH_E!P38+FC_OTH_HH_CO_E!P38</f>
        <v>0.61588799999999977</v>
      </c>
      <c r="Q38" s="8">
        <f>FC_OTH_HH_SH_E!Q38+FC_OTH_HH_SC_E!Q38+FC_OTH_HH_WH_E!Q38+FC_OTH_HH_CO_E!Q38</f>
        <v>0.92408400000000046</v>
      </c>
      <c r="R38" s="8">
        <f>FC_OTH_HH_SH_E!R38+FC_OTH_HH_SC_E!R38+FC_OTH_HH_WH_E!R38+FC_OTH_HH_CO_E!R38</f>
        <v>0.92408399999999946</v>
      </c>
      <c r="S38" s="8">
        <f>FC_OTH_HH_SH_E!S38+FC_OTH_HH_SC_E!S38+FC_OTH_HH_WH_E!S38+FC_OTH_HH_CO_E!S38</f>
        <v>0.92408399999999902</v>
      </c>
      <c r="T38" s="8">
        <f>FC_OTH_HH_SH_E!T38+FC_OTH_HH_SC_E!T38+FC_OTH_HH_WH_E!T38+FC_OTH_HH_CO_E!T38</f>
        <v>0.92408400000000002</v>
      </c>
      <c r="U38" s="8">
        <f>FC_OTH_HH_SH_E!U38+FC_OTH_HH_SC_E!U38+FC_OTH_HH_WH_E!U38+FC_OTH_HH_CO_E!U38</f>
        <v>0.92408400000000124</v>
      </c>
      <c r="V38" s="8">
        <f>FC_OTH_HH_SH_E!V38+FC_OTH_HH_SC_E!V38+FC_OTH_HH_WH_E!V38+FC_OTH_HH_CO_E!V38</f>
        <v>0.61588799999999999</v>
      </c>
      <c r="W38" s="8">
        <f>FC_OTH_HH_SH_E!W38+FC_OTH_HH_SC_E!W38+FC_OTH_HH_WH_E!W38+FC_OTH_HH_CO_E!W38</f>
        <v>0.62017200000000017</v>
      </c>
      <c r="X38" s="8">
        <f>FC_OTH_HH_SH_E!X38+FC_OTH_HH_SC_E!X38+FC_OTH_HH_WH_E!X38+FC_OTH_HH_CO_E!X38</f>
        <v>0.62017200000000006</v>
      </c>
      <c r="Y38" s="8">
        <f>FC_OTH_HH_SH_E!Y38+FC_OTH_HH_SC_E!Y38+FC_OTH_HH_WH_E!Y38+FC_OTH_HH_CO_E!Y38</f>
        <v>0.62017200000000028</v>
      </c>
      <c r="Z38" s="8">
        <f>FC_OTH_HH_SH_E!Z38+FC_OTH_HH_SC_E!Z38+FC_OTH_HH_WH_E!Z38+FC_OTH_HH_CO_E!Z38</f>
        <v>0.62017199999999983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211.78133496000001</v>
      </c>
      <c r="D40" s="8">
        <f>FC_OTH_HH_SH_E!D40+FC_OTH_HH_SC_E!D40+FC_OTH_HH_WH_E!D40+FC_OTH_HH_CO_E!D40</f>
        <v>221.05660752000006</v>
      </c>
      <c r="E40" s="8">
        <f>FC_OTH_HH_SH_E!E40+FC_OTH_HH_SC_E!E40+FC_OTH_HH_WH_E!E40+FC_OTH_HH_CO_E!E40</f>
        <v>210.23554248000002</v>
      </c>
      <c r="F40" s="8">
        <f>FC_OTH_HH_SH_E!F40+FC_OTH_HH_SC_E!F40+FC_OTH_HH_WH_E!F40+FC_OTH_HH_CO_E!F40</f>
        <v>215.80060247999995</v>
      </c>
      <c r="G40" s="8">
        <f>FC_OTH_HH_SH_E!G40+FC_OTH_HH_SC_E!G40+FC_OTH_HH_WH_E!G40+FC_OTH_HH_CO_E!G40</f>
        <v>196.63220627999996</v>
      </c>
      <c r="H40" s="8">
        <f>FC_OTH_HH_SH_E!H40+FC_OTH_HH_SC_E!H40+FC_OTH_HH_WH_E!H40+FC_OTH_HH_CO_E!H40</f>
        <v>195.39546876</v>
      </c>
      <c r="I40" s="8">
        <f>FC_OTH_HH_SH_E!I40+FC_OTH_HH_SC_E!I40+FC_OTH_HH_WH_E!I40+FC_OTH_HH_CO_E!I40</f>
        <v>195.39546876</v>
      </c>
      <c r="J40" s="8">
        <f>FC_OTH_HH_SH_E!J40+FC_OTH_HH_SC_E!J40+FC_OTH_HH_WH_E!J40+FC_OTH_HH_CO_E!J40</f>
        <v>153.96657371999996</v>
      </c>
      <c r="K40" s="8">
        <f>FC_OTH_HH_SH_E!K40+FC_OTH_HH_SC_E!K40+FC_OTH_HH_WH_E!K40+FC_OTH_HH_CO_E!K40</f>
        <v>153.96657371999993</v>
      </c>
      <c r="L40" s="8">
        <f>FC_OTH_HH_SH_E!L40+FC_OTH_HH_SC_E!L40+FC_OTH_HH_WH_E!L40+FC_OTH_HH_CO_E!L40</f>
        <v>136.65302496000007</v>
      </c>
      <c r="M40" s="8">
        <f>FC_OTH_HH_SH_E!M40+FC_OTH_HH_SC_E!M40+FC_OTH_HH_WH_E!M40+FC_OTH_HH_CO_E!M40</f>
        <v>113.46536124000006</v>
      </c>
      <c r="N40" s="8">
        <f>FC_OTH_HH_SH_E!N40+FC_OTH_HH_SC_E!N40+FC_OTH_HH_WH_E!N40+FC_OTH_HH_CO_E!N40</f>
        <v>108.82772496000007</v>
      </c>
      <c r="O40" s="8">
        <f>FC_OTH_HH_SH_E!O40+FC_OTH_HH_SC_E!O40+FC_OTH_HH_WH_E!O40+FC_OTH_HH_CO_E!O40</f>
        <v>104.19034752000005</v>
      </c>
      <c r="P40" s="8">
        <f>FC_OTH_HH_SH_E!P40+FC_OTH_HH_SC_E!P40+FC_OTH_HH_WH_E!P40+FC_OTH_HH_CO_E!P40</f>
        <v>99.243656279999954</v>
      </c>
      <c r="Q40" s="8">
        <f>FC_OTH_HH_SH_E!Q40+FC_OTH_HH_SC_E!Q40+FC_OTH_HH_WH_E!Q40+FC_OTH_HH_CO_E!Q40</f>
        <v>95.224388760000068</v>
      </c>
      <c r="R40" s="8">
        <f>FC_OTH_HH_SH_E!R40+FC_OTH_HH_SC_E!R40+FC_OTH_HH_WH_E!R40+FC_OTH_HH_CO_E!R40</f>
        <v>102.02618627999996</v>
      </c>
      <c r="S40" s="8">
        <f>FC_OTH_HH_SH_E!S40+FC_OTH_HH_SC_E!S40+FC_OTH_HH_WH_E!S40+FC_OTH_HH_CO_E!S40</f>
        <v>104.80871627999987</v>
      </c>
      <c r="T40" s="8">
        <f>FC_OTH_HH_SH_E!T40+FC_OTH_HH_SC_E!T40+FC_OTH_HH_WH_E!T40+FC_OTH_HH_CO_E!T40</f>
        <v>102.64455504</v>
      </c>
      <c r="U40" s="8">
        <f>FC_OTH_HH_SH_E!U40+FC_OTH_HH_SC_E!U40+FC_OTH_HH_WH_E!U40+FC_OTH_HH_CO_E!U40</f>
        <v>106.35450876000014</v>
      </c>
      <c r="V40" s="8">
        <f>FC_OTH_HH_SH_E!V40+FC_OTH_HH_SC_E!V40+FC_OTH_HH_WH_E!V40+FC_OTH_HH_CO_E!V40</f>
        <v>91.514435039999995</v>
      </c>
      <c r="W40" s="8">
        <f>FC_OTH_HH_SH_E!W40+FC_OTH_HH_SC_E!W40+FC_OTH_HH_WH_E!W40+FC_OTH_HH_CO_E!W40</f>
        <v>103.05067500000004</v>
      </c>
      <c r="X40" s="8">
        <f>FC_OTH_HH_SH_E!X40+FC_OTH_HH_SC_E!X40+FC_OTH_HH_WH_E!X40+FC_OTH_HH_CO_E!X40</f>
        <v>86.879645999999994</v>
      </c>
      <c r="Y40" s="8">
        <f>FC_OTH_HH_SH_E!Y40+FC_OTH_HH_SC_E!Y40+FC_OTH_HH_WH_E!Y40+FC_OTH_HH_CO_E!Y40</f>
        <v>95.440779000000063</v>
      </c>
      <c r="Z40" s="8">
        <f>FC_OTH_HH_SH_E!Z40+FC_OTH_HH_SC_E!Z40+FC_OTH_HH_WH_E!Z40+FC_OTH_HH_CO_E!Z40</f>
        <v>95.123699999999999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173.13522876000005</v>
      </c>
      <c r="D41" s="8">
        <f>FC_OTH_HH_SH_E!D41+FC_OTH_HH_SC_E!D41+FC_OTH_HH_WH_E!D41+FC_OTH_HH_CO_E!D41</f>
        <v>191.68551504000007</v>
      </c>
      <c r="E41" s="8">
        <f>FC_OTH_HH_SH_E!E41+FC_OTH_HH_SC_E!E41+FC_OTH_HH_WH_E!E41+FC_OTH_HH_CO_E!E41</f>
        <v>290.61985752000004</v>
      </c>
      <c r="F41" s="8">
        <f>FC_OTH_HH_SH_E!F41+FC_OTH_HH_SC_E!F41+FC_OTH_HH_WH_E!F41+FC_OTH_HH_CO_E!F41</f>
        <v>262.79455752000001</v>
      </c>
      <c r="G41" s="8">
        <f>FC_OTH_HH_SH_E!G41+FC_OTH_HH_SC_E!G41+FC_OTH_HH_WH_E!G41+FC_OTH_HH_CO_E!G41</f>
        <v>256.61112875999999</v>
      </c>
      <c r="H41" s="8">
        <f>FC_OTH_HH_SH_E!H41+FC_OTH_HH_SC_E!H41+FC_OTH_HH_WH_E!H41+FC_OTH_HH_CO_E!H41</f>
        <v>173.13496992</v>
      </c>
      <c r="I41" s="8">
        <f>FC_OTH_HH_SH_E!I41+FC_OTH_HH_SC_E!I41+FC_OTH_HH_WH_E!I41+FC_OTH_HH_CO_E!I41</f>
        <v>132.94307123999999</v>
      </c>
      <c r="J41" s="8">
        <f>FC_OTH_HH_SH_E!J41+FC_OTH_HH_SC_E!J41+FC_OTH_HH_WH_E!J41+FC_OTH_HH_CO_E!J41</f>
        <v>117.48436991999996</v>
      </c>
      <c r="K41" s="8">
        <f>FC_OTH_HH_SH_E!K41+FC_OTH_HH_SC_E!K41+FC_OTH_HH_WH_E!K41+FC_OTH_HH_CO_E!K41</f>
        <v>151.49335751999993</v>
      </c>
      <c r="L41" s="8">
        <f>FC_OTH_HH_SH_E!L41+FC_OTH_HH_SC_E!L41+FC_OTH_HH_WH_E!L41+FC_OTH_HH_CO_E!L41</f>
        <v>213.32712744000011</v>
      </c>
      <c r="M41" s="8">
        <f>FC_OTH_HH_SH_E!M41+FC_OTH_HH_SC_E!M41+FC_OTH_HH_WH_E!M41+FC_OTH_HH_CO_E!M41</f>
        <v>145.3099287600001</v>
      </c>
      <c r="N41" s="8">
        <f>FC_OTH_HH_SH_E!N41+FC_OTH_HH_SC_E!N41+FC_OTH_HH_WH_E!N41+FC_OTH_HH_CO_E!N41</f>
        <v>105.11777124000008</v>
      </c>
      <c r="O41" s="8">
        <f>FC_OTH_HH_SH_E!O41+FC_OTH_HH_SC_E!O41+FC_OTH_HH_WH_E!O41+FC_OTH_HH_CO_E!O41</f>
        <v>117.48436992000003</v>
      </c>
      <c r="P41" s="8">
        <f>FC_OTH_HH_SH_E!P41+FC_OTH_HH_SC_E!P41+FC_OTH_HH_WH_E!P41+FC_OTH_HH_CO_E!P41</f>
        <v>125.52290496000001</v>
      </c>
      <c r="Q41" s="8">
        <f>FC_OTH_HH_SH_E!Q41+FC_OTH_HH_SC_E!Q41+FC_OTH_HH_WH_E!Q41+FC_OTH_HH_CO_E!Q41</f>
        <v>84.094268760000048</v>
      </c>
      <c r="R41" s="8">
        <f>FC_OTH_HH_SH_E!R41+FC_OTH_HH_SC_E!R41+FC_OTH_HH_WH_E!R41+FC_OTH_HH_CO_E!R41</f>
        <v>98.625287519999944</v>
      </c>
      <c r="S41" s="8">
        <f>FC_OTH_HH_SH_E!S41+FC_OTH_HH_SC_E!S41+FC_OTH_HH_WH_E!S41+FC_OTH_HH_CO_E!S41</f>
        <v>94.915074959999913</v>
      </c>
      <c r="T41" s="8">
        <f>FC_OTH_HH_SH_E!T41+FC_OTH_HH_SC_E!T41+FC_OTH_HH_WH_E!T41+FC_OTH_HH_CO_E!T41</f>
        <v>97.697604960000021</v>
      </c>
      <c r="U41" s="8">
        <f>FC_OTH_HH_SH_E!U41+FC_OTH_HH_SC_E!U41+FC_OTH_HH_WH_E!U41+FC_OTH_HH_CO_E!U41</f>
        <v>97.697604960000149</v>
      </c>
      <c r="V41" s="8">
        <f>FC_OTH_HH_SH_E!V41+FC_OTH_HH_SC_E!V41+FC_OTH_HH_WH_E!V41+FC_OTH_HH_CO_E!V41</f>
        <v>86.25842999999999</v>
      </c>
      <c r="W41" s="8">
        <f>FC_OTH_HH_SH_E!W41+FC_OTH_HH_SC_E!W41+FC_OTH_HH_WH_E!W41+FC_OTH_HH_CO_E!W41</f>
        <v>84.398923440000019</v>
      </c>
      <c r="X41" s="8">
        <f>FC_OTH_HH_SH_E!X41+FC_OTH_HH_SC_E!X41+FC_OTH_HH_WH_E!X41+FC_OTH_HH_CO_E!X41</f>
        <v>109.27784772000001</v>
      </c>
      <c r="Y41" s="8">
        <f>FC_OTH_HH_SH_E!Y41+FC_OTH_HH_SC_E!Y41+FC_OTH_HH_WH_E!Y41+FC_OTH_HH_CO_E!Y41</f>
        <v>99.20043000000004</v>
      </c>
      <c r="Z41" s="8">
        <f>FC_OTH_HH_SH_E!Z41+FC_OTH_HH_SC_E!Z41+FC_OTH_HH_WH_E!Z41+FC_OTH_HH_CO_E!Z41</f>
        <v>94.16159171999999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11209.299748919999</v>
      </c>
      <c r="D43" s="8">
        <f>FC_OTH_HH_SH_E!D43+FC_OTH_HH_SC_E!D43+FC_OTH_HH_WH_E!D43+FC_OTH_HH_CO_E!D43</f>
        <v>11130.383071080001</v>
      </c>
      <c r="E43" s="8">
        <f>FC_OTH_HH_SH_E!E43+FC_OTH_HH_SC_E!E43+FC_OTH_HH_WH_E!E43+FC_OTH_HH_CO_E!E43</f>
        <v>9517.3299000000025</v>
      </c>
      <c r="F43" s="8">
        <f>FC_OTH_HH_SH_E!F43+FC_OTH_HH_SC_E!F43+FC_OTH_HH_WH_E!F43+FC_OTH_HH_CO_E!F43</f>
        <v>10881.007019999997</v>
      </c>
      <c r="G43" s="8">
        <f>FC_OTH_HH_SH_E!G43+FC_OTH_HH_SC_E!G43+FC_OTH_HH_WH_E!G43+FC_OTH_HH_CO_E!G43</f>
        <v>10764.210688919999</v>
      </c>
      <c r="H43" s="8">
        <f>FC_OTH_HH_SH_E!H43+FC_OTH_HH_SC_E!H43+FC_OTH_HH_WH_E!H43+FC_OTH_HH_CO_E!H43</f>
        <v>10827.343711079997</v>
      </c>
      <c r="I43" s="8">
        <f>FC_OTH_HH_SH_E!I43+FC_OTH_HH_SC_E!I43+FC_OTH_HH_WH_E!I43+FC_OTH_HH_CO_E!I43</f>
        <v>9457.3534489199974</v>
      </c>
      <c r="J43" s="8">
        <f>FC_OTH_HH_SH_E!J43+FC_OTH_HH_SC_E!J43+FC_OTH_HH_WH_E!J43+FC_OTH_HH_CO_E!J43</f>
        <v>7796.9501110799956</v>
      </c>
      <c r="K43" s="8">
        <f>FC_OTH_HH_SH_E!K43+FC_OTH_HH_SC_E!K43+FC_OTH_HH_WH_E!K43+FC_OTH_HH_CO_E!K43</f>
        <v>9965.5755310799941</v>
      </c>
      <c r="L43" s="8">
        <f>FC_OTH_HH_SH_E!L43+FC_OTH_HH_SC_E!L43+FC_OTH_HH_WH_E!L43+FC_OTH_HH_CO_E!L43</f>
        <v>8081.049511080003</v>
      </c>
      <c r="M43" s="8">
        <f>FC_OTH_HH_SH_E!M43+FC_OTH_HH_SC_E!M43+FC_OTH_HH_WH_E!M43+FC_OTH_HH_CO_E!M43</f>
        <v>9040.6743289200058</v>
      </c>
      <c r="N43" s="8">
        <f>FC_OTH_HH_SH_E!N43+FC_OTH_HH_SC_E!N43+FC_OTH_HH_WH_E!N43+FC_OTH_HH_CO_E!N43</f>
        <v>7629.6473089200044</v>
      </c>
      <c r="O43" s="8">
        <f>FC_OTH_HH_SH_E!O43+FC_OTH_HH_SC_E!O43+FC_OTH_HH_WH_E!O43+FC_OTH_HH_CO_E!O43</f>
        <v>7569.6705910800001</v>
      </c>
      <c r="P43" s="8">
        <f>FC_OTH_HH_SH_E!P43+FC_OTH_HH_SC_E!P43+FC_OTH_HH_WH_E!P43+FC_OTH_HH_CO_E!P43</f>
        <v>8251.5091510799975</v>
      </c>
      <c r="Q43" s="8">
        <f>FC_OTH_HH_SH_E!Q43+FC_OTH_HH_SC_E!Q43+FC_OTH_HH_WH_E!Q43+FC_OTH_HH_CO_E!Q43</f>
        <v>6723.6858000000038</v>
      </c>
      <c r="R43" s="8">
        <f>FC_OTH_HH_SH_E!R43+FC_OTH_HH_SC_E!R43+FC_OTH_HH_WH_E!R43+FC_OTH_HH_CO_E!R43</f>
        <v>7957.9397710799958</v>
      </c>
      <c r="S43" s="8">
        <f>FC_OTH_HH_SH_E!S43+FC_OTH_HH_SC_E!S43+FC_OTH_HH_WH_E!S43+FC_OTH_HH_CO_E!S43</f>
        <v>7216.1247599999897</v>
      </c>
      <c r="T43" s="8">
        <f>FC_OTH_HH_SH_E!T43+FC_OTH_HH_SC_E!T43+FC_OTH_HH_WH_E!T43+FC_OTH_HH_CO_E!T43</f>
        <v>7214.5463410800003</v>
      </c>
      <c r="U43" s="8">
        <f>FC_OTH_HH_SH_E!U43+FC_OTH_HH_SC_E!U43+FC_OTH_HH_WH_E!U43+FC_OTH_HH_CO_E!U43</f>
        <v>7034.30114400001</v>
      </c>
      <c r="V43" s="8">
        <f>FC_OTH_HH_SH_E!V43+FC_OTH_HH_SC_E!V43+FC_OTH_HH_WH_E!V43+FC_OTH_HH_CO_E!V43</f>
        <v>5516.2633499999984</v>
      </c>
      <c r="W43" s="8">
        <f>FC_OTH_HH_SH_E!W43+FC_OTH_HH_SC_E!W43+FC_OTH_HH_WH_E!W43+FC_OTH_HH_CO_E!W43</f>
        <v>6327.0358210799986</v>
      </c>
      <c r="X43" s="8">
        <f>FC_OTH_HH_SH_E!X43+FC_OTH_HH_SC_E!X43+FC_OTH_HH_WH_E!X43+FC_OTH_HH_CO_E!X43</f>
        <v>5934.4838092800001</v>
      </c>
      <c r="Y43" s="8">
        <f>FC_OTH_HH_SH_E!Y43+FC_OTH_HH_SC_E!Y43+FC_OTH_HH_WH_E!Y43+FC_OTH_HH_CO_E!Y43</f>
        <v>5128.3497610800005</v>
      </c>
      <c r="Z43" s="8">
        <f>FC_OTH_HH_SH_E!Z43+FC_OTH_HH_SC_E!Z43+FC_OTH_HH_WH_E!Z43+FC_OTH_HH_CO_E!Z43</f>
        <v>4979.2309210799976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133.12806192000011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15.599844000000003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40.560155999999999</v>
      </c>
      <c r="F48" s="8">
        <f>FC_OTH_HH_SH_E!F48+FC_OTH_HH_SC_E!F48+FC_OTH_HH_WH_E!F48+FC_OTH_HH_CO_E!F48</f>
        <v>21.839921999999994</v>
      </c>
      <c r="G48" s="8">
        <f>FC_OTH_HH_SH_E!G48+FC_OTH_HH_SC_E!G48+FC_OTH_HH_WH_E!G48+FC_OTH_HH_CO_E!G48</f>
        <v>21.839921999999998</v>
      </c>
      <c r="H48" s="8">
        <f>FC_OTH_HH_SH_E!H48+FC_OTH_HH_SC_E!H48+FC_OTH_HH_WH_E!H48+FC_OTH_HH_CO_E!H48</f>
        <v>18.719882999999996</v>
      </c>
      <c r="I48" s="8">
        <f>FC_OTH_HH_SH_E!I48+FC_OTH_HH_SC_E!I48+FC_OTH_HH_WH_E!I48+FC_OTH_HH_CO_E!I48</f>
        <v>15.599844000000001</v>
      </c>
      <c r="J48" s="8">
        <f>FC_OTH_HH_SH_E!J48+FC_OTH_HH_SC_E!J48+FC_OTH_HH_WH_E!J48+FC_OTH_HH_CO_E!J48</f>
        <v>15.599843999999997</v>
      </c>
      <c r="K48" s="8">
        <f>FC_OTH_HH_SH_E!K48+FC_OTH_HH_SC_E!K48+FC_OTH_HH_WH_E!K48+FC_OTH_HH_CO_E!K48</f>
        <v>15.599843999999994</v>
      </c>
      <c r="L48" s="8">
        <f>FC_OTH_HH_SH_E!L48+FC_OTH_HH_SC_E!L48+FC_OTH_HH_WH_E!L48+FC_OTH_HH_CO_E!L48</f>
        <v>15.599844000000012</v>
      </c>
      <c r="M48" s="8">
        <f>FC_OTH_HH_SH_E!M48+FC_OTH_HH_SC_E!M48+FC_OTH_HH_WH_E!M48+FC_OTH_HH_CO_E!M48</f>
        <v>12.480156000000006</v>
      </c>
      <c r="N48" s="8">
        <f>FC_OTH_HH_SH_E!N48+FC_OTH_HH_SC_E!N48+FC_OTH_HH_WH_E!N48+FC_OTH_HH_CO_E!N48</f>
        <v>12.480156000000004</v>
      </c>
      <c r="O48" s="8">
        <f>FC_OTH_HH_SH_E!O48+FC_OTH_HH_SC_E!O48+FC_OTH_HH_WH_E!O48+FC_OTH_HH_CO_E!O48</f>
        <v>12.480155999999999</v>
      </c>
      <c r="P48" s="8">
        <f>FC_OTH_HH_SH_E!P48+FC_OTH_HH_SC_E!P48+FC_OTH_HH_WH_E!P48+FC_OTH_HH_CO_E!P48</f>
        <v>12.480155999999994</v>
      </c>
      <c r="Q48" s="8">
        <f>FC_OTH_HH_SH_E!Q48+FC_OTH_HH_SC_E!Q48+FC_OTH_HH_WH_E!Q48+FC_OTH_HH_CO_E!Q48</f>
        <v>9.3601170000000025</v>
      </c>
      <c r="R48" s="8">
        <f>FC_OTH_HH_SH_E!R48+FC_OTH_HH_SC_E!R48+FC_OTH_HH_WH_E!R48+FC_OTH_HH_CO_E!R48</f>
        <v>9.3601169999999936</v>
      </c>
      <c r="S48" s="8">
        <f>FC_OTH_HH_SH_E!S48+FC_OTH_HH_SC_E!S48+FC_OTH_HH_WH_E!S48+FC_OTH_HH_CO_E!S48</f>
        <v>21.840272999999971</v>
      </c>
      <c r="T48" s="8">
        <f>FC_OTH_HH_SH_E!T48+FC_OTH_HH_SC_E!T48+FC_OTH_HH_WH_E!T48+FC_OTH_HH_CO_E!T48</f>
        <v>15.288155999999997</v>
      </c>
      <c r="U48" s="8">
        <f>FC_OTH_HH_SH_E!U48+FC_OTH_HH_SC_E!U48+FC_OTH_HH_WH_E!U48+FC_OTH_HH_CO_E!U48</f>
        <v>8.7360390000000141</v>
      </c>
      <c r="V48" s="8">
        <f>FC_OTH_HH_SH_E!V48+FC_OTH_HH_SC_E!V48+FC_OTH_HH_WH_E!V48+FC_OTH_HH_CO_E!V48</f>
        <v>29.951882999999995</v>
      </c>
      <c r="W48" s="8">
        <f>FC_OTH_HH_SH_E!W48+FC_OTH_HH_SC_E!W48+FC_OTH_HH_WH_E!W48+FC_OTH_HH_CO_E!W48</f>
        <v>24.399414000000004</v>
      </c>
      <c r="X48" s="8">
        <f>FC_OTH_HH_SH_E!X48+FC_OTH_HH_SC_E!X48+FC_OTH_HH_WH_E!X48+FC_OTH_HH_CO_E!X48</f>
        <v>26.300781000000001</v>
      </c>
      <c r="Y48" s="8">
        <f>FC_OTH_HH_SH_E!Y48+FC_OTH_HH_SC_E!Y48+FC_OTH_HH_WH_E!Y48+FC_OTH_HH_CO_E!Y48</f>
        <v>39.926250000000017</v>
      </c>
      <c r="Z48" s="8">
        <f>FC_OTH_HH_SH_E!Z48+FC_OTH_HH_SC_E!Z48+FC_OTH_HH_WH_E!Z48+FC_OTH_HH_CO_E!Z48</f>
        <v>39.292343999999986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7733.609646840001</v>
      </c>
      <c r="D51" s="27">
        <f>FC_OTH_HH_SH_E!D51+FC_OTH_HH_SC_E!D51+FC_OTH_HH_WH_E!D51+FC_OTH_HH_CO_E!D51</f>
        <v>8507.2636756800002</v>
      </c>
      <c r="E51" s="27">
        <f>FC_OTH_HH_SH_E!E51+FC_OTH_HH_SC_E!E51+FC_OTH_HH_WH_E!E51+FC_OTH_HH_CO_E!E51</f>
        <v>8118.4684600799992</v>
      </c>
      <c r="F51" s="27">
        <f>FC_OTH_HH_SH_E!F51+FC_OTH_HH_SC_E!F51+FC_OTH_HH_WH_E!F51+FC_OTH_HH_CO_E!F51</f>
        <v>8452.6058271600014</v>
      </c>
      <c r="G51" s="27">
        <f>FC_OTH_HH_SH_E!G51+FC_OTH_HH_SC_E!G51+FC_OTH_HH_WH_E!G51+FC_OTH_HH_CO_E!G51</f>
        <v>8345.0231488799982</v>
      </c>
      <c r="H51" s="27">
        <f>FC_OTH_HH_SH_E!H51+FC_OTH_HH_SC_E!H51+FC_OTH_HH_WH_E!H51+FC_OTH_HH_CO_E!H51</f>
        <v>8206.2291682799987</v>
      </c>
      <c r="I51" s="27">
        <f>FC_OTH_HH_SH_E!I51+FC_OTH_HH_SC_E!I51+FC_OTH_HH_WH_E!I51+FC_OTH_HH_CO_E!I51</f>
        <v>8190.9347374800009</v>
      </c>
      <c r="J51" s="27">
        <f>FC_OTH_HH_SH_E!J51+FC_OTH_HH_SC_E!J51+FC_OTH_HH_WH_E!J51+FC_OTH_HH_CO_E!J51</f>
        <v>7667.6351716799963</v>
      </c>
      <c r="K51" s="27">
        <f>FC_OTH_HH_SH_E!K51+FC_OTH_HH_SC_E!K51+FC_OTH_HH_WH_E!K51+FC_OTH_HH_CO_E!K51</f>
        <v>8175.5314502400024</v>
      </c>
      <c r="L51" s="27">
        <f>FC_OTH_HH_SH_E!L51+FC_OTH_HH_SC_E!L51+FC_OTH_HH_WH_E!L51+FC_OTH_HH_CO_E!L51</f>
        <v>8205.2912660400034</v>
      </c>
      <c r="M51" s="27">
        <f>FC_OTH_HH_SH_E!M51+FC_OTH_HH_SC_E!M51+FC_OTH_HH_WH_E!M51+FC_OTH_HH_CO_E!M51</f>
        <v>9361.4890406399973</v>
      </c>
      <c r="N51" s="27">
        <f>FC_OTH_HH_SH_E!N51+FC_OTH_HH_SC_E!N51+FC_OTH_HH_WH_E!N51+FC_OTH_HH_CO_E!N51</f>
        <v>7312.8118496399984</v>
      </c>
      <c r="O51" s="27">
        <f>FC_OTH_HH_SH_E!O51+FC_OTH_HH_SC_E!O51+FC_OTH_HH_WH_E!O51+FC_OTH_HH_CO_E!O51</f>
        <v>8149.4404397999988</v>
      </c>
      <c r="P51" s="27">
        <f>FC_OTH_HH_SH_E!P51+FC_OTH_HH_SC_E!P51+FC_OTH_HH_WH_E!P51+FC_OTH_HH_CO_E!P51</f>
        <v>8781.108308279996</v>
      </c>
      <c r="Q51" s="27">
        <f>FC_OTH_HH_SH_E!Q51+FC_OTH_HH_SC_E!Q51+FC_OTH_HH_WH_E!Q51+FC_OTH_HH_CO_E!Q51</f>
        <v>6853.5457214399994</v>
      </c>
      <c r="R51" s="27">
        <f>FC_OTH_HH_SH_E!R51+FC_OTH_HH_SC_E!R51+FC_OTH_HH_WH_E!R51+FC_OTH_HH_CO_E!R51</f>
        <v>7547.9254012799993</v>
      </c>
      <c r="S51" s="27">
        <f>FC_OTH_HH_SH_E!S51+FC_OTH_HH_SC_E!S51+FC_OTH_HH_WH_E!S51+FC_OTH_HH_CO_E!S51</f>
        <v>7983.2081736000036</v>
      </c>
      <c r="T51" s="27">
        <f>FC_OTH_HH_SH_E!T51+FC_OTH_HH_SC_E!T51+FC_OTH_HH_WH_E!T51+FC_OTH_HH_CO_E!T51</f>
        <v>7811.720706240003</v>
      </c>
      <c r="U51" s="27">
        <f>FC_OTH_HH_SH_E!U51+FC_OTH_HH_SC_E!U51+FC_OTH_HH_WH_E!U51+FC_OTH_HH_CO_E!U51</f>
        <v>7811.8609936721405</v>
      </c>
      <c r="V51" s="27">
        <f>FC_OTH_HH_SH_E!V51+FC_OTH_HH_SC_E!V51+FC_OTH_HH_WH_E!V51+FC_OTH_HH_CO_E!V51</f>
        <v>7769.6772019845203</v>
      </c>
      <c r="W51" s="27">
        <f>FC_OTH_HH_SH_E!W51+FC_OTH_HH_SC_E!W51+FC_OTH_HH_WH_E!W51+FC_OTH_HH_CO_E!W51</f>
        <v>7335.4310630938498</v>
      </c>
      <c r="X51" s="27">
        <f>FC_OTH_HH_SH_E!X51+FC_OTH_HH_SC_E!X51+FC_OTH_HH_WH_E!X51+FC_OTH_HH_CO_E!X51</f>
        <v>8593.6349306033899</v>
      </c>
      <c r="Y51" s="27">
        <f>FC_OTH_HH_SH_E!Y51+FC_OTH_HH_SC_E!Y51+FC_OTH_HH_WH_E!Y51+FC_OTH_HH_CO_E!Y51</f>
        <v>6829.8277397170987</v>
      </c>
      <c r="Z51" s="27">
        <f>FC_OTH_HH_SH_E!Z51+FC_OTH_HH_SC_E!Z51+FC_OTH_HH_WH_E!Z51+FC_OTH_HH_CO_E!Z51</f>
        <v>6708.8722375809602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712.32013439999992</v>
      </c>
      <c r="D61" s="49">
        <f t="shared" si="22"/>
        <v>798.78395519999981</v>
      </c>
      <c r="E61" s="49">
        <f t="shared" si="22"/>
        <v>695.29582080000012</v>
      </c>
      <c r="F61" s="49">
        <f t="shared" si="22"/>
        <v>890.28817919999983</v>
      </c>
      <c r="G61" s="49">
        <f t="shared" si="22"/>
        <v>912.61497600000041</v>
      </c>
      <c r="H61" s="49">
        <f t="shared" si="22"/>
        <v>955.00177920000021</v>
      </c>
      <c r="I61" s="49">
        <f t="shared" si="22"/>
        <v>1003.1785343999995</v>
      </c>
      <c r="J61" s="49">
        <f t="shared" si="22"/>
        <v>1712.7097343999999</v>
      </c>
      <c r="K61" s="49">
        <f t="shared" si="22"/>
        <v>1991.9592273599997</v>
      </c>
      <c r="L61" s="49">
        <f t="shared" si="22"/>
        <v>2105.7540508800002</v>
      </c>
      <c r="M61" s="49">
        <f t="shared" si="22"/>
        <v>3075.0094583999994</v>
      </c>
      <c r="N61" s="49">
        <f t="shared" si="22"/>
        <v>2251.035601919999</v>
      </c>
      <c r="O61" s="49">
        <f t="shared" si="22"/>
        <v>2652.6029443199982</v>
      </c>
      <c r="P61" s="49">
        <f t="shared" si="22"/>
        <v>3069.4009420799975</v>
      </c>
      <c r="Q61" s="49">
        <f t="shared" si="22"/>
        <v>2224.6115644799975</v>
      </c>
      <c r="R61" s="49">
        <f t="shared" si="22"/>
        <v>2634.2401291199972</v>
      </c>
      <c r="S61" s="49">
        <f t="shared" si="22"/>
        <v>2964.8265955199963</v>
      </c>
      <c r="T61" s="49">
        <f t="shared" si="22"/>
        <v>2798.9544859199996</v>
      </c>
      <c r="U61" s="49">
        <f t="shared" si="22"/>
        <v>2721.599421888729</v>
      </c>
      <c r="V61" s="49">
        <f t="shared" si="22"/>
        <v>2693.0237130276896</v>
      </c>
      <c r="W61" s="49">
        <f t="shared" si="22"/>
        <v>2472.5856005097307</v>
      </c>
      <c r="X61" s="49">
        <f t="shared" si="22"/>
        <v>3069.4991769994895</v>
      </c>
      <c r="Y61" s="49">
        <f t="shared" ref="Y61:Z61" si="23">SUM(Y62:Y72)</f>
        <v>2840.421179328599</v>
      </c>
      <c r="Z61" s="49">
        <f t="shared" si="23"/>
        <v>2929.7924417695481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712.32013439999992</v>
      </c>
      <c r="D62" s="52">
        <f>FC_OTH_HH_SH_E!D62+FC_OTH_HH_SC_E!D62+FC_OTH_HH_WH_E!D62+FC_OTH_HH_CO_E!D62</f>
        <v>798.78395519999981</v>
      </c>
      <c r="E62" s="52">
        <f>FC_OTH_HH_SH_E!E62+FC_OTH_HH_SC_E!E62+FC_OTH_HH_WH_E!E62+FC_OTH_HH_CO_E!E62</f>
        <v>695.29582080000012</v>
      </c>
      <c r="F62" s="52">
        <f>FC_OTH_HH_SH_E!F62+FC_OTH_HH_SC_E!F62+FC_OTH_HH_WH_E!F62+FC_OTH_HH_CO_E!F62</f>
        <v>890.28817919999983</v>
      </c>
      <c r="G62" s="52">
        <f>FC_OTH_HH_SH_E!G62+FC_OTH_HH_SC_E!G62+FC_OTH_HH_WH_E!G62+FC_OTH_HH_CO_E!G62</f>
        <v>881.88791040000035</v>
      </c>
      <c r="H62" s="52">
        <f>FC_OTH_HH_SH_E!H62+FC_OTH_HH_SC_E!H62+FC_OTH_HH_WH_E!H62+FC_OTH_HH_CO_E!H62</f>
        <v>900.81613440000024</v>
      </c>
      <c r="I62" s="52">
        <f>FC_OTH_HH_SH_E!I62+FC_OTH_HH_SC_E!I62+FC_OTH_HH_WH_E!I62+FC_OTH_HH_CO_E!I62</f>
        <v>983.02417919999959</v>
      </c>
      <c r="J62" s="52">
        <f>FC_OTH_HH_SH_E!J62+FC_OTH_HH_SC_E!J62+FC_OTH_HH_WH_E!J62+FC_OTH_HH_CO_E!J62</f>
        <v>1673.3920896</v>
      </c>
      <c r="K62" s="52">
        <f>FC_OTH_HH_SH_E!K62+FC_OTH_HH_SC_E!K62+FC_OTH_HH_WH_E!K62+FC_OTH_HH_CO_E!K62</f>
        <v>1914.7520447999998</v>
      </c>
      <c r="L62" s="52">
        <f>FC_OTH_HH_SH_E!L62+FC_OTH_HH_SC_E!L62+FC_OTH_HH_WH_E!L62+FC_OTH_HH_CO_E!L62</f>
        <v>1986.2079552000005</v>
      </c>
      <c r="M62" s="52">
        <f>FC_OTH_HH_SH_E!M62+FC_OTH_HH_SC_E!M62+FC_OTH_HH_WH_E!M62+FC_OTH_HH_CO_E!M62</f>
        <v>2990.3888447999993</v>
      </c>
      <c r="N62" s="52">
        <f>FC_OTH_HH_SH_E!N62+FC_OTH_HH_SC_E!N62+FC_OTH_HH_WH_E!N62+FC_OTH_HH_CO_E!N62</f>
        <v>2131.5841343999991</v>
      </c>
      <c r="O62" s="52">
        <f>FC_OTH_HH_SH_E!O62+FC_OTH_HH_SC_E!O62+FC_OTH_HH_WH_E!O62+FC_OTH_HH_CO_E!O62</f>
        <v>2594.6254655999983</v>
      </c>
      <c r="P62" s="52">
        <f>FC_OTH_HH_SH_E!P62+FC_OTH_HH_SC_E!P62+FC_OTH_HH_WH_E!P62+FC_OTH_HH_CO_E!P62</f>
        <v>2969.3438207999975</v>
      </c>
      <c r="Q62" s="52">
        <f>FC_OTH_HH_SH_E!Q62+FC_OTH_HH_SC_E!Q62+FC_OTH_HH_WH_E!Q62+FC_OTH_HH_CO_E!Q62</f>
        <v>2142.4927103999971</v>
      </c>
      <c r="R62" s="52">
        <f>FC_OTH_HH_SH_E!R62+FC_OTH_HH_SC_E!R62+FC_OTH_HH_WH_E!R62+FC_OTH_HH_CO_E!R62</f>
        <v>2539.7455103999978</v>
      </c>
      <c r="S62" s="52">
        <f>FC_OTH_HH_SH_E!S62+FC_OTH_HH_SC_E!S62+FC_OTH_HH_WH_E!S62+FC_OTH_HH_CO_E!S62</f>
        <v>2845.0239551999966</v>
      </c>
      <c r="T62" s="52">
        <f>FC_OTH_HH_SH_E!T62+FC_OTH_HH_SC_E!T62+FC_OTH_HH_WH_E!T62+FC_OTH_HH_CO_E!T62</f>
        <v>2659.8208895999996</v>
      </c>
      <c r="U62" s="52">
        <f>FC_OTH_HH_SH_E!U62+FC_OTH_HH_SC_E!U62+FC_OTH_HH_WH_E!U62+FC_OTH_HH_CO_E!U62</f>
        <v>2648.1393792000031</v>
      </c>
      <c r="V62" s="52">
        <f>FC_OTH_HH_SH_E!V62+FC_OTH_HH_SC_E!V62+FC_OTH_HH_WH_E!V62+FC_OTH_HH_CO_E!V62</f>
        <v>2603.3950655999997</v>
      </c>
      <c r="W62" s="52">
        <f>FC_OTH_HH_SH_E!W62+FC_OTH_HH_SC_E!W62+FC_OTH_HH_WH_E!W62+FC_OTH_HH_CO_E!W62</f>
        <v>2377.8494207999984</v>
      </c>
      <c r="X62" s="52">
        <f>FC_OTH_HH_SH_E!X62+FC_OTH_HH_SC_E!X62+FC_OTH_HH_WH_E!X62+FC_OTH_HH_CO_E!X62</f>
        <v>2921.2287552000003</v>
      </c>
      <c r="Y62" s="52">
        <f>FC_OTH_HH_SH_E!Y62+FC_OTH_HH_SC_E!Y62+FC_OTH_HH_WH_E!Y62+FC_OTH_HH_CO_E!Y62</f>
        <v>2708.7201792000019</v>
      </c>
      <c r="Z62" s="52">
        <f>FC_OTH_HH_SH_E!Z62+FC_OTH_HH_SC_E!Z62+FC_OTH_HH_WH_E!Z62+FC_OTH_HH_CO_E!Z62</f>
        <v>2837.9905344000013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30.72706560000001</v>
      </c>
      <c r="H63" s="52">
        <f>FC_OTH_HH_SH_E!H63+FC_OTH_HH_SC_E!H63+FC_OTH_HH_WH_E!H63+FC_OTH_HH_CO_E!H63</f>
        <v>54.18564480000002</v>
      </c>
      <c r="I63" s="52">
        <f>FC_OTH_HH_SH_E!I63+FC_OTH_HH_SC_E!I63+FC_OTH_HH_WH_E!I63+FC_OTH_HH_CO_E!I63</f>
        <v>20.154355199999998</v>
      </c>
      <c r="J63" s="52">
        <f>FC_OTH_HH_SH_E!J63+FC_OTH_HH_SC_E!J63+FC_OTH_HH_WH_E!J63+FC_OTH_HH_CO_E!J63</f>
        <v>39.317644799999989</v>
      </c>
      <c r="K63" s="52">
        <f>FC_OTH_HH_SH_E!K63+FC_OTH_HH_SC_E!K63+FC_OTH_HH_WH_E!K63+FC_OTH_HH_CO_E!K63</f>
        <v>76.983379199999973</v>
      </c>
      <c r="L63" s="52">
        <f>FC_OTH_HH_SH_E!L63+FC_OTH_HH_SC_E!L63+FC_OTH_HH_WH_E!L63+FC_OTH_HH_CO_E!L63</f>
        <v>118.94400000000005</v>
      </c>
      <c r="M63" s="52">
        <f>FC_OTH_HH_SH_E!M63+FC_OTH_HH_SC_E!M63+FC_OTH_HH_WH_E!M63+FC_OTH_HH_CO_E!M63</f>
        <v>61.784755199999992</v>
      </c>
      <c r="N63" s="52">
        <f>FC_OTH_HH_SH_E!N63+FC_OTH_HH_SC_E!N63+FC_OTH_HH_WH_E!N63+FC_OTH_HH_CO_E!N63</f>
        <v>109.36235519999993</v>
      </c>
      <c r="O63" s="52">
        <f>FC_OTH_HH_SH_E!O63+FC_OTH_HH_SC_E!O63+FC_OTH_HH_WH_E!O63+FC_OTH_HH_CO_E!O63</f>
        <v>48.238444799999954</v>
      </c>
      <c r="P63" s="52">
        <f>FC_OTH_HH_SH_E!P63+FC_OTH_HH_SC_E!P63+FC_OTH_HH_WH_E!P63+FC_OTH_HH_CO_E!P63</f>
        <v>91.851379199999911</v>
      </c>
      <c r="Q63" s="52">
        <f>FC_OTH_HH_SH_E!Q63+FC_OTH_HH_SC_E!Q63+FC_OTH_HH_WH_E!Q63+FC_OTH_HH_CO_E!Q63</f>
        <v>75.661689599999903</v>
      </c>
      <c r="R63" s="52">
        <f>FC_OTH_HH_SH_E!R63+FC_OTH_HH_SC_E!R63+FC_OTH_HH_WH_E!R63+FC_OTH_HH_CO_E!R63</f>
        <v>87.886310399999957</v>
      </c>
      <c r="S63" s="52">
        <f>FC_OTH_HH_SH_E!S63+FC_OTH_HH_SC_E!S63+FC_OTH_HH_WH_E!S63+FC_OTH_HH_CO_E!S63</f>
        <v>112.99679999999987</v>
      </c>
      <c r="T63" s="52">
        <f>FC_OTH_HH_SH_E!T63+FC_OTH_HH_SC_E!T63+FC_OTH_HH_WH_E!T63+FC_OTH_HH_CO_E!T63</f>
        <v>131.82946559999999</v>
      </c>
      <c r="U63" s="52">
        <f>FC_OTH_HH_SH_E!U63+FC_OTH_HH_SC_E!U63+FC_OTH_HH_WH_E!U63+FC_OTH_HH_CO_E!U63</f>
        <v>66.080044800000053</v>
      </c>
      <c r="V63" s="52">
        <f>FC_OTH_HH_SH_E!V63+FC_OTH_HH_SC_E!V63+FC_OTH_HH_WH_E!V63+FC_OTH_HH_CO_E!V63</f>
        <v>81.939110400000004</v>
      </c>
      <c r="W63" s="52">
        <f>FC_OTH_HH_SH_E!W63+FC_OTH_HH_SC_E!W63+FC_OTH_HH_WH_E!W63+FC_OTH_HH_CO_E!W63</f>
        <v>88.216934399999943</v>
      </c>
      <c r="X63" s="52">
        <f>FC_OTH_HH_SH_E!X63+FC_OTH_HH_SC_E!X63+FC_OTH_HH_WH_E!X63+FC_OTH_HH_CO_E!X63</f>
        <v>140.42004480000006</v>
      </c>
      <c r="Y63" s="52">
        <f>FC_OTH_HH_SH_E!Y63+FC_OTH_HH_SC_E!Y63+FC_OTH_HH_WH_E!Y63+FC_OTH_HH_CO_E!Y63</f>
        <v>121.25675520000009</v>
      </c>
      <c r="Z63" s="52">
        <f>FC_OTH_HH_SH_E!Z63+FC_OTH_HH_SC_E!Z63+FC_OTH_HH_WH_E!Z63+FC_OTH_HH_CO_E!Z63</f>
        <v>81.608889600000055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2.2087488726285947E-2</v>
      </c>
      <c r="V64" s="52">
        <f>FC_OTH_HH_SH_E!V64+FC_OTH_HH_SC_E!V64+FC_OTH_HH_WH_E!V64+FC_OTH_HH_CO_E!V64</f>
        <v>0.15142646768995791</v>
      </c>
      <c r="W64" s="52">
        <f>FC_OTH_HH_SH_E!W64+FC_OTH_HH_SC_E!W64+FC_OTH_HH_WH_E!W64+FC_OTH_HH_CO_E!W64</f>
        <v>0.60472034973218192</v>
      </c>
      <c r="X64" s="52">
        <f>FC_OTH_HH_SH_E!X64+FC_OTH_HH_SC_E!X64+FC_OTH_HH_WH_E!X64+FC_OTH_HH_CO_E!X64</f>
        <v>3.9838473994893646</v>
      </c>
      <c r="Y64" s="52">
        <f>FC_OTH_HH_SH_E!Y64+FC_OTH_HH_SC_E!Y64+FC_OTH_HH_WH_E!Y64+FC_OTH_HH_CO_E!Y64</f>
        <v>6.8060878085969971</v>
      </c>
      <c r="Z64" s="52">
        <f>FC_OTH_HH_SH_E!Z64+FC_OTH_HH_SC_E!Z64+FC_OTH_HH_WH_E!Z64+FC_OTH_HH_CO_E!Z64</f>
        <v>6.0768915295464678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0.40780800000000034</v>
      </c>
      <c r="M67" s="52">
        <f>FC_OTH_HH_SH_E!M67+FC_OTH_HH_SC_E!M67+FC_OTH_HH_WH_E!M67+FC_OTH_HH_CO_E!M67</f>
        <v>1.427328000000001</v>
      </c>
      <c r="N67" s="52">
        <f>FC_OTH_HH_SH_E!N67+FC_OTH_HH_SC_E!N67+FC_OTH_HH_WH_E!N67+FC_OTH_HH_CO_E!N67</f>
        <v>1.835136000000001</v>
      </c>
      <c r="O67" s="52">
        <f>FC_OTH_HH_SH_E!O67+FC_OTH_HH_SC_E!O67+FC_OTH_HH_WH_E!O67+FC_OTH_HH_CO_E!O67</f>
        <v>2.0390400000000004</v>
      </c>
      <c r="P67" s="52">
        <f>FC_OTH_HH_SH_E!P67+FC_OTH_HH_SC_E!P67+FC_OTH_HH_WH_E!P67+FC_OTH_HH_CO_E!P67</f>
        <v>2.0390399999999995</v>
      </c>
      <c r="Q67" s="52">
        <f>FC_OTH_HH_SH_E!Q67+FC_OTH_HH_SC_E!Q67+FC_OTH_HH_WH_E!Q67+FC_OTH_HH_CO_E!Q67</f>
        <v>1.4273280000000008</v>
      </c>
      <c r="R67" s="52">
        <f>FC_OTH_HH_SH_E!R67+FC_OTH_HH_SC_E!R67+FC_OTH_HH_WH_E!R67+FC_OTH_HH_CO_E!R67</f>
        <v>1.2234239999999994</v>
      </c>
      <c r="S67" s="52">
        <f>FC_OTH_HH_SH_E!S67+FC_OTH_HH_SC_E!S67+FC_OTH_HH_WH_E!S67+FC_OTH_HH_CO_E!S67</f>
        <v>1.2234239999999985</v>
      </c>
      <c r="T67" s="52">
        <f>FC_OTH_HH_SH_E!T67+FC_OTH_HH_SC_E!T67+FC_OTH_HH_WH_E!T67+FC_OTH_HH_CO_E!T67</f>
        <v>2.87224272</v>
      </c>
      <c r="U67" s="52">
        <f>FC_OTH_HH_SH_E!U67+FC_OTH_HH_SC_E!U67+FC_OTH_HH_WH_E!U67+FC_OTH_HH_CO_E!U67</f>
        <v>2.9364724800000044</v>
      </c>
      <c r="V67" s="52">
        <f>FC_OTH_HH_SH_E!V67+FC_OTH_HH_SC_E!V67+FC_OTH_HH_WH_E!V67+FC_OTH_HH_CO_E!V67</f>
        <v>2.9430993599999997</v>
      </c>
      <c r="W67" s="52">
        <f>FC_OTH_HH_SH_E!W67+FC_OTH_HH_SC_E!W67+FC_OTH_HH_WH_E!W67+FC_OTH_HH_CO_E!W67</f>
        <v>3.6835257600000015</v>
      </c>
      <c r="X67" s="52">
        <f>FC_OTH_HH_SH_E!X67+FC_OTH_HH_SC_E!X67+FC_OTH_HH_WH_E!X67+FC_OTH_HH_CO_E!X67</f>
        <v>3.6893879999999992</v>
      </c>
      <c r="Y67" s="52">
        <f>FC_OTH_HH_SH_E!Y67+FC_OTH_HH_SC_E!Y67+FC_OTH_HH_WH_E!Y67+FC_OTH_HH_CO_E!Y67</f>
        <v>3.3950015999999996</v>
      </c>
      <c r="Z67" s="52">
        <f>FC_OTH_HH_SH_E!Z67+FC_OTH_HH_SC_E!Z67+FC_OTH_HH_WH_E!Z67+FC_OTH_HH_CO_E!Z67</f>
        <v>3.397295520000001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20.819363040000013</v>
      </c>
      <c r="N68" s="52">
        <f>FC_OTH_HH_SH_E!N68+FC_OTH_HH_SC_E!N68+FC_OTH_HH_WH_E!N68+FC_OTH_HH_CO_E!N68</f>
        <v>7.9593926400000061</v>
      </c>
      <c r="O68" s="52">
        <f>FC_OTH_HH_SH_E!O68+FC_OTH_HH_SC_E!O68+FC_OTH_HH_WH_E!O68+FC_OTH_HH_CO_E!O68</f>
        <v>7.0999372799999998</v>
      </c>
      <c r="P68" s="52">
        <f>FC_OTH_HH_SH_E!P68+FC_OTH_HH_SC_E!P68+FC_OTH_HH_WH_E!P68+FC_OTH_HH_CO_E!P68</f>
        <v>5.2663305599999974</v>
      </c>
      <c r="Q68" s="52">
        <f>FC_OTH_HH_SH_E!Q68+FC_OTH_HH_SC_E!Q68+FC_OTH_HH_WH_E!Q68+FC_OTH_HH_CO_E!Q68</f>
        <v>4.729808160000001</v>
      </c>
      <c r="R68" s="52">
        <f>FC_OTH_HH_SH_E!R68+FC_OTH_HH_SC_E!R68+FC_OTH_HH_WH_E!R68+FC_OTH_HH_CO_E!R68</f>
        <v>5.0848559999999976</v>
      </c>
      <c r="S68" s="52">
        <f>FC_OTH_HH_SH_E!S68+FC_OTH_HH_SC_E!S68+FC_OTH_HH_WH_E!S68+FC_OTH_HH_CO_E!S68</f>
        <v>5.2823879999999939</v>
      </c>
      <c r="T68" s="52">
        <f>FC_OTH_HH_SH_E!T68+FC_OTH_HH_SC_E!T68+FC_OTH_HH_WH_E!T68+FC_OTH_HH_CO_E!T68</f>
        <v>4.1318596799999998</v>
      </c>
      <c r="U68" s="52">
        <f>FC_OTH_HH_SH_E!U68+FC_OTH_HH_SC_E!U68+FC_OTH_HH_WH_E!U68+FC_OTH_HH_CO_E!U68</f>
        <v>4.1214096000000042</v>
      </c>
      <c r="V68" s="52">
        <f>FC_OTH_HH_SH_E!V68+FC_OTH_HH_SC_E!V68+FC_OTH_HH_WH_E!V68+FC_OTH_HH_CO_E!V68</f>
        <v>4.2949828799999983</v>
      </c>
      <c r="W68" s="52">
        <f>FC_OTH_HH_SH_E!W68+FC_OTH_HH_SC_E!W68+FC_OTH_HH_WH_E!W68+FC_OTH_HH_CO_E!W68</f>
        <v>1.9309708800000003</v>
      </c>
      <c r="X68" s="52">
        <f>FC_OTH_HH_SH_E!X68+FC_OTH_HH_SC_E!X68+FC_OTH_HH_WH_E!X68+FC_OTH_HH_CO_E!X68</f>
        <v>0.17714159999999995</v>
      </c>
      <c r="Y68" s="52">
        <f>FC_OTH_HH_SH_E!Y68+FC_OTH_HH_SC_E!Y68+FC_OTH_HH_WH_E!Y68+FC_OTH_HH_CO_E!Y68</f>
        <v>0.24315552000000012</v>
      </c>
      <c r="Z68" s="52">
        <f>FC_OTH_HH_SH_E!Z68+FC_OTH_HH_SC_E!Z68+FC_OTH_HH_WH_E!Z68+FC_OTH_HH_CO_E!Z68</f>
        <v>0.11877407999999998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0.22380335999999981</v>
      </c>
      <c r="L72" s="55">
        <f>FC_OTH_HH_SH_E!L72+FC_OTH_HH_SC_E!L72+FC_OTH_HH_WH_E!L72+FC_OTH_HH_CO_E!L72</f>
        <v>0.19428768000000007</v>
      </c>
      <c r="M72" s="55">
        <f>FC_OTH_HH_SH_E!M72+FC_OTH_HH_SC_E!M72+FC_OTH_HH_WH_E!M72+FC_OTH_HH_CO_E!M72</f>
        <v>0.58916736000000036</v>
      </c>
      <c r="N72" s="55">
        <f>FC_OTH_HH_SH_E!N72+FC_OTH_HH_SC_E!N72+FC_OTH_HH_WH_E!N72+FC_OTH_HH_CO_E!N72</f>
        <v>0.29458368000000007</v>
      </c>
      <c r="O72" s="55">
        <f>FC_OTH_HH_SH_E!O72+FC_OTH_HH_SC_E!O72+FC_OTH_HH_WH_E!O72+FC_OTH_HH_CO_E!O72</f>
        <v>0.60005663999999992</v>
      </c>
      <c r="P72" s="55">
        <f>FC_OTH_HH_SH_E!P72+FC_OTH_HH_SC_E!P72+FC_OTH_HH_WH_E!P72+FC_OTH_HH_CO_E!P72</f>
        <v>0.90037151999999965</v>
      </c>
      <c r="Q72" s="55">
        <f>FC_OTH_HH_SH_E!Q72+FC_OTH_HH_SC_E!Q72+FC_OTH_HH_WH_E!Q72+FC_OTH_HH_CO_E!Q72</f>
        <v>0.30002832000000007</v>
      </c>
      <c r="R72" s="55">
        <f>FC_OTH_HH_SH_E!R72+FC_OTH_HH_SC_E!R72+FC_OTH_HH_WH_E!R72+FC_OTH_HH_CO_E!R72</f>
        <v>0.30002831999999979</v>
      </c>
      <c r="S72" s="55">
        <f>FC_OTH_HH_SH_E!S72+FC_OTH_HH_SC_E!S72+FC_OTH_HH_WH_E!S72+FC_OTH_HH_CO_E!S72</f>
        <v>0.30002831999999957</v>
      </c>
      <c r="T72" s="55">
        <f>FC_OTH_HH_SH_E!T72+FC_OTH_HH_SC_E!T72+FC_OTH_HH_WH_E!T72+FC_OTH_HH_CO_E!T72</f>
        <v>0.3000283199999999</v>
      </c>
      <c r="U72" s="55">
        <f>FC_OTH_HH_SH_E!U72+FC_OTH_HH_SC_E!U72+FC_OTH_HH_WH_E!U72+FC_OTH_HH_CO_E!U72</f>
        <v>0.30002832000000035</v>
      </c>
      <c r="V72" s="55">
        <f>FC_OTH_HH_SH_E!V72+FC_OTH_HH_SC_E!V72+FC_OTH_HH_WH_E!V72+FC_OTH_HH_CO_E!V72</f>
        <v>0.3000283199999999</v>
      </c>
      <c r="W72" s="55">
        <f>FC_OTH_HH_SH_E!W72+FC_OTH_HH_SC_E!W72+FC_OTH_HH_WH_E!W72+FC_OTH_HH_CO_E!W72</f>
        <v>0.30002832000000001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0.60005663999999959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19405.874864291007</v>
      </c>
      <c r="D2" s="21">
        <f t="shared" ref="D2:X2" si="0">SUM(D3,D17,D22,D25,D26,D51,D52)</f>
        <v>20182.727544995094</v>
      </c>
      <c r="E2" s="21">
        <f t="shared" si="0"/>
        <v>18266.975692302058</v>
      </c>
      <c r="F2" s="21">
        <f t="shared" si="0"/>
        <v>19553.136223598514</v>
      </c>
      <c r="G2" s="21">
        <f t="shared" si="0"/>
        <v>19139.661403799444</v>
      </c>
      <c r="H2" s="21">
        <f t="shared" si="0"/>
        <v>18869.621112160603</v>
      </c>
      <c r="I2" s="21">
        <f t="shared" si="0"/>
        <v>17358.777467636301</v>
      </c>
      <c r="J2" s="21">
        <f t="shared" si="0"/>
        <v>15058.163789008486</v>
      </c>
      <c r="K2" s="21">
        <f t="shared" si="0"/>
        <v>17794.213485029672</v>
      </c>
      <c r="L2" s="21">
        <f t="shared" si="0"/>
        <v>16403.730581507225</v>
      </c>
      <c r="M2" s="21">
        <f t="shared" si="0"/>
        <v>17971.193927216777</v>
      </c>
      <c r="N2" s="21">
        <f t="shared" si="0"/>
        <v>14378.017540283998</v>
      </c>
      <c r="O2" s="21">
        <f t="shared" si="0"/>
        <v>15089.122975959695</v>
      </c>
      <c r="P2" s="21">
        <f t="shared" si="0"/>
        <v>16550.787855621882</v>
      </c>
      <c r="Q2" s="21">
        <f t="shared" si="0"/>
        <v>12778.192886961649</v>
      </c>
      <c r="R2" s="21">
        <f t="shared" si="0"/>
        <v>14754.901626239873</v>
      </c>
      <c r="S2" s="21">
        <f t="shared" si="0"/>
        <v>14454.637792413165</v>
      </c>
      <c r="T2" s="21">
        <f t="shared" si="0"/>
        <v>14334.617120081446</v>
      </c>
      <c r="U2" s="21">
        <f t="shared" si="0"/>
        <v>14125.487326554736</v>
      </c>
      <c r="V2" s="21">
        <f t="shared" si="0"/>
        <v>12448.52461171303</v>
      </c>
      <c r="W2" s="21">
        <f t="shared" si="0"/>
        <v>13087.430819064397</v>
      </c>
      <c r="X2" s="21">
        <f t="shared" si="0"/>
        <v>14016.526818331002</v>
      </c>
      <c r="Y2" s="21">
        <f t="shared" ref="Y2:Z2" si="1">SUM(Y3,Y17,Y22,Y25,Y26,Y51,Y52)</f>
        <v>11654.852923154374</v>
      </c>
      <c r="Z2" s="21">
        <f t="shared" si="1"/>
        <v>11406.901061288114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784.52152462310357</v>
      </c>
      <c r="D3" s="24">
        <f t="shared" ref="D3:W3" si="3">SUM(D4,D8,D11)</f>
        <v>860.84805919147539</v>
      </c>
      <c r="E3" s="24">
        <f t="shared" si="3"/>
        <v>770.7533279654134</v>
      </c>
      <c r="F3" s="24">
        <f t="shared" si="3"/>
        <v>540.33149243061609</v>
      </c>
      <c r="G3" s="24">
        <f t="shared" si="3"/>
        <v>598.47474515350768</v>
      </c>
      <c r="H3" s="24">
        <f t="shared" si="3"/>
        <v>462.76369617459068</v>
      </c>
      <c r="I3" s="24">
        <f t="shared" si="3"/>
        <v>455.50881151120666</v>
      </c>
      <c r="J3" s="24">
        <f t="shared" si="3"/>
        <v>374.90399282504302</v>
      </c>
      <c r="K3" s="24">
        <f t="shared" si="3"/>
        <v>533.54668053222986</v>
      </c>
      <c r="L3" s="24">
        <f t="shared" si="3"/>
        <v>878.90418800087321</v>
      </c>
      <c r="M3" s="24">
        <f t="shared" si="3"/>
        <v>495.17649591082301</v>
      </c>
      <c r="N3" s="24">
        <f t="shared" si="3"/>
        <v>415.83509348731593</v>
      </c>
      <c r="O3" s="24">
        <f t="shared" si="3"/>
        <v>397.26445198420083</v>
      </c>
      <c r="P3" s="24">
        <f t="shared" si="3"/>
        <v>480.70417423484531</v>
      </c>
      <c r="Q3" s="24">
        <f t="shared" si="3"/>
        <v>312.56979849713724</v>
      </c>
      <c r="R3" s="24">
        <f t="shared" si="3"/>
        <v>310.33786827393806</v>
      </c>
      <c r="S3" s="24">
        <f t="shared" si="3"/>
        <v>300.20732148565702</v>
      </c>
      <c r="T3" s="24">
        <f t="shared" si="3"/>
        <v>287.96752817987891</v>
      </c>
      <c r="U3" s="24">
        <f t="shared" si="3"/>
        <v>235.34658902438707</v>
      </c>
      <c r="V3" s="24">
        <f t="shared" si="3"/>
        <v>170.30417935912325</v>
      </c>
      <c r="W3" s="24">
        <f t="shared" si="3"/>
        <v>134.56165316320963</v>
      </c>
      <c r="X3" s="24">
        <f t="shared" ref="X3:Z3" si="4">SUM(X4,X8,X11)</f>
        <v>186.32730036242106</v>
      </c>
      <c r="Y3" s="24">
        <f t="shared" si="4"/>
        <v>130.91519544014108</v>
      </c>
      <c r="Z3" s="24">
        <f t="shared" si="4"/>
        <v>102.18893968141398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747.28260055171768</v>
      </c>
      <c r="D4" s="19">
        <f t="shared" ref="D4:W4" si="6">SUM(D5:D7)</f>
        <v>816.13318162010614</v>
      </c>
      <c r="E4" s="19">
        <f t="shared" si="6"/>
        <v>712.96654817148612</v>
      </c>
      <c r="F4" s="19">
        <f t="shared" si="6"/>
        <v>508.7836973147713</v>
      </c>
      <c r="G4" s="19">
        <f t="shared" si="6"/>
        <v>567.79917234378308</v>
      </c>
      <c r="H4" s="19">
        <f t="shared" si="6"/>
        <v>395.4691269784214</v>
      </c>
      <c r="I4" s="19">
        <f t="shared" si="6"/>
        <v>385.1227309811909</v>
      </c>
      <c r="J4" s="19">
        <f t="shared" si="6"/>
        <v>328.54763479324646</v>
      </c>
      <c r="K4" s="19">
        <f t="shared" si="6"/>
        <v>442.07680410622885</v>
      </c>
      <c r="L4" s="19">
        <f t="shared" si="6"/>
        <v>821.93121733540124</v>
      </c>
      <c r="M4" s="19">
        <f t="shared" si="6"/>
        <v>432.15035080123744</v>
      </c>
      <c r="N4" s="19">
        <f t="shared" si="6"/>
        <v>355.48086902332375</v>
      </c>
      <c r="O4" s="19">
        <f t="shared" si="6"/>
        <v>335.67181433522404</v>
      </c>
      <c r="P4" s="19">
        <f t="shared" si="6"/>
        <v>437.58719559364869</v>
      </c>
      <c r="Q4" s="19">
        <f t="shared" si="6"/>
        <v>295.47936617525949</v>
      </c>
      <c r="R4" s="19">
        <f t="shared" si="6"/>
        <v>298.13641732536234</v>
      </c>
      <c r="S4" s="19">
        <f t="shared" si="6"/>
        <v>279.4677757710345</v>
      </c>
      <c r="T4" s="19">
        <f t="shared" si="6"/>
        <v>275.16002643834264</v>
      </c>
      <c r="U4" s="19">
        <f t="shared" si="6"/>
        <v>224.68244361285522</v>
      </c>
      <c r="V4" s="19">
        <f t="shared" si="6"/>
        <v>163.24724281948863</v>
      </c>
      <c r="W4" s="19">
        <f t="shared" si="6"/>
        <v>128.00210304093861</v>
      </c>
      <c r="X4" s="19">
        <f t="shared" ref="X4:Z4" si="7">SUM(X5:X7)</f>
        <v>177.32349200845232</v>
      </c>
      <c r="Y4" s="19">
        <f t="shared" si="7"/>
        <v>123.89312473203852</v>
      </c>
      <c r="Z4" s="19">
        <f t="shared" si="7"/>
        <v>96.391416886483867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712.96654817148612</v>
      </c>
      <c r="F5" s="8">
        <v>498.44846997196856</v>
      </c>
      <c r="G5" s="8">
        <v>437.55942331360217</v>
      </c>
      <c r="H5" s="8">
        <v>395.4691269784214</v>
      </c>
      <c r="I5" s="8">
        <v>360.77051764393985</v>
      </c>
      <c r="J5" s="8">
        <v>328.54763479324646</v>
      </c>
      <c r="K5" s="8">
        <v>434.77335478740611</v>
      </c>
      <c r="L5" s="8">
        <v>461.76581464363534</v>
      </c>
      <c r="M5" s="8">
        <v>429.71663882854205</v>
      </c>
      <c r="N5" s="8">
        <v>355.48086902332375</v>
      </c>
      <c r="O5" s="8">
        <v>333.1912421803633</v>
      </c>
      <c r="P5" s="8">
        <v>437.58719559364869</v>
      </c>
      <c r="Q5" s="8">
        <v>295.47936617525949</v>
      </c>
      <c r="R5" s="8">
        <v>298.13641732536234</v>
      </c>
      <c r="S5" s="8">
        <v>279.4677757710345</v>
      </c>
      <c r="T5" s="8">
        <v>275.16002643834264</v>
      </c>
      <c r="U5" s="8">
        <v>224.68244361285522</v>
      </c>
      <c r="V5" s="8">
        <v>163.24724281948863</v>
      </c>
      <c r="W5" s="8">
        <v>128.00210304093861</v>
      </c>
      <c r="X5" s="8">
        <v>177.32349200845232</v>
      </c>
      <c r="Y5" s="8">
        <v>123.89312473203852</v>
      </c>
      <c r="Z5" s="8">
        <v>96.391416886483867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747.28260055171768</v>
      </c>
      <c r="D7" s="8">
        <v>816.13318162010614</v>
      </c>
      <c r="E7" s="8">
        <v>0</v>
      </c>
      <c r="F7" s="8">
        <v>10.335227342802739</v>
      </c>
      <c r="G7" s="8">
        <v>130.23974903018089</v>
      </c>
      <c r="H7" s="8">
        <v>0</v>
      </c>
      <c r="I7" s="8">
        <v>24.352213337251015</v>
      </c>
      <c r="J7" s="8">
        <v>0</v>
      </c>
      <c r="K7" s="8">
        <v>7.3034493188227501</v>
      </c>
      <c r="L7" s="8">
        <v>360.16540269176596</v>
      </c>
      <c r="M7" s="8">
        <v>2.4337119726953853</v>
      </c>
      <c r="N7" s="8">
        <v>0</v>
      </c>
      <c r="O7" s="8">
        <v>2.4805721548607482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37.23892407138591</v>
      </c>
      <c r="D11" s="19">
        <f t="shared" si="10"/>
        <v>44.714877571369293</v>
      </c>
      <c r="E11" s="19">
        <f t="shared" si="10"/>
        <v>57.786779793927302</v>
      </c>
      <c r="F11" s="19">
        <f t="shared" si="10"/>
        <v>31.547795115844778</v>
      </c>
      <c r="G11" s="19">
        <f t="shared" si="10"/>
        <v>30.67557280972456</v>
      </c>
      <c r="H11" s="19">
        <f t="shared" si="10"/>
        <v>67.294569196169306</v>
      </c>
      <c r="I11" s="19">
        <f t="shared" si="10"/>
        <v>70.386080530015761</v>
      </c>
      <c r="J11" s="19">
        <f t="shared" si="10"/>
        <v>46.356358031796589</v>
      </c>
      <c r="K11" s="19">
        <f t="shared" si="10"/>
        <v>91.469876426001036</v>
      </c>
      <c r="L11" s="19">
        <f t="shared" si="10"/>
        <v>56.972970665471962</v>
      </c>
      <c r="M11" s="19">
        <f t="shared" si="10"/>
        <v>63.02614510958557</v>
      </c>
      <c r="N11" s="19">
        <f t="shared" si="10"/>
        <v>60.35422446399221</v>
      </c>
      <c r="O11" s="19">
        <f t="shared" si="10"/>
        <v>61.592637648976769</v>
      </c>
      <c r="P11" s="19">
        <f t="shared" si="10"/>
        <v>43.11697864119661</v>
      </c>
      <c r="Q11" s="19">
        <f t="shared" si="10"/>
        <v>17.090432321877753</v>
      </c>
      <c r="R11" s="19">
        <f t="shared" si="10"/>
        <v>12.201450948575713</v>
      </c>
      <c r="S11" s="19">
        <f t="shared" si="10"/>
        <v>20.739545714622523</v>
      </c>
      <c r="T11" s="19">
        <f t="shared" si="10"/>
        <v>12.807501741536283</v>
      </c>
      <c r="U11" s="19">
        <f t="shared" si="10"/>
        <v>10.664145411531836</v>
      </c>
      <c r="V11" s="19">
        <f t="shared" si="10"/>
        <v>7.0569365396346164</v>
      </c>
      <c r="W11" s="19">
        <f t="shared" si="10"/>
        <v>6.5595501222710295</v>
      </c>
      <c r="X11" s="19">
        <f t="shared" si="10"/>
        <v>9.0038083539687506</v>
      </c>
      <c r="Y11" s="19">
        <f t="shared" ref="Y11:Z11" si="11">SUM(Y12:Y16)</f>
        <v>7.0220707081025502</v>
      </c>
      <c r="Z11" s="19">
        <f t="shared" si="11"/>
        <v>5.7975227949301136</v>
      </c>
    </row>
    <row r="12" spans="1:26" ht="11.25" customHeight="1" x14ac:dyDescent="0.2">
      <c r="A12" s="28" t="s">
        <v>14</v>
      </c>
      <c r="B12" s="7" t="s">
        <v>15</v>
      </c>
      <c r="C12" s="8">
        <v>19.996302533094365</v>
      </c>
      <c r="D12" s="8">
        <v>28.565894070910339</v>
      </c>
      <c r="E12" s="8">
        <v>19.994161832901707</v>
      </c>
      <c r="F12" s="8">
        <v>14.281275654939494</v>
      </c>
      <c r="G12" s="8">
        <v>22.843496741610938</v>
      </c>
      <c r="H12" s="8">
        <v>22.83976347391549</v>
      </c>
      <c r="I12" s="8">
        <v>22.833729321987651</v>
      </c>
      <c r="J12" s="8">
        <v>17.120213687175738</v>
      </c>
      <c r="K12" s="8">
        <v>31.387020888122834</v>
      </c>
      <c r="L12" s="8">
        <v>11.408866899513638</v>
      </c>
      <c r="M12" s="8">
        <v>8.5576879270851727</v>
      </c>
      <c r="N12" s="8">
        <v>5.7027735179172456</v>
      </c>
      <c r="O12" s="8">
        <v>5.929886797788515</v>
      </c>
      <c r="P12" s="8">
        <v>8.8991285701571847</v>
      </c>
      <c r="Q12" s="8">
        <v>6.1090500449048868</v>
      </c>
      <c r="R12" s="8">
        <v>3.0504502228105235</v>
      </c>
      <c r="S12" s="8">
        <v>6.0997840575475255</v>
      </c>
      <c r="T12" s="8">
        <v>4.5741077648343857</v>
      </c>
      <c r="U12" s="8">
        <v>3.3515086602126414</v>
      </c>
      <c r="V12" s="8">
        <v>2.1293293163650513</v>
      </c>
      <c r="W12" s="8">
        <v>1.822097256186398</v>
      </c>
      <c r="X12" s="8">
        <v>2.4333768323795248</v>
      </c>
      <c r="Y12" s="8">
        <v>3.3583207277178397</v>
      </c>
      <c r="Z12" s="8">
        <v>2.1360031454331332</v>
      </c>
    </row>
    <row r="13" spans="1:26" ht="11.25" customHeight="1" x14ac:dyDescent="0.2">
      <c r="A13" s="28" t="s">
        <v>16</v>
      </c>
      <c r="B13" s="7" t="s">
        <v>17</v>
      </c>
      <c r="C13" s="8">
        <v>9.4073327833958302</v>
      </c>
      <c r="D13" s="8">
        <v>6.3547320946130554</v>
      </c>
      <c r="E13" s="8">
        <v>22.123718061794353</v>
      </c>
      <c r="F13" s="8">
        <v>9.432271797789312</v>
      </c>
      <c r="G13" s="8">
        <v>0</v>
      </c>
      <c r="H13" s="8">
        <v>24.877815503897452</v>
      </c>
      <c r="I13" s="8">
        <v>27.980533133131196</v>
      </c>
      <c r="J13" s="8">
        <v>15.539833200283358</v>
      </c>
      <c r="K13" s="8">
        <v>24.863934755059034</v>
      </c>
      <c r="L13" s="8">
        <v>27.961361485149343</v>
      </c>
      <c r="M13" s="8">
        <v>15.535760000894516</v>
      </c>
      <c r="N13" s="8">
        <v>31.301321839147743</v>
      </c>
      <c r="O13" s="8">
        <v>37.555811922489553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7.835288754895716</v>
      </c>
      <c r="D16" s="8">
        <v>9.7942514058458983</v>
      </c>
      <c r="E16" s="8">
        <v>15.668899899231242</v>
      </c>
      <c r="F16" s="8">
        <v>7.8342476631159741</v>
      </c>
      <c r="G16" s="8">
        <v>7.832076068113623</v>
      </c>
      <c r="H16" s="8">
        <v>19.576990218356372</v>
      </c>
      <c r="I16" s="8">
        <v>19.571818074896907</v>
      </c>
      <c r="J16" s="8">
        <v>13.696311144337491</v>
      </c>
      <c r="K16" s="8">
        <v>35.218920782819175</v>
      </c>
      <c r="L16" s="8">
        <v>17.602742280808982</v>
      </c>
      <c r="M16" s="8">
        <v>38.932697181605882</v>
      </c>
      <c r="N16" s="8">
        <v>23.350129106927223</v>
      </c>
      <c r="O16" s="8">
        <v>18.106938928698703</v>
      </c>
      <c r="P16" s="8">
        <v>34.217850071039422</v>
      </c>
      <c r="Q16" s="8">
        <v>10.981382276972866</v>
      </c>
      <c r="R16" s="8">
        <v>9.15100072576519</v>
      </c>
      <c r="S16" s="8">
        <v>14.639761657074999</v>
      </c>
      <c r="T16" s="8">
        <v>8.2333939767018975</v>
      </c>
      <c r="U16" s="8">
        <v>7.3126367513191948</v>
      </c>
      <c r="V16" s="8">
        <v>4.9276072232695647</v>
      </c>
      <c r="W16" s="8">
        <v>4.7374528660846318</v>
      </c>
      <c r="X16" s="8">
        <v>6.5704315215892262</v>
      </c>
      <c r="Y16" s="8">
        <v>3.6637499803847109</v>
      </c>
      <c r="Z16" s="8">
        <v>3.6615196494969804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11605.560791959962</v>
      </c>
      <c r="D26" s="27">
        <f t="shared" si="16"/>
        <v>11551.733345255596</v>
      </c>
      <c r="E26" s="27">
        <f t="shared" si="16"/>
        <v>10119.010834544597</v>
      </c>
      <c r="F26" s="27">
        <f t="shared" si="16"/>
        <v>11301.162670416641</v>
      </c>
      <c r="G26" s="27">
        <f t="shared" si="16"/>
        <v>11079.977358988559</v>
      </c>
      <c r="H26" s="27">
        <f t="shared" si="16"/>
        <v>11111.166444817341</v>
      </c>
      <c r="I26" s="27">
        <f t="shared" si="16"/>
        <v>9695.6739264440603</v>
      </c>
      <c r="J26" s="27">
        <f t="shared" si="16"/>
        <v>7992.6285698771771</v>
      </c>
      <c r="K26" s="27">
        <f t="shared" si="16"/>
        <v>10132.959226258283</v>
      </c>
      <c r="L26" s="27">
        <f t="shared" si="16"/>
        <v>8454.0238655941448</v>
      </c>
      <c r="M26" s="27">
        <f t="shared" si="16"/>
        <v>9240.157493407678</v>
      </c>
      <c r="N26" s="27">
        <f t="shared" si="16"/>
        <v>7696.3730511920776</v>
      </c>
      <c r="O26" s="27">
        <f t="shared" si="16"/>
        <v>7678.9593503655487</v>
      </c>
      <c r="P26" s="27">
        <f t="shared" si="16"/>
        <v>8401.6439386817638</v>
      </c>
      <c r="Q26" s="27">
        <f t="shared" si="16"/>
        <v>6738.1375624754928</v>
      </c>
      <c r="R26" s="27">
        <f t="shared" si="16"/>
        <v>7998.7055095672231</v>
      </c>
      <c r="S26" s="27">
        <f t="shared" si="16"/>
        <v>7338.3897222112846</v>
      </c>
      <c r="T26" s="27">
        <f t="shared" si="16"/>
        <v>7368.2299121186652</v>
      </c>
      <c r="U26" s="27">
        <f t="shared" si="16"/>
        <v>7212.1801993497384</v>
      </c>
      <c r="V26" s="27">
        <f t="shared" si="16"/>
        <v>5697.5306473005367</v>
      </c>
      <c r="W26" s="27">
        <f t="shared" si="16"/>
        <v>6607.7085044754494</v>
      </c>
      <c r="X26" s="27">
        <f t="shared" si="16"/>
        <v>6269.558790803062</v>
      </c>
      <c r="Y26" s="27">
        <f t="shared" ref="Y26:Z26" si="17">SUM(Y27,Y33)</f>
        <v>5424.7791276375201</v>
      </c>
      <c r="Z26" s="27">
        <f t="shared" si="17"/>
        <v>5270.8141559927763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11605.560791959962</v>
      </c>
      <c r="D33" s="19">
        <f t="shared" si="20"/>
        <v>11551.733345255596</v>
      </c>
      <c r="E33" s="19">
        <f t="shared" si="20"/>
        <v>10119.010834544597</v>
      </c>
      <c r="F33" s="19">
        <f t="shared" si="20"/>
        <v>11301.162670416641</v>
      </c>
      <c r="G33" s="19">
        <f t="shared" si="20"/>
        <v>11079.977358988559</v>
      </c>
      <c r="H33" s="19">
        <f t="shared" si="20"/>
        <v>11111.166444817341</v>
      </c>
      <c r="I33" s="19">
        <f t="shared" si="20"/>
        <v>9695.6739264440603</v>
      </c>
      <c r="J33" s="19">
        <f t="shared" si="20"/>
        <v>7992.6285698771771</v>
      </c>
      <c r="K33" s="19">
        <f t="shared" si="20"/>
        <v>10132.959226258283</v>
      </c>
      <c r="L33" s="19">
        <f t="shared" si="20"/>
        <v>8454.0238655941448</v>
      </c>
      <c r="M33" s="19">
        <f t="shared" si="20"/>
        <v>9240.157493407678</v>
      </c>
      <c r="N33" s="19">
        <f t="shared" si="20"/>
        <v>7696.3730511920776</v>
      </c>
      <c r="O33" s="19">
        <f t="shared" si="20"/>
        <v>7678.9593503655487</v>
      </c>
      <c r="P33" s="19">
        <f t="shared" si="20"/>
        <v>8401.6439386817638</v>
      </c>
      <c r="Q33" s="19">
        <f t="shared" si="20"/>
        <v>6738.1375624754928</v>
      </c>
      <c r="R33" s="19">
        <f t="shared" si="20"/>
        <v>7998.7055095672231</v>
      </c>
      <c r="S33" s="19">
        <f t="shared" si="20"/>
        <v>7338.3897222112846</v>
      </c>
      <c r="T33" s="19">
        <f t="shared" si="20"/>
        <v>7368.2299121186652</v>
      </c>
      <c r="U33" s="19">
        <f t="shared" si="20"/>
        <v>7212.1801993497384</v>
      </c>
      <c r="V33" s="19">
        <f t="shared" si="20"/>
        <v>5697.5306473005367</v>
      </c>
      <c r="W33" s="19">
        <f t="shared" si="20"/>
        <v>6607.7085044754494</v>
      </c>
      <c r="X33" s="19">
        <f t="shared" si="20"/>
        <v>6269.558790803062</v>
      </c>
      <c r="Y33" s="19">
        <f t="shared" ref="Y33:Z33" si="21">SUM(Y34:Y50)</f>
        <v>5424.7791276375201</v>
      </c>
      <c r="Z33" s="19">
        <f t="shared" si="21"/>
        <v>5270.8141559927763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226.13976310177819</v>
      </c>
      <c r="D36" s="8">
        <v>227.05209161918683</v>
      </c>
      <c r="E36" s="8">
        <v>269.53180782962193</v>
      </c>
      <c r="F36" s="8">
        <v>163.41309223734004</v>
      </c>
      <c r="G36" s="8">
        <v>168.85796631226947</v>
      </c>
      <c r="H36" s="8">
        <v>264.42559639416379</v>
      </c>
      <c r="I36" s="8">
        <v>264.60763655125396</v>
      </c>
      <c r="J36" s="8">
        <v>247.45710921477749</v>
      </c>
      <c r="K36" s="8">
        <v>265.21662357136063</v>
      </c>
      <c r="L36" s="8">
        <v>270.46118809512188</v>
      </c>
      <c r="M36" s="8">
        <v>319.01437836066964</v>
      </c>
      <c r="N36" s="8">
        <v>250.80110362627642</v>
      </c>
      <c r="O36" s="8">
        <v>264.3849282777839</v>
      </c>
      <c r="P36" s="8">
        <v>293.47056636049535</v>
      </c>
      <c r="Q36" s="8">
        <v>240.94895888012149</v>
      </c>
      <c r="R36" s="8">
        <v>254.84736133829173</v>
      </c>
      <c r="S36" s="8">
        <v>278.64965048000005</v>
      </c>
      <c r="T36" s="8">
        <v>293.45283476000003</v>
      </c>
      <c r="U36" s="8">
        <v>295.48462951999988</v>
      </c>
      <c r="V36" s="8">
        <v>279.52032951999996</v>
      </c>
      <c r="W36" s="8">
        <v>328.60771251999972</v>
      </c>
      <c r="X36" s="8">
        <v>362.03561899999966</v>
      </c>
      <c r="Y36" s="8">
        <v>302.64155771999981</v>
      </c>
      <c r="Z36" s="8">
        <v>293.98608023999964</v>
      </c>
    </row>
    <row r="37" spans="1:26" ht="11.25" customHeight="1" x14ac:dyDescent="0.2">
      <c r="A37" s="28" t="s">
        <v>60</v>
      </c>
      <c r="B37" s="7" t="s">
        <v>61</v>
      </c>
      <c r="C37" s="8">
        <v>58.273797121494773</v>
      </c>
      <c r="D37" s="8">
        <v>58.918749529454743</v>
      </c>
      <c r="E37" s="8">
        <v>59.349877066897982</v>
      </c>
      <c r="F37" s="8">
        <v>60.240879100954764</v>
      </c>
      <c r="G37" s="8">
        <v>60.635628124695913</v>
      </c>
      <c r="H37" s="8">
        <v>61.284497001759902</v>
      </c>
      <c r="I37" s="8">
        <v>62.077385626576557</v>
      </c>
      <c r="J37" s="8">
        <v>62.585124023702278</v>
      </c>
      <c r="K37" s="8">
        <v>63.35049266391276</v>
      </c>
      <c r="L37" s="8">
        <v>65.771208267499588</v>
      </c>
      <c r="M37" s="8">
        <v>65.242821184781889</v>
      </c>
      <c r="N37" s="8">
        <v>80.602504935600081</v>
      </c>
      <c r="O37" s="8">
        <v>81.365296442589141</v>
      </c>
      <c r="P37" s="8">
        <v>82.444217687666054</v>
      </c>
      <c r="Q37" s="8">
        <v>82.334186688654484</v>
      </c>
      <c r="R37" s="8">
        <v>83.776940537094674</v>
      </c>
      <c r="S37" s="8">
        <v>84.349752529069775</v>
      </c>
      <c r="T37" s="8">
        <v>82.913128181762417</v>
      </c>
      <c r="U37" s="8">
        <v>83.083506026549856</v>
      </c>
      <c r="V37" s="8">
        <v>82.697527102330795</v>
      </c>
      <c r="W37" s="8">
        <v>83.762493684178565</v>
      </c>
      <c r="X37" s="8">
        <v>83.910783243810556</v>
      </c>
      <c r="Y37" s="8">
        <v>84.485179006258321</v>
      </c>
      <c r="Z37" s="8">
        <v>84.491543149521135</v>
      </c>
    </row>
    <row r="38" spans="1:26" ht="11.25" customHeight="1" x14ac:dyDescent="0.2">
      <c r="A38" s="28" t="s">
        <v>62</v>
      </c>
      <c r="B38" s="7" t="s">
        <v>63</v>
      </c>
      <c r="C38" s="8">
        <v>0.90103566195323859</v>
      </c>
      <c r="D38" s="8">
        <v>0.90180755707701177</v>
      </c>
      <c r="E38" s="8">
        <v>0.89932394589607889</v>
      </c>
      <c r="F38" s="8">
        <v>0.89933396812253241</v>
      </c>
      <c r="G38" s="8">
        <v>0.89204305578026022</v>
      </c>
      <c r="H38" s="8">
        <v>0.88864977465045858</v>
      </c>
      <c r="I38" s="8">
        <v>0.8832424031453433</v>
      </c>
      <c r="J38" s="8">
        <v>0.87809783361997362</v>
      </c>
      <c r="K38" s="8">
        <v>0.88068331222695229</v>
      </c>
      <c r="L38" s="8">
        <v>0.87423371651143233</v>
      </c>
      <c r="M38" s="8">
        <v>0.5856876215816601</v>
      </c>
      <c r="N38" s="8">
        <v>0.86621521980215277</v>
      </c>
      <c r="O38" s="8">
        <v>0.86825351403463213</v>
      </c>
      <c r="P38" s="8">
        <v>0.58225159876043231</v>
      </c>
      <c r="Q38" s="8">
        <v>0.85745939766123791</v>
      </c>
      <c r="R38" s="8">
        <v>0.86652789966320254</v>
      </c>
      <c r="S38" s="8">
        <v>0.86653878448082466</v>
      </c>
      <c r="T38" s="8">
        <v>0.86946333130617315</v>
      </c>
      <c r="U38" s="8">
        <v>0.87124998791602737</v>
      </c>
      <c r="V38" s="8">
        <v>0.57400566607547676</v>
      </c>
      <c r="W38" s="8">
        <v>0.5875330533231965</v>
      </c>
      <c r="X38" s="8">
        <v>0.58653752769098577</v>
      </c>
      <c r="Y38" s="8">
        <v>0.58249075753429957</v>
      </c>
      <c r="Z38" s="8">
        <v>0.58253463569936725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206.49912273670375</v>
      </c>
      <c r="D40" s="8">
        <v>215.72770354571992</v>
      </c>
      <c r="E40" s="8">
        <v>204.60245781846274</v>
      </c>
      <c r="F40" s="8">
        <v>210.02074719567875</v>
      </c>
      <c r="G40" s="8">
        <v>189.81433955660489</v>
      </c>
      <c r="H40" s="8">
        <v>187.90298206796646</v>
      </c>
      <c r="I40" s="8">
        <v>186.75960561084628</v>
      </c>
      <c r="J40" s="8">
        <v>146.30457278063679</v>
      </c>
      <c r="K40" s="8">
        <v>146.7353531886331</v>
      </c>
      <c r="L40" s="8">
        <v>129.28119292543786</v>
      </c>
      <c r="M40" s="8">
        <v>107.9015300778055</v>
      </c>
      <c r="N40" s="8">
        <v>102.0126219010335</v>
      </c>
      <c r="O40" s="8">
        <v>97.895467687709697</v>
      </c>
      <c r="P40" s="8">
        <v>93.823515859800509</v>
      </c>
      <c r="Q40" s="8">
        <v>88.35890138646397</v>
      </c>
      <c r="R40" s="8">
        <v>95.671537336275776</v>
      </c>
      <c r="S40" s="8">
        <v>98.281993420800276</v>
      </c>
      <c r="T40" s="8">
        <v>96.577450497485344</v>
      </c>
      <c r="U40" s="8">
        <v>100.27374618753818</v>
      </c>
      <c r="V40" s="8">
        <v>85.291163719143981</v>
      </c>
      <c r="W40" s="8">
        <v>97.627235234364662</v>
      </c>
      <c r="X40" s="8">
        <v>82.167806304554276</v>
      </c>
      <c r="Y40" s="8">
        <v>89.641860095866434</v>
      </c>
      <c r="Z40" s="8">
        <v>89.350776761730472</v>
      </c>
    </row>
    <row r="41" spans="1:26" ht="11.25" customHeight="1" x14ac:dyDescent="0.2">
      <c r="A41" s="28" t="s">
        <v>68</v>
      </c>
      <c r="B41" s="7" t="s">
        <v>69</v>
      </c>
      <c r="C41" s="8">
        <v>168.81692081368365</v>
      </c>
      <c r="D41" s="8">
        <v>187.06464568726571</v>
      </c>
      <c r="E41" s="8">
        <v>282.83294269854542</v>
      </c>
      <c r="F41" s="8">
        <v>255.75604838463465</v>
      </c>
      <c r="G41" s="8">
        <v>247.71360119457998</v>
      </c>
      <c r="H41" s="8">
        <v>166.49606746088227</v>
      </c>
      <c r="I41" s="8">
        <v>127.06740699280606</v>
      </c>
      <c r="J41" s="8">
        <v>111.63787135256059</v>
      </c>
      <c r="K41" s="8">
        <v>144.37829448523672</v>
      </c>
      <c r="L41" s="8">
        <v>201.81906347754008</v>
      </c>
      <c r="M41" s="8">
        <v>138.18458318337892</v>
      </c>
      <c r="N41" s="8">
        <v>98.534996082357267</v>
      </c>
      <c r="O41" s="8">
        <v>110.38630365549521</v>
      </c>
      <c r="P41" s="8">
        <v>118.66753710741861</v>
      </c>
      <c r="Q41" s="8">
        <v>78.031240707242915</v>
      </c>
      <c r="R41" s="8">
        <v>92.48246181990497</v>
      </c>
      <c r="S41" s="8">
        <v>89.004455963683796</v>
      </c>
      <c r="T41" s="8">
        <v>91.922904269694229</v>
      </c>
      <c r="U41" s="8">
        <v>92.111796266167175</v>
      </c>
      <c r="V41" s="8">
        <v>80.392583662573202</v>
      </c>
      <c r="W41" s="8">
        <v>79.957104135455808</v>
      </c>
      <c r="X41" s="8">
        <v>103.35126163883702</v>
      </c>
      <c r="Y41" s="8">
        <v>93.17307717605479</v>
      </c>
      <c r="Z41" s="8">
        <v>88.447057476768961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10929.719397046592</v>
      </c>
      <c r="D43" s="8">
        <v>10862.068347316892</v>
      </c>
      <c r="E43" s="8">
        <v>9262.3210444751076</v>
      </c>
      <c r="F43" s="8">
        <v>10589.577593017226</v>
      </c>
      <c r="G43" s="8">
        <v>10390.981118606898</v>
      </c>
      <c r="H43" s="8">
        <v>10412.166587576779</v>
      </c>
      <c r="I43" s="8">
        <v>9039.3682691389531</v>
      </c>
      <c r="J43" s="8">
        <v>7408.9422621562107</v>
      </c>
      <c r="K43" s="8">
        <v>9497.5305999881002</v>
      </c>
      <c r="L43" s="8">
        <v>7645.1122921556489</v>
      </c>
      <c r="M43" s="8">
        <v>8597.3603077175158</v>
      </c>
      <c r="N43" s="8">
        <v>7151.8569964516664</v>
      </c>
      <c r="O43" s="8">
        <v>7112.3329597632028</v>
      </c>
      <c r="P43" s="8">
        <v>7800.8572912650807</v>
      </c>
      <c r="Q43" s="8">
        <v>6238.9215440711223</v>
      </c>
      <c r="R43" s="8">
        <v>7462.2835537464334</v>
      </c>
      <c r="S43" s="8">
        <v>6766.7571110336075</v>
      </c>
      <c r="T43" s="8">
        <v>6788.1096259411261</v>
      </c>
      <c r="U43" s="8">
        <v>6632.1187107532414</v>
      </c>
      <c r="V43" s="8">
        <v>5141.1399775031987</v>
      </c>
      <c r="W43" s="8">
        <v>5994.0511252432689</v>
      </c>
      <c r="X43" s="8">
        <v>5612.6324013616777</v>
      </c>
      <c r="Y43" s="8">
        <v>4816.7546055486737</v>
      </c>
      <c r="Z43" s="8">
        <v>4677.0484166882125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125.94638619896645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15.210755477756633</v>
      </c>
      <c r="D48" s="8">
        <v>0</v>
      </c>
      <c r="E48" s="8">
        <v>39.473380710065875</v>
      </c>
      <c r="F48" s="8">
        <v>21.25497651268347</v>
      </c>
      <c r="G48" s="8">
        <v>21.08266213773048</v>
      </c>
      <c r="H48" s="8">
        <v>18.00206454113798</v>
      </c>
      <c r="I48" s="8">
        <v>14.910380120478731</v>
      </c>
      <c r="J48" s="8">
        <v>14.823532515669081</v>
      </c>
      <c r="K48" s="8">
        <v>14.867179048813474</v>
      </c>
      <c r="L48" s="8">
        <v>14.758300757418775</v>
      </c>
      <c r="M48" s="8">
        <v>11.868185261943866</v>
      </c>
      <c r="N48" s="8">
        <v>11.698612975341153</v>
      </c>
      <c r="O48" s="8">
        <v>11.72614102473411</v>
      </c>
      <c r="P48" s="8">
        <v>11.798558802541374</v>
      </c>
      <c r="Q48" s="8">
        <v>8.6852713442270524</v>
      </c>
      <c r="R48" s="8">
        <v>8.7771268895596446</v>
      </c>
      <c r="S48" s="8">
        <v>20.480219999642209</v>
      </c>
      <c r="T48" s="8">
        <v>14.384505137291043</v>
      </c>
      <c r="U48" s="8">
        <v>8.2365606083255916</v>
      </c>
      <c r="V48" s="8">
        <v>27.915060127214279</v>
      </c>
      <c r="W48" s="8">
        <v>23.115300604859211</v>
      </c>
      <c r="X48" s="8">
        <v>24.874381726492089</v>
      </c>
      <c r="Y48" s="8">
        <v>37.50035733313311</v>
      </c>
      <c r="Z48" s="8">
        <v>36.907747040843859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7015.7925477079389</v>
      </c>
      <c r="D51" s="27">
        <v>7770.1461405480213</v>
      </c>
      <c r="E51" s="27">
        <v>7377.2115297920473</v>
      </c>
      <c r="F51" s="27">
        <v>7711.6420607512573</v>
      </c>
      <c r="G51" s="27">
        <v>7461.2092996573765</v>
      </c>
      <c r="H51" s="27">
        <v>7295.6909711686703</v>
      </c>
      <c r="I51" s="27">
        <v>7207.5947296810336</v>
      </c>
      <c r="J51" s="27">
        <v>6690.6312263062664</v>
      </c>
      <c r="K51" s="27">
        <v>7127.7075782391566</v>
      </c>
      <c r="L51" s="27">
        <v>7070.8025279122048</v>
      </c>
      <c r="M51" s="27">
        <v>8235.8599378982763</v>
      </c>
      <c r="N51" s="27">
        <v>6265.8093956046041</v>
      </c>
      <c r="O51" s="27">
        <v>7012.899173609946</v>
      </c>
      <c r="P51" s="27">
        <v>7668.4397427052745</v>
      </c>
      <c r="Q51" s="27">
        <v>5727.4855259890201</v>
      </c>
      <c r="R51" s="27">
        <v>6445.858248398712</v>
      </c>
      <c r="S51" s="27">
        <v>6816.0407487162229</v>
      </c>
      <c r="T51" s="27">
        <v>6678.4196797829009</v>
      </c>
      <c r="U51" s="27">
        <v>6677.9605381806114</v>
      </c>
      <c r="V51" s="27">
        <v>6580.6897850533696</v>
      </c>
      <c r="W51" s="27">
        <v>6345.1606614257371</v>
      </c>
      <c r="X51" s="27">
        <v>7560.6407271655189</v>
      </c>
      <c r="Y51" s="27">
        <v>6099.1586000767129</v>
      </c>
      <c r="Z51" s="27">
        <v>6033.8979656139227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710.81437651422959</v>
      </c>
      <c r="D61" s="49">
        <f t="shared" si="24"/>
        <v>797.17169880623419</v>
      </c>
      <c r="E61" s="49">
        <f t="shared" si="24"/>
        <v>693.76375422395802</v>
      </c>
      <c r="F61" s="49">
        <f t="shared" si="24"/>
        <v>888.36650475617284</v>
      </c>
      <c r="G61" s="49">
        <f t="shared" si="24"/>
        <v>910.0954960448671</v>
      </c>
      <c r="H61" s="49">
        <f t="shared" si="24"/>
        <v>952.10759298978883</v>
      </c>
      <c r="I61" s="49">
        <f t="shared" si="24"/>
        <v>999.66736121745316</v>
      </c>
      <c r="J61" s="49">
        <f t="shared" si="24"/>
        <v>1705.9479575142957</v>
      </c>
      <c r="K61" s="49">
        <f t="shared" si="24"/>
        <v>1984.6188745310976</v>
      </c>
      <c r="L61" s="49">
        <f t="shared" si="24"/>
        <v>2096.8482427968956</v>
      </c>
      <c r="M61" s="49">
        <f t="shared" si="24"/>
        <v>3062.3773314994473</v>
      </c>
      <c r="N61" s="49">
        <f t="shared" si="24"/>
        <v>2239.6079545927573</v>
      </c>
      <c r="O61" s="49">
        <f t="shared" si="24"/>
        <v>2639.7836428146529</v>
      </c>
      <c r="P61" s="49">
        <f t="shared" si="24"/>
        <v>3056.2180135263347</v>
      </c>
      <c r="Q61" s="49">
        <f t="shared" si="24"/>
        <v>2211.7755074540919</v>
      </c>
      <c r="R61" s="49">
        <f t="shared" si="24"/>
        <v>2621.2631004922737</v>
      </c>
      <c r="S61" s="49">
        <f t="shared" si="24"/>
        <v>2950.2774171039623</v>
      </c>
      <c r="T61" s="49">
        <f t="shared" si="24"/>
        <v>2782.0021604524873</v>
      </c>
      <c r="U61" s="49">
        <f t="shared" si="24"/>
        <v>2702.2294867302248</v>
      </c>
      <c r="V61" s="49">
        <f t="shared" si="24"/>
        <v>2673.4684552415374</v>
      </c>
      <c r="W61" s="49">
        <f t="shared" si="24"/>
        <v>2455.24620093352</v>
      </c>
      <c r="X61" s="49">
        <f t="shared" si="24"/>
        <v>3051.848404134093</v>
      </c>
      <c r="Y61" s="49">
        <f t="shared" ref="Y61:Z61" si="25">SUM(Y62:Y72)</f>
        <v>2796.2049653641434</v>
      </c>
      <c r="Z61" s="49">
        <f t="shared" si="25"/>
        <v>2885.350930146054</v>
      </c>
    </row>
    <row r="62" spans="1:26" ht="11.25" customHeight="1" x14ac:dyDescent="0.2">
      <c r="A62" s="50" t="s">
        <v>92</v>
      </c>
      <c r="B62" s="51" t="s">
        <v>93</v>
      </c>
      <c r="C62" s="52">
        <v>710.81437651422959</v>
      </c>
      <c r="D62" s="52">
        <v>797.17169880623419</v>
      </c>
      <c r="E62" s="52">
        <v>693.76375422395802</v>
      </c>
      <c r="F62" s="52">
        <v>888.36650475617284</v>
      </c>
      <c r="G62" s="52">
        <v>879.45325945589059</v>
      </c>
      <c r="H62" s="52">
        <v>898.08616081157356</v>
      </c>
      <c r="I62" s="52">
        <v>979.5835472312682</v>
      </c>
      <c r="J62" s="52">
        <v>1666.7855387496647</v>
      </c>
      <c r="K62" s="52">
        <v>1907.7055118605695</v>
      </c>
      <c r="L62" s="52">
        <v>1977.8359828387472</v>
      </c>
      <c r="M62" s="52">
        <v>2979.109528917772</v>
      </c>
      <c r="N62" s="52">
        <v>2121.3151530917398</v>
      </c>
      <c r="O62" s="52">
        <v>2582.6178108590661</v>
      </c>
      <c r="P62" s="52">
        <v>2956.9911524261852</v>
      </c>
      <c r="Q62" s="52">
        <v>2130.544162490552</v>
      </c>
      <c r="R62" s="52">
        <v>2527.6003525025917</v>
      </c>
      <c r="S62" s="52">
        <v>2831.4381856161112</v>
      </c>
      <c r="T62" s="52">
        <v>2644.0804442022099</v>
      </c>
      <c r="U62" s="52">
        <v>2629.6545927034917</v>
      </c>
      <c r="V62" s="52">
        <v>2584.9559476332756</v>
      </c>
      <c r="W62" s="52">
        <v>2361.5091474851615</v>
      </c>
      <c r="X62" s="52">
        <v>2905.0445142750464</v>
      </c>
      <c r="Y62" s="52">
        <v>2667.3070204172318</v>
      </c>
      <c r="Z62" s="52">
        <v>2795.6283766158394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30.642236588976566</v>
      </c>
      <c r="H63" s="52">
        <v>54.021432178215221</v>
      </c>
      <c r="I63" s="52">
        <v>20.083813986184971</v>
      </c>
      <c r="J63" s="52">
        <v>39.162418764630893</v>
      </c>
      <c r="K63" s="52">
        <v>76.700070497552218</v>
      </c>
      <c r="L63" s="52">
        <v>118.44264470236877</v>
      </c>
      <c r="M63" s="52">
        <v>61.551712005025962</v>
      </c>
      <c r="N63" s="52">
        <v>108.83549821919765</v>
      </c>
      <c r="O63" s="52">
        <v>48.015202332800953</v>
      </c>
      <c r="P63" s="52">
        <v>91.469271335296938</v>
      </c>
      <c r="Q63" s="52">
        <v>75.239729087039095</v>
      </c>
      <c r="R63" s="52">
        <v>87.466034780865044</v>
      </c>
      <c r="S63" s="52">
        <v>112.4572092926139</v>
      </c>
      <c r="T63" s="52">
        <v>131.04931739031787</v>
      </c>
      <c r="U63" s="52">
        <v>65.618786782615445</v>
      </c>
      <c r="V63" s="52">
        <v>81.358758634446573</v>
      </c>
      <c r="W63" s="52">
        <v>87.610719049909321</v>
      </c>
      <c r="X63" s="52">
        <v>139.6420872943817</v>
      </c>
      <c r="Y63" s="52">
        <v>119.40288144251799</v>
      </c>
      <c r="Z63" s="52">
        <v>80.390728857065668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1.8881464765070185E-2</v>
      </c>
      <c r="V64" s="52">
        <v>0.12825379783596388</v>
      </c>
      <c r="W64" s="52">
        <v>0.52308415705646494</v>
      </c>
      <c r="X64" s="52">
        <v>3.5049707303864799</v>
      </c>
      <c r="Y64" s="52">
        <v>6.077958416034825</v>
      </c>
      <c r="Z64" s="52">
        <v>5.465500331335595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0.38580854496246481</v>
      </c>
      <c r="M67" s="52">
        <v>1.357338252307088</v>
      </c>
      <c r="N67" s="52">
        <v>1.7202145406768687</v>
      </c>
      <c r="O67" s="52">
        <v>1.9158470931832778</v>
      </c>
      <c r="P67" s="52">
        <v>1.9276788960597904</v>
      </c>
      <c r="Q67" s="52">
        <v>1.3244205149586179</v>
      </c>
      <c r="R67" s="52">
        <v>1.1472236605303781</v>
      </c>
      <c r="S67" s="52">
        <v>1.1472380712842862</v>
      </c>
      <c r="T67" s="52">
        <v>2.7024704720037396</v>
      </c>
      <c r="U67" s="52">
        <v>2.7685812249922597</v>
      </c>
      <c r="V67" s="52">
        <v>2.7429592855569669</v>
      </c>
      <c r="W67" s="52">
        <v>3.4896659906726657</v>
      </c>
      <c r="X67" s="52">
        <v>3.4892973501105984</v>
      </c>
      <c r="Y67" s="52">
        <v>3.1887235376865739</v>
      </c>
      <c r="Z67" s="52">
        <v>3.1911184447319347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19.798475082714262</v>
      </c>
      <c r="N68" s="52">
        <v>7.4609527328135092</v>
      </c>
      <c r="O68" s="52">
        <v>6.6709795784641726</v>
      </c>
      <c r="P68" s="52">
        <v>4.9787126687984218</v>
      </c>
      <c r="Q68" s="52">
        <v>4.3887984814441188</v>
      </c>
      <c r="R68" s="52">
        <v>4.7681483390793842</v>
      </c>
      <c r="S68" s="52">
        <v>4.9534393807014236</v>
      </c>
      <c r="T68" s="52">
        <v>3.8876341132001615</v>
      </c>
      <c r="U68" s="52">
        <v>3.8857701942648055</v>
      </c>
      <c r="V68" s="52">
        <v>4.0029104460830034</v>
      </c>
      <c r="W68" s="52">
        <v>1.829346079804602</v>
      </c>
      <c r="X68" s="52">
        <v>0.16753448416765912</v>
      </c>
      <c r="Y68" s="52">
        <v>0.22838155067214666</v>
      </c>
      <c r="Z68" s="52">
        <v>0.11156584854415792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0.21329217297596426</v>
      </c>
      <c r="L72" s="55">
        <v>0.18380671081718097</v>
      </c>
      <c r="M72" s="55">
        <v>0.56027724162825987</v>
      </c>
      <c r="N72" s="55">
        <v>0.27613600832968321</v>
      </c>
      <c r="O72" s="55">
        <v>0.56380295113843981</v>
      </c>
      <c r="P72" s="55">
        <v>0.85119819999474022</v>
      </c>
      <c r="Q72" s="55">
        <v>0.27839688009803554</v>
      </c>
      <c r="R72" s="55">
        <v>0.2813412092072573</v>
      </c>
      <c r="S72" s="55">
        <v>0.28134474325128866</v>
      </c>
      <c r="T72" s="55">
        <v>0.28229427475575214</v>
      </c>
      <c r="U72" s="55">
        <v>0.28287436009547395</v>
      </c>
      <c r="V72" s="55">
        <v>0.27962544433907827</v>
      </c>
      <c r="W72" s="55">
        <v>0.28423817091553477</v>
      </c>
      <c r="X72" s="55">
        <v>0</v>
      </c>
      <c r="Y72" s="55">
        <v>0</v>
      </c>
      <c r="Z72" s="55">
        <v>0.56364004853715777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957.77619725501279</v>
      </c>
      <c r="D2" s="21">
        <f t="shared" ref="D2:X2" si="0">SUM(D3,D17,D22,D25,D26,D51,D52)</f>
        <v>959.86683506067448</v>
      </c>
      <c r="E2" s="21">
        <f t="shared" si="0"/>
        <v>955.9967334735195</v>
      </c>
      <c r="F2" s="21">
        <f t="shared" si="0"/>
        <v>984.93475937113647</v>
      </c>
      <c r="G2" s="21">
        <f t="shared" si="0"/>
        <v>1204.7561751042413</v>
      </c>
      <c r="H2" s="21">
        <f t="shared" si="0"/>
        <v>1270.312281232556</v>
      </c>
      <c r="I2" s="21">
        <f t="shared" si="0"/>
        <v>1346.4936583911581</v>
      </c>
      <c r="J2" s="21">
        <f t="shared" si="0"/>
        <v>1310.0747147168358</v>
      </c>
      <c r="K2" s="21">
        <f t="shared" si="0"/>
        <v>1484.6887546770013</v>
      </c>
      <c r="L2" s="21">
        <f t="shared" si="0"/>
        <v>1546.0078472482098</v>
      </c>
      <c r="M2" s="21">
        <f t="shared" si="0"/>
        <v>1527.0971158551779</v>
      </c>
      <c r="N2" s="21">
        <f t="shared" si="0"/>
        <v>1495.6438480001393</v>
      </c>
      <c r="O2" s="21">
        <f t="shared" si="0"/>
        <v>1556.4611186544385</v>
      </c>
      <c r="P2" s="21">
        <f t="shared" si="0"/>
        <v>1525.1615270820334</v>
      </c>
      <c r="Q2" s="21">
        <f t="shared" si="0"/>
        <v>1578.2550402740681</v>
      </c>
      <c r="R2" s="21">
        <f t="shared" si="0"/>
        <v>1557.3487639306904</v>
      </c>
      <c r="S2" s="21">
        <f t="shared" si="0"/>
        <v>1576.0747504579481</v>
      </c>
      <c r="T2" s="21">
        <f t="shared" si="0"/>
        <v>1522.8964661482282</v>
      </c>
      <c r="U2" s="21">
        <f t="shared" si="0"/>
        <v>1503.5419334860394</v>
      </c>
      <c r="V2" s="21">
        <f t="shared" si="0"/>
        <v>1542.6014181006331</v>
      </c>
      <c r="W2" s="21">
        <f t="shared" si="0"/>
        <v>1287.2805794936135</v>
      </c>
      <c r="X2" s="21">
        <f t="shared" si="0"/>
        <v>1320.376625016904</v>
      </c>
      <c r="Y2" s="21">
        <f t="shared" ref="Y2:Z2" si="1">SUM(Y3,Y17,Y22,Y25,Y26,Y51,Y52)</f>
        <v>1026.884223233433</v>
      </c>
      <c r="Z2" s="21">
        <f t="shared" si="1"/>
        <v>967.58126378729821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0.52274593689660653</v>
      </c>
      <c r="D3" s="24">
        <f t="shared" ref="D3:W3" si="3">SUM(D4,D8,D11)</f>
        <v>0.57668080852473769</v>
      </c>
      <c r="E3" s="24">
        <f t="shared" si="3"/>
        <v>0.59614851458665885</v>
      </c>
      <c r="F3" s="24">
        <f t="shared" si="3"/>
        <v>0.43188852938387384</v>
      </c>
      <c r="G3" s="24">
        <f t="shared" si="3"/>
        <v>0.6444339664920784</v>
      </c>
      <c r="H3" s="24">
        <f t="shared" si="3"/>
        <v>0.57402350540924563</v>
      </c>
      <c r="I3" s="24">
        <f t="shared" si="3"/>
        <v>0.68554864879326727</v>
      </c>
      <c r="J3" s="24">
        <f t="shared" si="3"/>
        <v>0.67764261495704148</v>
      </c>
      <c r="K3" s="24">
        <f t="shared" si="3"/>
        <v>0.96005618777029234</v>
      </c>
      <c r="L3" s="24">
        <f t="shared" si="3"/>
        <v>1.9262917591268245</v>
      </c>
      <c r="M3" s="24">
        <f t="shared" si="3"/>
        <v>1.0250974491772109</v>
      </c>
      <c r="N3" s="24">
        <f t="shared" si="3"/>
        <v>1.0326888326842638</v>
      </c>
      <c r="O3" s="24">
        <f t="shared" si="3"/>
        <v>1.0469868157993276</v>
      </c>
      <c r="P3" s="24">
        <f t="shared" si="3"/>
        <v>1.0435775251549997</v>
      </c>
      <c r="Q3" s="24">
        <f t="shared" si="3"/>
        <v>1.0464169428627965</v>
      </c>
      <c r="R3" s="24">
        <f t="shared" si="3"/>
        <v>1.0440887660619569</v>
      </c>
      <c r="S3" s="24">
        <f t="shared" si="3"/>
        <v>1.0478542743427752</v>
      </c>
      <c r="T3" s="24">
        <f t="shared" si="3"/>
        <v>1.0567942201210507</v>
      </c>
      <c r="U3" s="24">
        <f t="shared" si="3"/>
        <v>1.0554159356129797</v>
      </c>
      <c r="V3" s="24">
        <f t="shared" si="3"/>
        <v>1.0561324008767428</v>
      </c>
      <c r="W3" s="24">
        <f t="shared" si="3"/>
        <v>1.0531245967903471</v>
      </c>
      <c r="X3" s="24">
        <f t="shared" ref="X3:Z3" si="4">SUM(X4,X8,X11)</f>
        <v>1.1472651575787882</v>
      </c>
      <c r="Y3" s="24">
        <f t="shared" si="4"/>
        <v>0.32035031985894141</v>
      </c>
      <c r="Z3" s="24">
        <f t="shared" si="4"/>
        <v>0.31245535858607731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0.49793272828251495</v>
      </c>
      <c r="D4" s="19">
        <f t="shared" ref="D4:W4" si="6">SUM(D5:D7)</f>
        <v>0.54672637989402117</v>
      </c>
      <c r="E4" s="19">
        <f t="shared" si="6"/>
        <v>0.55145262851395938</v>
      </c>
      <c r="F4" s="19">
        <f t="shared" si="6"/>
        <v>0.40667228522865173</v>
      </c>
      <c r="G4" s="19">
        <f t="shared" si="6"/>
        <v>0.61140269621664378</v>
      </c>
      <c r="H4" s="19">
        <f t="shared" si="6"/>
        <v>0.49054966157855673</v>
      </c>
      <c r="I4" s="19">
        <f t="shared" si="6"/>
        <v>0.57961637880902517</v>
      </c>
      <c r="J4" s="19">
        <f t="shared" si="6"/>
        <v>0.59385304675361328</v>
      </c>
      <c r="K4" s="19">
        <f t="shared" si="6"/>
        <v>0.79546661377131855</v>
      </c>
      <c r="L4" s="19">
        <f t="shared" si="6"/>
        <v>1.8014242645987817</v>
      </c>
      <c r="M4" s="19">
        <f t="shared" si="6"/>
        <v>0.89462287876273738</v>
      </c>
      <c r="N4" s="19">
        <f t="shared" si="6"/>
        <v>0.88280457667645462</v>
      </c>
      <c r="O4" s="19">
        <f t="shared" si="6"/>
        <v>0.88465998477607621</v>
      </c>
      <c r="P4" s="19">
        <f t="shared" si="6"/>
        <v>0.94997336635158891</v>
      </c>
      <c r="Q4" s="19">
        <f t="shared" si="6"/>
        <v>0.98920182474054252</v>
      </c>
      <c r="R4" s="19">
        <f t="shared" si="6"/>
        <v>1.0030386746376685</v>
      </c>
      <c r="S4" s="19">
        <f t="shared" si="6"/>
        <v>0.97546422896530793</v>
      </c>
      <c r="T4" s="19">
        <f t="shared" si="6"/>
        <v>1.0097927616573337</v>
      </c>
      <c r="U4" s="19">
        <f t="shared" si="6"/>
        <v>1.0075923871448162</v>
      </c>
      <c r="V4" s="19">
        <f t="shared" si="6"/>
        <v>1.0123691805113593</v>
      </c>
      <c r="W4" s="19">
        <f t="shared" si="6"/>
        <v>1.0017873590613782</v>
      </c>
      <c r="X4" s="19">
        <f t="shared" ref="X4:Z4" si="7">SUM(X5:X7)</f>
        <v>1.0918263915475466</v>
      </c>
      <c r="Y4" s="19">
        <f t="shared" si="7"/>
        <v>0.3031672679614914</v>
      </c>
      <c r="Z4" s="19">
        <f t="shared" si="7"/>
        <v>0.29472871351618712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0.55145262851395938</v>
      </c>
      <c r="F5" s="8">
        <v>0.39841130803139119</v>
      </c>
      <c r="G5" s="8">
        <v>0.47116132639756453</v>
      </c>
      <c r="H5" s="8">
        <v>0.49054966157855673</v>
      </c>
      <c r="I5" s="8">
        <v>0.54296587606004143</v>
      </c>
      <c r="J5" s="8">
        <v>0.59385304675361328</v>
      </c>
      <c r="K5" s="8">
        <v>0.78232489259406734</v>
      </c>
      <c r="L5" s="8">
        <v>1.012050796364661</v>
      </c>
      <c r="M5" s="8">
        <v>0.88958469145812147</v>
      </c>
      <c r="N5" s="8">
        <v>0.88280457667645462</v>
      </c>
      <c r="O5" s="8">
        <v>0.87812245963682356</v>
      </c>
      <c r="P5" s="8">
        <v>0.94997336635158891</v>
      </c>
      <c r="Q5" s="8">
        <v>0.98920182474054252</v>
      </c>
      <c r="R5" s="8">
        <v>1.0030386746376685</v>
      </c>
      <c r="S5" s="8">
        <v>0.97546422896530793</v>
      </c>
      <c r="T5" s="8">
        <v>1.0097927616573337</v>
      </c>
      <c r="U5" s="8">
        <v>1.0075923871448162</v>
      </c>
      <c r="V5" s="8">
        <v>1.0123691805113593</v>
      </c>
      <c r="W5" s="8">
        <v>1.0017873590613782</v>
      </c>
      <c r="X5" s="8">
        <v>1.0918263915475466</v>
      </c>
      <c r="Y5" s="8">
        <v>0.3031672679614914</v>
      </c>
      <c r="Z5" s="8">
        <v>0.29472871351618712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0.49793272828251495</v>
      </c>
      <c r="D7" s="8">
        <v>0.54672637989402117</v>
      </c>
      <c r="E7" s="8">
        <v>0</v>
      </c>
      <c r="F7" s="8">
        <v>8.2609771972605422E-3</v>
      </c>
      <c r="G7" s="8">
        <v>0.14024136981907925</v>
      </c>
      <c r="H7" s="8">
        <v>0</v>
      </c>
      <c r="I7" s="8">
        <v>3.6650502748983786E-2</v>
      </c>
      <c r="J7" s="8">
        <v>0</v>
      </c>
      <c r="K7" s="8">
        <v>1.314172117725124E-2</v>
      </c>
      <c r="L7" s="8">
        <v>0.78937346823412069</v>
      </c>
      <c r="M7" s="8">
        <v>5.0381873046158633E-3</v>
      </c>
      <c r="N7" s="8">
        <v>0</v>
      </c>
      <c r="O7" s="8">
        <v>6.5375251392526283E-3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2.4813208614091538E-2</v>
      </c>
      <c r="D11" s="19">
        <f t="shared" si="10"/>
        <v>2.9954428630716543E-2</v>
      </c>
      <c r="E11" s="19">
        <f t="shared" si="10"/>
        <v>4.4695886072699503E-2</v>
      </c>
      <c r="F11" s="19">
        <f t="shared" si="10"/>
        <v>2.5216244155222105E-2</v>
      </c>
      <c r="G11" s="19">
        <f t="shared" si="10"/>
        <v>3.3031270275434586E-2</v>
      </c>
      <c r="H11" s="19">
        <f t="shared" si="10"/>
        <v>8.3473843830688899E-2</v>
      </c>
      <c r="I11" s="19">
        <f t="shared" si="10"/>
        <v>0.10593226998424213</v>
      </c>
      <c r="J11" s="19">
        <f t="shared" si="10"/>
        <v>8.3789568203428172E-2</v>
      </c>
      <c r="K11" s="19">
        <f t="shared" si="10"/>
        <v>0.16458957399897381</v>
      </c>
      <c r="L11" s="19">
        <f t="shared" si="10"/>
        <v>0.12486749452804284</v>
      </c>
      <c r="M11" s="19">
        <f t="shared" si="10"/>
        <v>0.13047457041447347</v>
      </c>
      <c r="N11" s="19">
        <f t="shared" si="10"/>
        <v>0.14988425600780925</v>
      </c>
      <c r="O11" s="19">
        <f t="shared" si="10"/>
        <v>0.16232683102325152</v>
      </c>
      <c r="P11" s="19">
        <f t="shared" si="10"/>
        <v>9.3604158803410858E-2</v>
      </c>
      <c r="Q11" s="19">
        <f t="shared" si="10"/>
        <v>5.7215118122254008E-2</v>
      </c>
      <c r="R11" s="19">
        <f t="shared" si="10"/>
        <v>4.1050091424288337E-2</v>
      </c>
      <c r="S11" s="19">
        <f t="shared" si="10"/>
        <v>7.2390045377467183E-2</v>
      </c>
      <c r="T11" s="19">
        <f t="shared" si="10"/>
        <v>4.7001458463717005E-2</v>
      </c>
      <c r="U11" s="19">
        <f t="shared" si="10"/>
        <v>4.7823548468163536E-2</v>
      </c>
      <c r="V11" s="19">
        <f t="shared" si="10"/>
        <v>4.3763220365383576E-2</v>
      </c>
      <c r="W11" s="19">
        <f t="shared" si="10"/>
        <v>5.1337237728968879E-2</v>
      </c>
      <c r="X11" s="19">
        <f t="shared" si="10"/>
        <v>5.5438766031241746E-2</v>
      </c>
      <c r="Y11" s="19">
        <f t="shared" ref="Y11:Z11" si="11">SUM(Y12:Y16)</f>
        <v>1.7183051897450015E-2</v>
      </c>
      <c r="Z11" s="19">
        <f t="shared" si="11"/>
        <v>1.7726645069890218E-2</v>
      </c>
    </row>
    <row r="12" spans="1:26" ht="11.25" customHeight="1" x14ac:dyDescent="0.2">
      <c r="A12" s="28" t="s">
        <v>14</v>
      </c>
      <c r="B12" s="7" t="s">
        <v>15</v>
      </c>
      <c r="C12" s="8">
        <v>1.3324026905638027E-2</v>
      </c>
      <c r="D12" s="8">
        <v>1.9136249089667125E-2</v>
      </c>
      <c r="E12" s="8">
        <v>1.5464727098297383E-2</v>
      </c>
      <c r="F12" s="8">
        <v>1.1415065060509237E-2</v>
      </c>
      <c r="G12" s="8">
        <v>2.4597738389059782E-2</v>
      </c>
      <c r="H12" s="8">
        <v>2.8331006084515081E-2</v>
      </c>
      <c r="I12" s="8">
        <v>3.4365158012348844E-2</v>
      </c>
      <c r="J12" s="8">
        <v>3.0944952824269158E-2</v>
      </c>
      <c r="K12" s="8">
        <v>5.6477351877175598E-2</v>
      </c>
      <c r="L12" s="8">
        <v>2.5004780486364113E-2</v>
      </c>
      <c r="M12" s="8">
        <v>1.7715832914835011E-2</v>
      </c>
      <c r="N12" s="8">
        <v>1.4162322082756897E-2</v>
      </c>
      <c r="O12" s="8">
        <v>1.5628162211488234E-2</v>
      </c>
      <c r="P12" s="8">
        <v>1.9319429842819941E-2</v>
      </c>
      <c r="Q12" s="8">
        <v>2.045179509511617E-2</v>
      </c>
      <c r="R12" s="8">
        <v>1.0262817189477772E-2</v>
      </c>
      <c r="S12" s="8">
        <v>2.1290902452472213E-2</v>
      </c>
      <c r="T12" s="8">
        <v>1.6786235165613211E-2</v>
      </c>
      <c r="U12" s="8">
        <v>1.502989978735912E-2</v>
      </c>
      <c r="V12" s="8">
        <v>1.3204923634948853E-2</v>
      </c>
      <c r="W12" s="8">
        <v>1.4260343813602468E-2</v>
      </c>
      <c r="X12" s="8">
        <v>1.4982927620473967E-2</v>
      </c>
      <c r="Y12" s="8">
        <v>8.2178322821603519E-3</v>
      </c>
      <c r="Z12" s="8">
        <v>6.5310945668681378E-3</v>
      </c>
    </row>
    <row r="13" spans="1:26" ht="11.25" customHeight="1" x14ac:dyDescent="0.2">
      <c r="A13" s="28" t="s">
        <v>16</v>
      </c>
      <c r="B13" s="7" t="s">
        <v>17</v>
      </c>
      <c r="C13" s="8">
        <v>6.2683366041702011E-3</v>
      </c>
      <c r="D13" s="8">
        <v>4.257025386943971E-3</v>
      </c>
      <c r="E13" s="8">
        <v>1.7111858205644464E-2</v>
      </c>
      <c r="F13" s="8">
        <v>7.5392422106866476E-3</v>
      </c>
      <c r="G13" s="8">
        <v>0</v>
      </c>
      <c r="H13" s="8">
        <v>3.0859056102542644E-2</v>
      </c>
      <c r="I13" s="8">
        <v>4.2111186868799819E-2</v>
      </c>
      <c r="J13" s="8">
        <v>2.8088399716645656E-2</v>
      </c>
      <c r="K13" s="8">
        <v>4.4739804940964856E-2</v>
      </c>
      <c r="L13" s="8">
        <v>6.1282834850658212E-2</v>
      </c>
      <c r="M13" s="8">
        <v>3.2161599105492246E-2</v>
      </c>
      <c r="N13" s="8">
        <v>7.7734000852263133E-2</v>
      </c>
      <c r="O13" s="8">
        <v>9.8977997510458188E-2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5.2208451042833077E-3</v>
      </c>
      <c r="D16" s="8">
        <v>6.5611541541054476E-3</v>
      </c>
      <c r="E16" s="8">
        <v>1.2119300768757653E-2</v>
      </c>
      <c r="F16" s="8">
        <v>6.2619368840262186E-3</v>
      </c>
      <c r="G16" s="8">
        <v>8.4335318863748062E-3</v>
      </c>
      <c r="H16" s="8">
        <v>2.428378164363117E-2</v>
      </c>
      <c r="I16" s="8">
        <v>2.9455925103093469E-2</v>
      </c>
      <c r="J16" s="8">
        <v>2.4756215662513358E-2</v>
      </c>
      <c r="K16" s="8">
        <v>6.3372417180833363E-2</v>
      </c>
      <c r="L16" s="8">
        <v>3.8579879191020516E-2</v>
      </c>
      <c r="M16" s="8">
        <v>8.0597138394146201E-2</v>
      </c>
      <c r="N16" s="8">
        <v>5.7987933072789224E-2</v>
      </c>
      <c r="O16" s="8">
        <v>4.7720671301305084E-2</v>
      </c>
      <c r="P16" s="8">
        <v>7.4284728960590921E-2</v>
      </c>
      <c r="Q16" s="8">
        <v>3.6763323027137841E-2</v>
      </c>
      <c r="R16" s="8">
        <v>3.0787274234810563E-2</v>
      </c>
      <c r="S16" s="8">
        <v>5.1099142924994977E-2</v>
      </c>
      <c r="T16" s="8">
        <v>3.0215223298103795E-2</v>
      </c>
      <c r="U16" s="8">
        <v>3.2793648680804414E-2</v>
      </c>
      <c r="V16" s="8">
        <v>3.0558296730434725E-2</v>
      </c>
      <c r="W16" s="8">
        <v>3.7076893915366407E-2</v>
      </c>
      <c r="X16" s="8">
        <v>4.0455838410767782E-2</v>
      </c>
      <c r="Y16" s="8">
        <v>8.9652196152896629E-3</v>
      </c>
      <c r="Z16" s="8">
        <v>1.1195550503022079E-2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317.83089898534388</v>
      </c>
      <c r="D26" s="27">
        <f t="shared" si="16"/>
        <v>305.79206499861795</v>
      </c>
      <c r="E26" s="27">
        <f t="shared" si="16"/>
        <v>297.86835019858825</v>
      </c>
      <c r="F26" s="27">
        <f t="shared" si="16"/>
        <v>333.40116291325808</v>
      </c>
      <c r="G26" s="27">
        <f t="shared" si="16"/>
        <v>421.66189174582985</v>
      </c>
      <c r="H26" s="27">
        <f t="shared" si="16"/>
        <v>465.02072864682657</v>
      </c>
      <c r="I26" s="27">
        <f t="shared" si="16"/>
        <v>472.82708378984779</v>
      </c>
      <c r="J26" s="27">
        <f t="shared" si="16"/>
        <v>444.12856391081493</v>
      </c>
      <c r="K26" s="27">
        <f t="shared" si="16"/>
        <v>522.67301141546511</v>
      </c>
      <c r="L26" s="27">
        <f t="shared" si="16"/>
        <v>507.65636210727627</v>
      </c>
      <c r="M26" s="27">
        <f t="shared" si="16"/>
        <v>501.8163136951714</v>
      </c>
      <c r="N26" s="27">
        <f t="shared" si="16"/>
        <v>540.11141559922135</v>
      </c>
      <c r="O26" s="27">
        <f t="shared" si="16"/>
        <v>520.00397652099969</v>
      </c>
      <c r="P26" s="27">
        <f t="shared" si="16"/>
        <v>511.52170166705383</v>
      </c>
      <c r="Q26" s="27">
        <f t="shared" si="16"/>
        <v>552.35595859434511</v>
      </c>
      <c r="R26" s="27">
        <f t="shared" si="16"/>
        <v>557.42551479138388</v>
      </c>
      <c r="S26" s="27">
        <f t="shared" si="16"/>
        <v>515.8462179087046</v>
      </c>
      <c r="T26" s="27">
        <f t="shared" si="16"/>
        <v>488.27474828133523</v>
      </c>
      <c r="U26" s="27">
        <f t="shared" si="16"/>
        <v>460.07603545027246</v>
      </c>
      <c r="V26" s="27">
        <f t="shared" si="16"/>
        <v>435.96162193946196</v>
      </c>
      <c r="W26" s="27">
        <f t="shared" si="16"/>
        <v>386.12780056454881</v>
      </c>
      <c r="X26" s="27">
        <f t="shared" si="16"/>
        <v>376.36799459693719</v>
      </c>
      <c r="Y26" s="27">
        <f t="shared" ref="Y26:Z26" si="17">SUM(Y27,Y33)</f>
        <v>373.4336181224798</v>
      </c>
      <c r="Z26" s="27">
        <f t="shared" si="17"/>
        <v>364.23137500722163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317.83089898534388</v>
      </c>
      <c r="D33" s="19">
        <f t="shared" si="20"/>
        <v>305.79206499861795</v>
      </c>
      <c r="E33" s="19">
        <f t="shared" si="20"/>
        <v>297.86835019858825</v>
      </c>
      <c r="F33" s="19">
        <f t="shared" si="20"/>
        <v>333.40116291325808</v>
      </c>
      <c r="G33" s="19">
        <f t="shared" si="20"/>
        <v>421.66189174582985</v>
      </c>
      <c r="H33" s="19">
        <f t="shared" si="20"/>
        <v>465.02072864682657</v>
      </c>
      <c r="I33" s="19">
        <f t="shared" si="20"/>
        <v>472.82708378984779</v>
      </c>
      <c r="J33" s="19">
        <f t="shared" si="20"/>
        <v>444.12856391081493</v>
      </c>
      <c r="K33" s="19">
        <f t="shared" si="20"/>
        <v>522.67301141546511</v>
      </c>
      <c r="L33" s="19">
        <f t="shared" si="20"/>
        <v>507.65636210727627</v>
      </c>
      <c r="M33" s="19">
        <f t="shared" si="20"/>
        <v>501.8163136951714</v>
      </c>
      <c r="N33" s="19">
        <f t="shared" si="20"/>
        <v>540.11141559922135</v>
      </c>
      <c r="O33" s="19">
        <f t="shared" si="20"/>
        <v>520.00397652099969</v>
      </c>
      <c r="P33" s="19">
        <f t="shared" si="20"/>
        <v>511.52170166705383</v>
      </c>
      <c r="Q33" s="19">
        <f t="shared" si="20"/>
        <v>552.35595859434511</v>
      </c>
      <c r="R33" s="19">
        <f t="shared" si="20"/>
        <v>557.42551479138388</v>
      </c>
      <c r="S33" s="19">
        <f t="shared" si="20"/>
        <v>515.8462179087046</v>
      </c>
      <c r="T33" s="19">
        <f t="shared" si="20"/>
        <v>488.27474828133523</v>
      </c>
      <c r="U33" s="19">
        <f t="shared" si="20"/>
        <v>460.07603545027246</v>
      </c>
      <c r="V33" s="19">
        <f t="shared" si="20"/>
        <v>435.96162193946196</v>
      </c>
      <c r="W33" s="19">
        <f t="shared" si="20"/>
        <v>386.12780056454881</v>
      </c>
      <c r="X33" s="19">
        <f t="shared" si="20"/>
        <v>376.36799459693719</v>
      </c>
      <c r="Y33" s="19">
        <f t="shared" ref="Y33:Z33" si="21">SUM(Y34:Y50)</f>
        <v>373.4336181224798</v>
      </c>
      <c r="Z33" s="19">
        <f t="shared" si="21"/>
        <v>364.23137500722163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26.747256323528507</v>
      </c>
      <c r="D36" s="8">
        <v>26.049880995026843</v>
      </c>
      <c r="E36" s="8">
        <v>26.6939477935613</v>
      </c>
      <c r="F36" s="8">
        <v>26.885822812560985</v>
      </c>
      <c r="G36" s="8">
        <v>29.749679022121885</v>
      </c>
      <c r="H36" s="8">
        <v>32.515291190005307</v>
      </c>
      <c r="I36" s="8">
        <v>36.729579922656754</v>
      </c>
      <c r="J36" s="8">
        <v>38.512321853218474</v>
      </c>
      <c r="K36" s="8">
        <v>36.383774662393812</v>
      </c>
      <c r="L36" s="8">
        <v>41.015792526296089</v>
      </c>
      <c r="M36" s="8">
        <v>41.806765822173809</v>
      </c>
      <c r="N36" s="8">
        <v>42.699044365017365</v>
      </c>
      <c r="O36" s="8">
        <v>43.231597808764782</v>
      </c>
      <c r="P36" s="8">
        <v>43.116336268324169</v>
      </c>
      <c r="Q36" s="8">
        <v>47.524349989712853</v>
      </c>
      <c r="R36" s="8">
        <v>43.066684860319967</v>
      </c>
      <c r="S36" s="8">
        <v>47.022120000000008</v>
      </c>
      <c r="T36" s="8">
        <v>43.829260000000005</v>
      </c>
      <c r="U36" s="8">
        <v>40.636400000000009</v>
      </c>
      <c r="V36" s="8">
        <v>40.636400000000002</v>
      </c>
      <c r="W36" s="8">
        <v>37.307875000000003</v>
      </c>
      <c r="X36" s="8">
        <v>37.606338000000008</v>
      </c>
      <c r="Y36" s="8">
        <v>42.083283000000002</v>
      </c>
      <c r="Z36" s="8">
        <v>42.680209000000005</v>
      </c>
    </row>
    <row r="37" spans="1:26" ht="11.25" customHeight="1" x14ac:dyDescent="0.2">
      <c r="A37" s="28" t="s">
        <v>60</v>
      </c>
      <c r="B37" s="7" t="s">
        <v>61</v>
      </c>
      <c r="C37" s="8">
        <v>1.4906337585052285</v>
      </c>
      <c r="D37" s="8">
        <v>1.4554104705452757</v>
      </c>
      <c r="E37" s="8">
        <v>1.6340120531020252</v>
      </c>
      <c r="F37" s="8">
        <v>1.6578531790452213</v>
      </c>
      <c r="G37" s="8">
        <v>2.1779473153040678</v>
      </c>
      <c r="H37" s="8">
        <v>2.4436721182400749</v>
      </c>
      <c r="I37" s="8">
        <v>2.8704912134234166</v>
      </c>
      <c r="J37" s="8">
        <v>3.2775959762976816</v>
      </c>
      <c r="K37" s="8">
        <v>3.1219564560872026</v>
      </c>
      <c r="L37" s="8">
        <v>3.7503854125004272</v>
      </c>
      <c r="M37" s="8">
        <v>3.3641788152181449</v>
      </c>
      <c r="N37" s="8">
        <v>5.3847687443999614</v>
      </c>
      <c r="O37" s="8">
        <v>5.2319558374108643</v>
      </c>
      <c r="P37" s="8">
        <v>4.7627637123338902</v>
      </c>
      <c r="Q37" s="8">
        <v>6.3973669913455513</v>
      </c>
      <c r="R37" s="8">
        <v>5.56459174290526</v>
      </c>
      <c r="S37" s="8">
        <v>5.6015088709301164</v>
      </c>
      <c r="T37" s="8">
        <v>5.2086963782375815</v>
      </c>
      <c r="U37" s="8">
        <v>5.0383185334502745</v>
      </c>
      <c r="V37" s="8">
        <v>6.034026577669179</v>
      </c>
      <c r="W37" s="8">
        <v>4.6532183158214631</v>
      </c>
      <c r="X37" s="8">
        <v>4.8117891561894339</v>
      </c>
      <c r="Y37" s="8">
        <v>5.465333953741732</v>
      </c>
      <c r="Z37" s="8">
        <v>5.4589698104788589</v>
      </c>
    </row>
    <row r="38" spans="1:26" ht="11.25" customHeight="1" x14ac:dyDescent="0.2">
      <c r="A38" s="28" t="s">
        <v>62</v>
      </c>
      <c r="B38" s="7" t="s">
        <v>63</v>
      </c>
      <c r="C38" s="8">
        <v>2.3048338046761391E-2</v>
      </c>
      <c r="D38" s="8">
        <v>2.2276442922988249E-2</v>
      </c>
      <c r="E38" s="8">
        <v>2.4760054103921209E-2</v>
      </c>
      <c r="F38" s="8">
        <v>2.4750031877467462E-2</v>
      </c>
      <c r="G38" s="8">
        <v>3.2040944219739582E-2</v>
      </c>
      <c r="H38" s="8">
        <v>3.5434225349541347E-2</v>
      </c>
      <c r="I38" s="8">
        <v>4.0841596854656548E-2</v>
      </c>
      <c r="J38" s="8">
        <v>4.5986166380026026E-2</v>
      </c>
      <c r="K38" s="8">
        <v>4.340068777304721E-2</v>
      </c>
      <c r="L38" s="8">
        <v>4.9850283488568126E-2</v>
      </c>
      <c r="M38" s="8">
        <v>3.02003784183403E-2</v>
      </c>
      <c r="N38" s="8">
        <v>5.7868780197847698E-2</v>
      </c>
      <c r="O38" s="8">
        <v>5.5830485965368111E-2</v>
      </c>
      <c r="P38" s="8">
        <v>3.3636401239567452E-2</v>
      </c>
      <c r="Q38" s="8">
        <v>6.6624602338762551E-2</v>
      </c>
      <c r="R38" s="8">
        <v>5.7556100336796957E-2</v>
      </c>
      <c r="S38" s="8">
        <v>5.7545215519174325E-2</v>
      </c>
      <c r="T38" s="8">
        <v>5.4620668693826889E-2</v>
      </c>
      <c r="U38" s="8">
        <v>5.2834012083973841E-2</v>
      </c>
      <c r="V38" s="8">
        <v>4.1882333924523209E-2</v>
      </c>
      <c r="W38" s="8">
        <v>3.2638946676803643E-2</v>
      </c>
      <c r="X38" s="8">
        <v>3.3634472309014271E-2</v>
      </c>
      <c r="Y38" s="8">
        <v>3.7681242465700752E-2</v>
      </c>
      <c r="Z38" s="8">
        <v>3.7637364300632609E-2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5.282212223296245</v>
      </c>
      <c r="D40" s="8">
        <v>5.3289039742801476</v>
      </c>
      <c r="E40" s="8">
        <v>5.6330846615372909</v>
      </c>
      <c r="F40" s="8">
        <v>5.779855284321215</v>
      </c>
      <c r="G40" s="8">
        <v>6.8178667233950678</v>
      </c>
      <c r="H40" s="8">
        <v>7.4924866920335251</v>
      </c>
      <c r="I40" s="8">
        <v>8.6358631491537121</v>
      </c>
      <c r="J40" s="8">
        <v>7.6620009393631552</v>
      </c>
      <c r="K40" s="8">
        <v>7.2312205313668194</v>
      </c>
      <c r="L40" s="8">
        <v>7.3718320345622006</v>
      </c>
      <c r="M40" s="8">
        <v>5.5638311621945578</v>
      </c>
      <c r="N40" s="8">
        <v>6.8151030589665691</v>
      </c>
      <c r="O40" s="8">
        <v>6.2948798322903414</v>
      </c>
      <c r="P40" s="8">
        <v>5.4201404201994485</v>
      </c>
      <c r="Q40" s="8">
        <v>6.8654873735360988</v>
      </c>
      <c r="R40" s="8">
        <v>6.3546489437241842</v>
      </c>
      <c r="S40" s="8">
        <v>6.5267228591995901</v>
      </c>
      <c r="T40" s="8">
        <v>6.0671045425146621</v>
      </c>
      <c r="U40" s="8">
        <v>6.0807625724619641</v>
      </c>
      <c r="V40" s="8">
        <v>6.2232713208560124</v>
      </c>
      <c r="W40" s="8">
        <v>5.4234397656353766</v>
      </c>
      <c r="X40" s="8">
        <v>4.7118396954457182</v>
      </c>
      <c r="Y40" s="8">
        <v>5.7989189041336289</v>
      </c>
      <c r="Z40" s="8">
        <v>5.7729232382695219</v>
      </c>
    </row>
    <row r="41" spans="1:26" ht="11.25" customHeight="1" x14ac:dyDescent="0.2">
      <c r="A41" s="28" t="s">
        <v>68</v>
      </c>
      <c r="B41" s="7" t="s">
        <v>69</v>
      </c>
      <c r="C41" s="8">
        <v>4.318307946316402</v>
      </c>
      <c r="D41" s="8">
        <v>4.6208693527343465</v>
      </c>
      <c r="E41" s="8">
        <v>7.7869148214546229</v>
      </c>
      <c r="F41" s="8">
        <v>7.0385091353653557</v>
      </c>
      <c r="G41" s="8">
        <v>8.8975275654199972</v>
      </c>
      <c r="H41" s="8">
        <v>6.6389024591177241</v>
      </c>
      <c r="I41" s="8">
        <v>5.8756642471939422</v>
      </c>
      <c r="J41" s="8">
        <v>5.8464985674393724</v>
      </c>
      <c r="K41" s="8">
        <v>7.1150630347632173</v>
      </c>
      <c r="L41" s="8">
        <v>11.508063962460016</v>
      </c>
      <c r="M41" s="8">
        <v>7.1253455766211893</v>
      </c>
      <c r="N41" s="8">
        <v>6.582775157642808</v>
      </c>
      <c r="O41" s="8">
        <v>7.0980662645048236</v>
      </c>
      <c r="P41" s="8">
        <v>6.8553678525813986</v>
      </c>
      <c r="Q41" s="8">
        <v>6.0630280527571356</v>
      </c>
      <c r="R41" s="8">
        <v>6.1428257000949795</v>
      </c>
      <c r="S41" s="8">
        <v>5.9106189963161215</v>
      </c>
      <c r="T41" s="8">
        <v>5.774700690305794</v>
      </c>
      <c r="U41" s="8">
        <v>5.5858086938329681</v>
      </c>
      <c r="V41" s="8">
        <v>5.86584633742679</v>
      </c>
      <c r="W41" s="8">
        <v>4.4418193045442118</v>
      </c>
      <c r="X41" s="8">
        <v>5.9265860811629976</v>
      </c>
      <c r="Y41" s="8">
        <v>6.0273528239452512</v>
      </c>
      <c r="Z41" s="8">
        <v>5.7145342432310251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279.58035187340738</v>
      </c>
      <c r="D43" s="8">
        <v>268.31472376310836</v>
      </c>
      <c r="E43" s="8">
        <v>255.00885552489498</v>
      </c>
      <c r="F43" s="8">
        <v>291.4294269827713</v>
      </c>
      <c r="G43" s="8">
        <v>373.2295703130996</v>
      </c>
      <c r="H43" s="8">
        <v>415.17712350321835</v>
      </c>
      <c r="I43" s="8">
        <v>417.98517978104405</v>
      </c>
      <c r="J43" s="8">
        <v>388.00784892378533</v>
      </c>
      <c r="K43" s="8">
        <v>468.04493109189445</v>
      </c>
      <c r="L43" s="8">
        <v>435.93721892435411</v>
      </c>
      <c r="M43" s="8">
        <v>443.31402120248924</v>
      </c>
      <c r="N43" s="8">
        <v>477.79031246833796</v>
      </c>
      <c r="O43" s="8">
        <v>457.33763131679763</v>
      </c>
      <c r="P43" s="8">
        <v>450.65185981491675</v>
      </c>
      <c r="Q43" s="8">
        <v>484.76425592888171</v>
      </c>
      <c r="R43" s="8">
        <v>495.65621733356232</v>
      </c>
      <c r="S43" s="8">
        <v>449.36764896638181</v>
      </c>
      <c r="T43" s="8">
        <v>426.43671513887443</v>
      </c>
      <c r="U43" s="8">
        <v>402.18243324676882</v>
      </c>
      <c r="V43" s="8">
        <v>375.12337249679973</v>
      </c>
      <c r="W43" s="8">
        <v>332.98469583673011</v>
      </c>
      <c r="X43" s="8">
        <v>321.85140791832214</v>
      </c>
      <c r="Y43" s="8">
        <v>311.59515553132661</v>
      </c>
      <c r="Z43" s="8">
        <v>302.18250439178547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7.1816757210336419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0.38908852224337021</v>
      </c>
      <c r="D48" s="8">
        <v>0</v>
      </c>
      <c r="E48" s="8">
        <v>1.0867752899341234</v>
      </c>
      <c r="F48" s="8">
        <v>0.58494548731652429</v>
      </c>
      <c r="G48" s="8">
        <v>0.75725986226951603</v>
      </c>
      <c r="H48" s="8">
        <v>0.71781845886201701</v>
      </c>
      <c r="I48" s="8">
        <v>0.68946387952126964</v>
      </c>
      <c r="J48" s="8">
        <v>0.77631148433091668</v>
      </c>
      <c r="K48" s="8">
        <v>0.73266495118651975</v>
      </c>
      <c r="L48" s="8">
        <v>0.84154324258123581</v>
      </c>
      <c r="M48" s="8">
        <v>0.61197073805614033</v>
      </c>
      <c r="N48" s="8">
        <v>0.78154302465885128</v>
      </c>
      <c r="O48" s="8">
        <v>0.75401497526588979</v>
      </c>
      <c r="P48" s="8">
        <v>0.68159719745862091</v>
      </c>
      <c r="Q48" s="8">
        <v>0.67484565577295041</v>
      </c>
      <c r="R48" s="8">
        <v>0.58299011044034843</v>
      </c>
      <c r="S48" s="8">
        <v>1.3600530003577638</v>
      </c>
      <c r="T48" s="8">
        <v>0.90365086270895456</v>
      </c>
      <c r="U48" s="8">
        <v>0.49947839167442237</v>
      </c>
      <c r="V48" s="8">
        <v>2.0368228727857174</v>
      </c>
      <c r="W48" s="8">
        <v>1.2841133951407937</v>
      </c>
      <c r="X48" s="8">
        <v>1.4263992735079118</v>
      </c>
      <c r="Y48" s="8">
        <v>2.425892666866909</v>
      </c>
      <c r="Z48" s="8">
        <v>2.3845969591561302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639.42255233277228</v>
      </c>
      <c r="D51" s="27">
        <v>653.49808925353182</v>
      </c>
      <c r="E51" s="27">
        <v>657.53223476034464</v>
      </c>
      <c r="F51" s="27">
        <v>651.10170792849453</v>
      </c>
      <c r="G51" s="27">
        <v>782.44984939191932</v>
      </c>
      <c r="H51" s="27">
        <v>804.71752908032011</v>
      </c>
      <c r="I51" s="27">
        <v>872.98102595251703</v>
      </c>
      <c r="J51" s="27">
        <v>865.26850819106392</v>
      </c>
      <c r="K51" s="27">
        <v>961.05568707376597</v>
      </c>
      <c r="L51" s="27">
        <v>1036.4251933818068</v>
      </c>
      <c r="M51" s="27">
        <v>1024.2557047108294</v>
      </c>
      <c r="N51" s="27">
        <v>954.49974356823373</v>
      </c>
      <c r="O51" s="27">
        <v>1035.4101553176395</v>
      </c>
      <c r="P51" s="27">
        <v>1012.5962478898247</v>
      </c>
      <c r="Q51" s="27">
        <v>1024.8526647368601</v>
      </c>
      <c r="R51" s="27">
        <v>998.87916037324476</v>
      </c>
      <c r="S51" s="27">
        <v>1059.1806782749006</v>
      </c>
      <c r="T51" s="27">
        <v>1033.5649236467718</v>
      </c>
      <c r="U51" s="27">
        <v>1042.410482100154</v>
      </c>
      <c r="V51" s="27">
        <v>1105.5836637602943</v>
      </c>
      <c r="W51" s="27">
        <v>900.09965433227444</v>
      </c>
      <c r="X51" s="27">
        <v>942.86136526238795</v>
      </c>
      <c r="Y51" s="27">
        <v>653.13025479109422</v>
      </c>
      <c r="Z51" s="27">
        <v>603.0374334214905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1.5057578857703362</v>
      </c>
      <c r="D61" s="49">
        <f t="shared" si="24"/>
        <v>1.612256393765592</v>
      </c>
      <c r="E61" s="49">
        <f t="shared" si="24"/>
        <v>1.5320665760421288</v>
      </c>
      <c r="F61" s="49">
        <f t="shared" si="24"/>
        <v>1.9216744438270184</v>
      </c>
      <c r="G61" s="49">
        <f t="shared" si="24"/>
        <v>2.519479955133209</v>
      </c>
      <c r="H61" s="49">
        <f t="shared" si="24"/>
        <v>2.8941862102114611</v>
      </c>
      <c r="I61" s="49">
        <f t="shared" si="24"/>
        <v>3.5111731825464725</v>
      </c>
      <c r="J61" s="49">
        <f t="shared" si="24"/>
        <v>6.7617768857042577</v>
      </c>
      <c r="K61" s="49">
        <f t="shared" si="24"/>
        <v>7.3403528289022111</v>
      </c>
      <c r="L61" s="49">
        <f t="shared" si="24"/>
        <v>8.9058080831048105</v>
      </c>
      <c r="M61" s="49">
        <f t="shared" si="24"/>
        <v>12.632126900551814</v>
      </c>
      <c r="N61" s="49">
        <f t="shared" si="24"/>
        <v>11.427647327241708</v>
      </c>
      <c r="O61" s="49">
        <f t="shared" si="24"/>
        <v>12.819301505345077</v>
      </c>
      <c r="P61" s="49">
        <f t="shared" si="24"/>
        <v>13.182928553662144</v>
      </c>
      <c r="Q61" s="49">
        <f t="shared" si="24"/>
        <v>12.836057025905127</v>
      </c>
      <c r="R61" s="49">
        <f t="shared" si="24"/>
        <v>12.977028627724142</v>
      </c>
      <c r="S61" s="49">
        <f t="shared" si="24"/>
        <v>14.549178416034437</v>
      </c>
      <c r="T61" s="49">
        <f t="shared" si="24"/>
        <v>16.952325467511987</v>
      </c>
      <c r="U61" s="49">
        <f t="shared" si="24"/>
        <v>19.369676477025735</v>
      </c>
      <c r="V61" s="49">
        <f t="shared" si="24"/>
        <v>19.553632295748528</v>
      </c>
      <c r="W61" s="49">
        <f t="shared" si="24"/>
        <v>17.331966054527079</v>
      </c>
      <c r="X61" s="49">
        <f t="shared" si="24"/>
        <v>17.608988978150606</v>
      </c>
      <c r="Y61" s="49">
        <f t="shared" ref="Y61:Z61" si="25">SUM(Y62:Y72)</f>
        <v>44.138944598524603</v>
      </c>
      <c r="Z61" s="49">
        <f t="shared" si="25"/>
        <v>44.376351288144171</v>
      </c>
    </row>
    <row r="62" spans="1:26" ht="11.25" customHeight="1" x14ac:dyDescent="0.2">
      <c r="A62" s="50" t="s">
        <v>92</v>
      </c>
      <c r="B62" s="51" t="s">
        <v>93</v>
      </c>
      <c r="C62" s="52">
        <v>1.5057578857703362</v>
      </c>
      <c r="D62" s="52">
        <v>1.612256393765592</v>
      </c>
      <c r="E62" s="52">
        <v>1.5320665760421288</v>
      </c>
      <c r="F62" s="52">
        <v>1.9216744438270184</v>
      </c>
      <c r="G62" s="52">
        <v>2.4346509441097659</v>
      </c>
      <c r="H62" s="52">
        <v>2.7299735884266654</v>
      </c>
      <c r="I62" s="52">
        <v>3.4406319687314451</v>
      </c>
      <c r="J62" s="52">
        <v>6.6065508503351609</v>
      </c>
      <c r="K62" s="52">
        <v>7.0465329394304259</v>
      </c>
      <c r="L62" s="52">
        <v>8.3719723612531833</v>
      </c>
      <c r="M62" s="52">
        <v>11.279315882227376</v>
      </c>
      <c r="N62" s="52">
        <v>10.268981308259477</v>
      </c>
      <c r="O62" s="52">
        <v>12.007654740931965</v>
      </c>
      <c r="P62" s="52">
        <v>12.352668373812124</v>
      </c>
      <c r="Q62" s="52">
        <v>11.948547909445093</v>
      </c>
      <c r="R62" s="52">
        <v>12.145157897406261</v>
      </c>
      <c r="S62" s="52">
        <v>13.585769583885476</v>
      </c>
      <c r="T62" s="52">
        <v>15.740445397789511</v>
      </c>
      <c r="U62" s="52">
        <v>18.484786496511472</v>
      </c>
      <c r="V62" s="52">
        <v>18.439117966724254</v>
      </c>
      <c r="W62" s="52">
        <v>16.340273314836939</v>
      </c>
      <c r="X62" s="52">
        <v>16.184240924953674</v>
      </c>
      <c r="Y62" s="52">
        <v>41.413158782769926</v>
      </c>
      <c r="Z62" s="52">
        <v>42.362157784161973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8.4829011023442979E-2</v>
      </c>
      <c r="H63" s="52">
        <v>0.16421262178479548</v>
      </c>
      <c r="I63" s="52">
        <v>7.0541213815027246E-2</v>
      </c>
      <c r="J63" s="52">
        <v>0.15522603536909643</v>
      </c>
      <c r="K63" s="52">
        <v>0.28330870244774947</v>
      </c>
      <c r="L63" s="52">
        <v>0.50135529763127329</v>
      </c>
      <c r="M63" s="52">
        <v>0.23304319497402992</v>
      </c>
      <c r="N63" s="52">
        <v>0.5268569808022836</v>
      </c>
      <c r="O63" s="52">
        <v>0.22324246719900254</v>
      </c>
      <c r="P63" s="52">
        <v>0.38210786470297603</v>
      </c>
      <c r="Q63" s="52">
        <v>0.42196051296080228</v>
      </c>
      <c r="R63" s="52">
        <v>0.42027561913490619</v>
      </c>
      <c r="S63" s="52">
        <v>0.53959070738596726</v>
      </c>
      <c r="T63" s="52">
        <v>0.78014820968213039</v>
      </c>
      <c r="U63" s="52">
        <v>0.46125801738461325</v>
      </c>
      <c r="V63" s="52">
        <v>0.58035176555342793</v>
      </c>
      <c r="W63" s="52">
        <v>0.60621535009061611</v>
      </c>
      <c r="X63" s="52">
        <v>0.77795750561834964</v>
      </c>
      <c r="Y63" s="52">
        <v>1.8538737574820898</v>
      </c>
      <c r="Z63" s="52">
        <v>1.2181607429343844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2.9473424821818799E-3</v>
      </c>
      <c r="V64" s="52">
        <v>2.1547179449898212E-2</v>
      </c>
      <c r="W64" s="52">
        <v>7.420267099232436E-2</v>
      </c>
      <c r="X64" s="52">
        <v>0.43709278185684092</v>
      </c>
      <c r="Y64" s="52">
        <v>0.65086002663130804</v>
      </c>
      <c r="Z64" s="52">
        <v>0.54623086286106581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2.1999455037535545E-2</v>
      </c>
      <c r="M67" s="52">
        <v>6.9989747692913037E-2</v>
      </c>
      <c r="N67" s="52">
        <v>0.11492145932313233</v>
      </c>
      <c r="O67" s="52">
        <v>0.12319290681672249</v>
      </c>
      <c r="P67" s="52">
        <v>0.11136110394020929</v>
      </c>
      <c r="Q67" s="52">
        <v>0.10290748504138292</v>
      </c>
      <c r="R67" s="52">
        <v>7.6200339469621264E-2</v>
      </c>
      <c r="S67" s="52">
        <v>7.618592871571235E-2</v>
      </c>
      <c r="T67" s="52">
        <v>0.16977224799626028</v>
      </c>
      <c r="U67" s="52">
        <v>0.1678912550077446</v>
      </c>
      <c r="V67" s="52">
        <v>0.20014007444303272</v>
      </c>
      <c r="W67" s="52">
        <v>0.19385976932733603</v>
      </c>
      <c r="X67" s="52">
        <v>0.20009064988940087</v>
      </c>
      <c r="Y67" s="52">
        <v>0.20627806231342583</v>
      </c>
      <c r="Z67" s="52">
        <v>0.2061770752680662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1.0208879572857528</v>
      </c>
      <c r="N68" s="52">
        <v>0.49843990718649683</v>
      </c>
      <c r="O68" s="52">
        <v>0.42895770153582763</v>
      </c>
      <c r="P68" s="52">
        <v>0.28761789120157544</v>
      </c>
      <c r="Q68" s="52">
        <v>0.3410096785558826</v>
      </c>
      <c r="R68" s="52">
        <v>0.31670766092061337</v>
      </c>
      <c r="S68" s="52">
        <v>0.32894861929857044</v>
      </c>
      <c r="T68" s="52">
        <v>0.24422556679983806</v>
      </c>
      <c r="U68" s="52">
        <v>0.23563940573519912</v>
      </c>
      <c r="V68" s="52">
        <v>0.29207243391699522</v>
      </c>
      <c r="W68" s="52">
        <v>0.10162480019539838</v>
      </c>
      <c r="X68" s="52">
        <v>9.6071158323408345E-3</v>
      </c>
      <c r="Y68" s="52">
        <v>1.4773969327853478E-2</v>
      </c>
      <c r="Z68" s="52">
        <v>7.2082314558420593E-3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1.0511187024035565E-2</v>
      </c>
      <c r="L72" s="55">
        <v>1.0480969182819103E-2</v>
      </c>
      <c r="M72" s="55">
        <v>2.889011837174053E-2</v>
      </c>
      <c r="N72" s="55">
        <v>1.8447671670316877E-2</v>
      </c>
      <c r="O72" s="55">
        <v>3.6253688861560135E-2</v>
      </c>
      <c r="P72" s="55">
        <v>4.9173320005259438E-2</v>
      </c>
      <c r="Q72" s="55">
        <v>2.1631439901964537E-2</v>
      </c>
      <c r="R72" s="55">
        <v>1.8687110792742462E-2</v>
      </c>
      <c r="S72" s="55">
        <v>1.8683576748710934E-2</v>
      </c>
      <c r="T72" s="55">
        <v>1.7734045244247789E-2</v>
      </c>
      <c r="U72" s="55">
        <v>1.7153959904526395E-2</v>
      </c>
      <c r="V72" s="55">
        <v>2.0402875660921631E-2</v>
      </c>
      <c r="W72" s="55">
        <v>1.5790149084465244E-2</v>
      </c>
      <c r="X72" s="55">
        <v>0</v>
      </c>
      <c r="Y72" s="55">
        <v>0</v>
      </c>
      <c r="Z72" s="55">
        <v>3.6416591462841832E-2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86.741527373983445</v>
      </c>
      <c r="D2" s="21">
        <f t="shared" ref="D2:X2" si="0">SUM(D3,D17,D22,D25,D26,D51,D52)</f>
        <v>91.751473264232501</v>
      </c>
      <c r="E2" s="21">
        <f t="shared" si="0"/>
        <v>92.272015624424924</v>
      </c>
      <c r="F2" s="21">
        <f t="shared" si="0"/>
        <v>99.842619150349265</v>
      </c>
      <c r="G2" s="21">
        <f t="shared" si="0"/>
        <v>111.74355449631139</v>
      </c>
      <c r="H2" s="21">
        <f t="shared" si="0"/>
        <v>116.55527948683999</v>
      </c>
      <c r="I2" s="21">
        <f t="shared" si="0"/>
        <v>122.50256537253971</v>
      </c>
      <c r="J2" s="21">
        <f t="shared" si="0"/>
        <v>124.73378087466953</v>
      </c>
      <c r="K2" s="21">
        <f t="shared" si="0"/>
        <v>98.648586693325939</v>
      </c>
      <c r="L2" s="21">
        <f t="shared" si="0"/>
        <v>111.67773888457488</v>
      </c>
      <c r="M2" s="21">
        <f t="shared" si="0"/>
        <v>114.98757812804797</v>
      </c>
      <c r="N2" s="21">
        <f t="shared" si="0"/>
        <v>106.67806151586699</v>
      </c>
      <c r="O2" s="21">
        <f t="shared" si="0"/>
        <v>115.70310906586414</v>
      </c>
      <c r="P2" s="21">
        <f t="shared" si="0"/>
        <v>114.69998981607728</v>
      </c>
      <c r="Q2" s="21">
        <f t="shared" si="0"/>
        <v>117.50729756428552</v>
      </c>
      <c r="R2" s="21">
        <f t="shared" si="0"/>
        <v>118.75474630943194</v>
      </c>
      <c r="S2" s="21">
        <f t="shared" si="0"/>
        <v>124.82182660887946</v>
      </c>
      <c r="T2" s="21">
        <f t="shared" si="0"/>
        <v>116.28092281033079</v>
      </c>
      <c r="U2" s="21">
        <f t="shared" si="0"/>
        <v>107.74453339137516</v>
      </c>
      <c r="V2" s="21">
        <f t="shared" si="0"/>
        <v>99.948573170856591</v>
      </c>
      <c r="W2" s="21">
        <f t="shared" si="0"/>
        <v>105.09389733583811</v>
      </c>
      <c r="X2" s="21">
        <f t="shared" si="0"/>
        <v>104.16059917548326</v>
      </c>
      <c r="Y2" s="21">
        <f t="shared" ref="Y2:Z2" si="1">SUM(Y3,Y17,Y22,Y25,Y26,Y51,Y52)</f>
        <v>90.969719849290797</v>
      </c>
      <c r="Z2" s="21">
        <f t="shared" si="1"/>
        <v>84.770747545547167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8.3469805746933314</v>
      </c>
      <c r="D26" s="27">
        <f t="shared" si="16"/>
        <v>8.1320273857863778</v>
      </c>
      <c r="E26" s="27">
        <f t="shared" si="16"/>
        <v>8.5473200968167866</v>
      </c>
      <c r="F26" s="27">
        <f t="shared" si="16"/>
        <v>9.9805606700990133</v>
      </c>
      <c r="G26" s="27">
        <f t="shared" si="16"/>
        <v>10.379554665608673</v>
      </c>
      <c r="H26" s="27">
        <f t="shared" si="16"/>
        <v>10.73461145583075</v>
      </c>
      <c r="I26" s="27">
        <f t="shared" si="16"/>
        <v>12.143583526089333</v>
      </c>
      <c r="J26" s="27">
        <f t="shared" si="16"/>
        <v>12.998343692003987</v>
      </c>
      <c r="K26" s="27">
        <f t="shared" si="16"/>
        <v>11.880401766245624</v>
      </c>
      <c r="L26" s="27">
        <f t="shared" si="16"/>
        <v>13.614194138582249</v>
      </c>
      <c r="M26" s="27">
        <f t="shared" si="16"/>
        <v>13.614180097156559</v>
      </c>
      <c r="N26" s="27">
        <f t="shared" si="16"/>
        <v>14.175351048706037</v>
      </c>
      <c r="O26" s="27">
        <f t="shared" si="16"/>
        <v>14.571998193451222</v>
      </c>
      <c r="P26" s="27">
        <f t="shared" si="16"/>
        <v>14.627672131180756</v>
      </c>
      <c r="Q26" s="27">
        <f t="shared" si="16"/>
        <v>16.299766850165643</v>
      </c>
      <c r="R26" s="27">
        <f t="shared" si="16"/>
        <v>15.566753801388623</v>
      </c>
      <c r="S26" s="27">
        <f t="shared" si="16"/>
        <v>16.835080000000001</v>
      </c>
      <c r="T26" s="27">
        <f t="shared" si="16"/>
        <v>16.544820000000005</v>
      </c>
      <c r="U26" s="27">
        <f t="shared" si="16"/>
        <v>16.254560000000001</v>
      </c>
      <c r="V26" s="27">
        <f t="shared" si="16"/>
        <v>16.544820000000005</v>
      </c>
      <c r="W26" s="27">
        <f t="shared" si="16"/>
        <v>14.923150000000001</v>
      </c>
      <c r="X26" s="27">
        <f t="shared" si="16"/>
        <v>14.027761000000002</v>
      </c>
      <c r="Y26" s="27">
        <f t="shared" ref="Y26:Z26" si="17">SUM(Y27,Y33)</f>
        <v>13.430835000000002</v>
      </c>
      <c r="Z26" s="27">
        <f t="shared" si="17"/>
        <v>12.833909000000002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8.3469805746933314</v>
      </c>
      <c r="D33" s="19">
        <f t="shared" si="20"/>
        <v>8.1320273857863778</v>
      </c>
      <c r="E33" s="19">
        <f t="shared" si="20"/>
        <v>8.5473200968167866</v>
      </c>
      <c r="F33" s="19">
        <f t="shared" si="20"/>
        <v>9.9805606700990133</v>
      </c>
      <c r="G33" s="19">
        <f t="shared" si="20"/>
        <v>10.379554665608673</v>
      </c>
      <c r="H33" s="19">
        <f t="shared" si="20"/>
        <v>10.73461145583075</v>
      </c>
      <c r="I33" s="19">
        <f t="shared" si="20"/>
        <v>12.143583526089333</v>
      </c>
      <c r="J33" s="19">
        <f t="shared" si="20"/>
        <v>12.998343692003987</v>
      </c>
      <c r="K33" s="19">
        <f t="shared" si="20"/>
        <v>11.880401766245624</v>
      </c>
      <c r="L33" s="19">
        <f t="shared" si="20"/>
        <v>13.614194138582249</v>
      </c>
      <c r="M33" s="19">
        <f t="shared" si="20"/>
        <v>13.614180097156559</v>
      </c>
      <c r="N33" s="19">
        <f t="shared" si="20"/>
        <v>14.175351048706037</v>
      </c>
      <c r="O33" s="19">
        <f t="shared" si="20"/>
        <v>14.571998193451222</v>
      </c>
      <c r="P33" s="19">
        <f t="shared" si="20"/>
        <v>14.627672131180756</v>
      </c>
      <c r="Q33" s="19">
        <f t="shared" si="20"/>
        <v>16.299766850165643</v>
      </c>
      <c r="R33" s="19">
        <f t="shared" si="20"/>
        <v>15.566753801388623</v>
      </c>
      <c r="S33" s="19">
        <f t="shared" si="20"/>
        <v>16.835080000000001</v>
      </c>
      <c r="T33" s="19">
        <f t="shared" si="20"/>
        <v>16.544820000000005</v>
      </c>
      <c r="U33" s="19">
        <f t="shared" si="20"/>
        <v>16.254560000000001</v>
      </c>
      <c r="V33" s="19">
        <f t="shared" si="20"/>
        <v>16.544820000000005</v>
      </c>
      <c r="W33" s="19">
        <f t="shared" si="20"/>
        <v>14.923150000000001</v>
      </c>
      <c r="X33" s="19">
        <f t="shared" si="20"/>
        <v>14.027761000000002</v>
      </c>
      <c r="Y33" s="19">
        <f t="shared" ref="Y33:Z33" si="21">SUM(Y34:Y50)</f>
        <v>13.430835000000002</v>
      </c>
      <c r="Z33" s="19">
        <f t="shared" si="21"/>
        <v>12.833909000000002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8.3469805746933314</v>
      </c>
      <c r="D36" s="8">
        <v>8.1320273857863778</v>
      </c>
      <c r="E36" s="8">
        <v>8.5473200968167866</v>
      </c>
      <c r="F36" s="8">
        <v>9.9805606700990133</v>
      </c>
      <c r="G36" s="8">
        <v>10.379554665608673</v>
      </c>
      <c r="H36" s="8">
        <v>10.73461145583075</v>
      </c>
      <c r="I36" s="8">
        <v>12.143583526089333</v>
      </c>
      <c r="J36" s="8">
        <v>12.998343692003987</v>
      </c>
      <c r="K36" s="8">
        <v>11.880401766245624</v>
      </c>
      <c r="L36" s="8">
        <v>13.614194138582249</v>
      </c>
      <c r="M36" s="8">
        <v>13.614180097156559</v>
      </c>
      <c r="N36" s="8">
        <v>14.175351048706037</v>
      </c>
      <c r="O36" s="8">
        <v>14.571998193451222</v>
      </c>
      <c r="P36" s="8">
        <v>14.627672131180756</v>
      </c>
      <c r="Q36" s="8">
        <v>16.299766850165643</v>
      </c>
      <c r="R36" s="8">
        <v>15.566753801388623</v>
      </c>
      <c r="S36" s="8">
        <v>16.835080000000001</v>
      </c>
      <c r="T36" s="8">
        <v>16.544820000000005</v>
      </c>
      <c r="U36" s="8">
        <v>16.254560000000001</v>
      </c>
      <c r="V36" s="8">
        <v>16.544820000000005</v>
      </c>
      <c r="W36" s="8">
        <v>14.923150000000001</v>
      </c>
      <c r="X36" s="8">
        <v>14.027761000000002</v>
      </c>
      <c r="Y36" s="8">
        <v>13.430835000000002</v>
      </c>
      <c r="Z36" s="8">
        <v>12.833909000000002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78.394546799290111</v>
      </c>
      <c r="D51" s="27">
        <v>83.619445878446129</v>
      </c>
      <c r="E51" s="27">
        <v>83.724695527608134</v>
      </c>
      <c r="F51" s="27">
        <v>89.862058480250255</v>
      </c>
      <c r="G51" s="27">
        <v>101.36399983070272</v>
      </c>
      <c r="H51" s="27">
        <v>105.82066803100925</v>
      </c>
      <c r="I51" s="27">
        <v>110.35898184645038</v>
      </c>
      <c r="J51" s="27">
        <v>111.73543718266555</v>
      </c>
      <c r="K51" s="27">
        <v>86.768184927080313</v>
      </c>
      <c r="L51" s="27">
        <v>98.06354474599263</v>
      </c>
      <c r="M51" s="27">
        <v>101.37339803089141</v>
      </c>
      <c r="N51" s="27">
        <v>92.502710467160952</v>
      </c>
      <c r="O51" s="27">
        <v>101.13111087241292</v>
      </c>
      <c r="P51" s="27">
        <v>100.07231768489652</v>
      </c>
      <c r="Q51" s="27">
        <v>101.20753071411988</v>
      </c>
      <c r="R51" s="27">
        <v>103.18799250804331</v>
      </c>
      <c r="S51" s="27">
        <v>107.98674660887946</v>
      </c>
      <c r="T51" s="27">
        <v>99.736102810330792</v>
      </c>
      <c r="U51" s="27">
        <v>91.489973391375159</v>
      </c>
      <c r="V51" s="27">
        <v>83.403753170856589</v>
      </c>
      <c r="W51" s="27">
        <v>90.170747335838101</v>
      </c>
      <c r="X51" s="27">
        <v>90.132838175483258</v>
      </c>
      <c r="Y51" s="27">
        <v>77.538884849290795</v>
      </c>
      <c r="Z51" s="27">
        <v>71.936838545547161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2.5868147903388198E-4</v>
      </c>
      <c r="V61" s="49">
        <f t="shared" si="24"/>
        <v>1.6254904040958254E-3</v>
      </c>
      <c r="W61" s="49">
        <f t="shared" si="24"/>
        <v>7.4335216833926647E-3</v>
      </c>
      <c r="X61" s="49">
        <f t="shared" si="24"/>
        <v>4.1783887246043712E-2</v>
      </c>
      <c r="Y61" s="49">
        <f t="shared" ref="Y61:Z61" si="25">SUM(Y62:Y72)</f>
        <v>7.7269365930863754E-2</v>
      </c>
      <c r="Z61" s="49">
        <f t="shared" si="25"/>
        <v>6.5160335349807294E-2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2.5868147903388198E-4</v>
      </c>
      <c r="V64" s="52">
        <v>1.6254904040958254E-3</v>
      </c>
      <c r="W64" s="52">
        <v>7.4335216833926647E-3</v>
      </c>
      <c r="X64" s="52">
        <v>4.1783887246043712E-2</v>
      </c>
      <c r="Y64" s="52">
        <v>7.7269365930863754E-2</v>
      </c>
      <c r="Z64" s="52">
        <v>6.5160335349807294E-2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2419.8330672000002</v>
      </c>
      <c r="D2" s="21">
        <f t="shared" ref="D2:X2" si="0">SUM(D3,D17,D22,D25,D26,D51,D52)</f>
        <v>2308.3143454800002</v>
      </c>
      <c r="E2" s="21">
        <f t="shared" si="0"/>
        <v>1930.3838223600003</v>
      </c>
      <c r="F2" s="21">
        <f t="shared" si="0"/>
        <v>2536.1777255999996</v>
      </c>
      <c r="G2" s="21">
        <f t="shared" si="0"/>
        <v>2881.3135813200001</v>
      </c>
      <c r="H2" s="21">
        <f t="shared" si="0"/>
        <v>2771.2156503599995</v>
      </c>
      <c r="I2" s="21">
        <f t="shared" si="0"/>
        <v>2378.8012208400005</v>
      </c>
      <c r="J2" s="21">
        <f t="shared" si="0"/>
        <v>2000.9021525999999</v>
      </c>
      <c r="K2" s="21">
        <f t="shared" si="0"/>
        <v>2046.0619317600001</v>
      </c>
      <c r="L2" s="21">
        <f t="shared" si="0"/>
        <v>1867.5411621600001</v>
      </c>
      <c r="M2" s="21">
        <f t="shared" si="0"/>
        <v>1986.42236544</v>
      </c>
      <c r="N2" s="21">
        <f t="shared" si="0"/>
        <v>1769.6260844400001</v>
      </c>
      <c r="O2" s="21">
        <f t="shared" si="0"/>
        <v>1773.0146668799994</v>
      </c>
      <c r="P2" s="21">
        <f t="shared" si="0"/>
        <v>1926.6566549999998</v>
      </c>
      <c r="Q2" s="21">
        <f t="shared" si="0"/>
        <v>1617.8217657600001</v>
      </c>
      <c r="R2" s="21">
        <f t="shared" si="0"/>
        <v>1610.4269321999996</v>
      </c>
      <c r="S2" s="21">
        <f t="shared" si="0"/>
        <v>1748.6809034399998</v>
      </c>
      <c r="T2" s="21">
        <f t="shared" si="0"/>
        <v>1821.9031881599999</v>
      </c>
      <c r="U2" s="21">
        <f t="shared" si="0"/>
        <v>1804.0817208523436</v>
      </c>
      <c r="V2" s="21">
        <f t="shared" si="0"/>
        <v>1986.2816152238688</v>
      </c>
      <c r="W2" s="21">
        <f t="shared" si="0"/>
        <v>1872.4224238834067</v>
      </c>
      <c r="X2" s="21">
        <f t="shared" si="0"/>
        <v>1951.8612585613828</v>
      </c>
      <c r="Y2" s="21">
        <f t="shared" ref="Y2:Z2" si="1">SUM(Y3,Y17,Y22,Y25,Y26,Y51,Y52)</f>
        <v>1889.5077415737887</v>
      </c>
      <c r="Z2" s="21">
        <f t="shared" si="1"/>
        <v>1906.8324649974695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71.097977280000023</v>
      </c>
      <c r="F3" s="24">
        <f t="shared" si="3"/>
        <v>69.146990880000018</v>
      </c>
      <c r="G3" s="24">
        <f t="shared" si="3"/>
        <v>69.293093759999991</v>
      </c>
      <c r="H3" s="24">
        <f t="shared" si="3"/>
        <v>69.293093759999991</v>
      </c>
      <c r="I3" s="24">
        <f t="shared" si="3"/>
        <v>69.293093759999991</v>
      </c>
      <c r="J3" s="24">
        <f t="shared" si="3"/>
        <v>101.46473567999998</v>
      </c>
      <c r="K3" s="24">
        <f t="shared" si="3"/>
        <v>131.16147263999997</v>
      </c>
      <c r="L3" s="24">
        <f t="shared" si="3"/>
        <v>86.616013440000003</v>
      </c>
      <c r="M3" s="24">
        <f t="shared" si="3"/>
        <v>49.49491536</v>
      </c>
      <c r="N3" s="24">
        <f t="shared" si="3"/>
        <v>22.272729599999998</v>
      </c>
      <c r="O3" s="24">
        <f t="shared" si="3"/>
        <v>26.248284479999999</v>
      </c>
      <c r="P3" s="24">
        <f t="shared" si="3"/>
        <v>33.518759999999993</v>
      </c>
      <c r="Q3" s="24">
        <f t="shared" si="3"/>
        <v>34.721544000000002</v>
      </c>
      <c r="R3" s="24">
        <f t="shared" si="3"/>
        <v>56.088647999999992</v>
      </c>
      <c r="S3" s="24">
        <f t="shared" si="3"/>
        <v>64.101311999999993</v>
      </c>
      <c r="T3" s="24">
        <f t="shared" si="3"/>
        <v>65.169667200000006</v>
      </c>
      <c r="U3" s="24">
        <f t="shared" si="3"/>
        <v>62.847040079999985</v>
      </c>
      <c r="V3" s="24">
        <f t="shared" si="3"/>
        <v>51.250459919999983</v>
      </c>
      <c r="W3" s="24">
        <f t="shared" si="3"/>
        <v>40.318449600000001</v>
      </c>
      <c r="X3" s="24">
        <f t="shared" ref="X3:Z3" si="4">SUM(X4,X8,X11)</f>
        <v>24.740147520000001</v>
      </c>
      <c r="Y3" s="24">
        <f t="shared" si="4"/>
        <v>24.92043048</v>
      </c>
      <c r="Z3" s="24">
        <f t="shared" si="4"/>
        <v>9.8763059999999978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71.097977280000023</v>
      </c>
      <c r="F4" s="19">
        <f t="shared" si="6"/>
        <v>69.146990880000018</v>
      </c>
      <c r="G4" s="19">
        <f t="shared" si="6"/>
        <v>69.293093759999991</v>
      </c>
      <c r="H4" s="19">
        <f t="shared" si="6"/>
        <v>69.293093759999991</v>
      </c>
      <c r="I4" s="19">
        <f t="shared" si="6"/>
        <v>69.293093759999991</v>
      </c>
      <c r="J4" s="19">
        <f t="shared" si="6"/>
        <v>101.46473567999998</v>
      </c>
      <c r="K4" s="19">
        <f t="shared" si="6"/>
        <v>131.16147263999997</v>
      </c>
      <c r="L4" s="19">
        <f t="shared" si="6"/>
        <v>86.616013440000003</v>
      </c>
      <c r="M4" s="19">
        <f t="shared" si="6"/>
        <v>49.49491536</v>
      </c>
      <c r="N4" s="19">
        <f t="shared" si="6"/>
        <v>22.272729599999998</v>
      </c>
      <c r="O4" s="19">
        <f t="shared" si="6"/>
        <v>26.248284479999999</v>
      </c>
      <c r="P4" s="19">
        <f t="shared" si="6"/>
        <v>33.518759999999993</v>
      </c>
      <c r="Q4" s="19">
        <f t="shared" si="6"/>
        <v>34.721544000000002</v>
      </c>
      <c r="R4" s="19">
        <f t="shared" si="6"/>
        <v>56.088647999999992</v>
      </c>
      <c r="S4" s="19">
        <f t="shared" si="6"/>
        <v>64.101311999999993</v>
      </c>
      <c r="T4" s="19">
        <f t="shared" si="6"/>
        <v>65.169667200000006</v>
      </c>
      <c r="U4" s="19">
        <f t="shared" si="6"/>
        <v>62.498779199999987</v>
      </c>
      <c r="V4" s="19">
        <f t="shared" si="6"/>
        <v>49.945605599999986</v>
      </c>
      <c r="W4" s="19">
        <f t="shared" si="6"/>
        <v>39.796231200000001</v>
      </c>
      <c r="X4" s="19">
        <f t="shared" ref="X4:Z4" si="7">SUM(X5:X7)</f>
        <v>24.305080799999999</v>
      </c>
      <c r="Y4" s="19">
        <f t="shared" si="7"/>
        <v>24.572169599999999</v>
      </c>
      <c r="Z4" s="19">
        <f t="shared" si="7"/>
        <v>9.6151967999999979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71.097977280000023</v>
      </c>
      <c r="F5" s="8">
        <v>69.146990880000018</v>
      </c>
      <c r="G5" s="8">
        <v>69.293093759999991</v>
      </c>
      <c r="H5" s="8">
        <v>69.293093759999991</v>
      </c>
      <c r="I5" s="8">
        <v>69.293093759999991</v>
      </c>
      <c r="J5" s="8">
        <v>101.46473567999998</v>
      </c>
      <c r="K5" s="8">
        <v>131.16147263999997</v>
      </c>
      <c r="L5" s="8">
        <v>86.616013440000003</v>
      </c>
      <c r="M5" s="8">
        <v>49.49491536</v>
      </c>
      <c r="N5" s="8">
        <v>22.272729599999998</v>
      </c>
      <c r="O5" s="8">
        <v>26.248284479999999</v>
      </c>
      <c r="P5" s="8">
        <v>33.518759999999993</v>
      </c>
      <c r="Q5" s="8">
        <v>34.721544000000002</v>
      </c>
      <c r="R5" s="8">
        <v>56.088647999999992</v>
      </c>
      <c r="S5" s="8">
        <v>64.101311999999993</v>
      </c>
      <c r="T5" s="8">
        <v>65.169667200000006</v>
      </c>
      <c r="U5" s="8">
        <v>62.498779199999987</v>
      </c>
      <c r="V5" s="8">
        <v>49.945605599999986</v>
      </c>
      <c r="W5" s="8">
        <v>39.796231200000001</v>
      </c>
      <c r="X5" s="8">
        <v>24.305080799999999</v>
      </c>
      <c r="Y5" s="8">
        <v>24.572169599999999</v>
      </c>
      <c r="Z5" s="8">
        <v>9.6151967999999979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0.34826087999999994</v>
      </c>
      <c r="V8" s="19">
        <f t="shared" si="8"/>
        <v>1.30485432</v>
      </c>
      <c r="W8" s="19">
        <f t="shared" si="8"/>
        <v>0.52221839999999997</v>
      </c>
      <c r="X8" s="19">
        <f t="shared" si="8"/>
        <v>0.43506672000000013</v>
      </c>
      <c r="Y8" s="19">
        <f t="shared" ref="Y8:Z8" si="9">SUM(Y9:Y10)</f>
        <v>0.34826087999999994</v>
      </c>
      <c r="Z8" s="19">
        <f t="shared" si="9"/>
        <v>0.26110919999999999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0.34826087999999994</v>
      </c>
      <c r="V9" s="8">
        <v>1.30485432</v>
      </c>
      <c r="W9" s="8">
        <v>0.52221839999999997</v>
      </c>
      <c r="X9" s="8">
        <v>0.43506672000000013</v>
      </c>
      <c r="Y9" s="8">
        <v>0.34826087999999994</v>
      </c>
      <c r="Z9" s="8">
        <v>0.26110919999999999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2419.8330672000002</v>
      </c>
      <c r="D26" s="27">
        <f t="shared" si="16"/>
        <v>2308.3143454800002</v>
      </c>
      <c r="E26" s="27">
        <f t="shared" si="16"/>
        <v>1859.2858450800002</v>
      </c>
      <c r="F26" s="27">
        <f t="shared" si="16"/>
        <v>2467.0307347199996</v>
      </c>
      <c r="G26" s="27">
        <f t="shared" si="16"/>
        <v>2437.0373163600002</v>
      </c>
      <c r="H26" s="27">
        <f t="shared" si="16"/>
        <v>2341.2561278399999</v>
      </c>
      <c r="I26" s="27">
        <f t="shared" si="16"/>
        <v>1984.3777720800001</v>
      </c>
      <c r="J26" s="27">
        <f t="shared" si="16"/>
        <v>1651.47032304</v>
      </c>
      <c r="K26" s="27">
        <f t="shared" si="16"/>
        <v>1694.8052589599999</v>
      </c>
      <c r="L26" s="27">
        <f t="shared" si="16"/>
        <v>1483.64184636</v>
      </c>
      <c r="M26" s="27">
        <f t="shared" si="16"/>
        <v>1501.52410764</v>
      </c>
      <c r="N26" s="27">
        <f t="shared" si="16"/>
        <v>1313.6678841600001</v>
      </c>
      <c r="O26" s="27">
        <f t="shared" si="16"/>
        <v>1265.4118889999995</v>
      </c>
      <c r="P26" s="27">
        <f t="shared" si="16"/>
        <v>1360.1117336399998</v>
      </c>
      <c r="Q26" s="27">
        <f t="shared" si="16"/>
        <v>1136.02561092</v>
      </c>
      <c r="R26" s="27">
        <f t="shared" si="16"/>
        <v>1033.0795241999997</v>
      </c>
      <c r="S26" s="27">
        <f t="shared" si="16"/>
        <v>1120.84945128</v>
      </c>
      <c r="T26" s="27">
        <f t="shared" si="16"/>
        <v>1113.0233835599997</v>
      </c>
      <c r="U26" s="27">
        <f t="shared" si="16"/>
        <v>1067.2533032399999</v>
      </c>
      <c r="V26" s="27">
        <f t="shared" si="16"/>
        <v>1181.6500125599998</v>
      </c>
      <c r="W26" s="27">
        <f t="shared" si="16"/>
        <v>1060.8408431999999</v>
      </c>
      <c r="X26" s="27">
        <f t="shared" si="16"/>
        <v>1009.1304115200001</v>
      </c>
      <c r="Y26" s="27">
        <f t="shared" ref="Y26:Z26" si="17">SUM(Y27,Y33)</f>
        <v>1143.5754059999997</v>
      </c>
      <c r="Z26" s="27">
        <f t="shared" si="17"/>
        <v>1088.4206203199999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2419.8330672000002</v>
      </c>
      <c r="D33" s="19">
        <f t="shared" si="20"/>
        <v>2308.3143454800002</v>
      </c>
      <c r="E33" s="19">
        <f t="shared" si="20"/>
        <v>1859.2858450800002</v>
      </c>
      <c r="F33" s="19">
        <f t="shared" si="20"/>
        <v>2467.0307347199996</v>
      </c>
      <c r="G33" s="19">
        <f t="shared" si="20"/>
        <v>2437.0373163600002</v>
      </c>
      <c r="H33" s="19">
        <f t="shared" si="20"/>
        <v>2341.2561278399999</v>
      </c>
      <c r="I33" s="19">
        <f t="shared" si="20"/>
        <v>1984.3777720800001</v>
      </c>
      <c r="J33" s="19">
        <f t="shared" si="20"/>
        <v>1651.47032304</v>
      </c>
      <c r="K33" s="19">
        <f t="shared" si="20"/>
        <v>1694.8052589599999</v>
      </c>
      <c r="L33" s="19">
        <f t="shared" si="20"/>
        <v>1483.64184636</v>
      </c>
      <c r="M33" s="19">
        <f t="shared" si="20"/>
        <v>1501.52410764</v>
      </c>
      <c r="N33" s="19">
        <f t="shared" si="20"/>
        <v>1313.6678841600001</v>
      </c>
      <c r="O33" s="19">
        <f t="shared" si="20"/>
        <v>1265.4118889999995</v>
      </c>
      <c r="P33" s="19">
        <f t="shared" si="20"/>
        <v>1360.1117336399998</v>
      </c>
      <c r="Q33" s="19">
        <f t="shared" si="20"/>
        <v>1136.02561092</v>
      </c>
      <c r="R33" s="19">
        <f t="shared" si="20"/>
        <v>1033.0795241999997</v>
      </c>
      <c r="S33" s="19">
        <f t="shared" si="20"/>
        <v>1120.84945128</v>
      </c>
      <c r="T33" s="19">
        <f t="shared" si="20"/>
        <v>1113.0233835599997</v>
      </c>
      <c r="U33" s="19">
        <f t="shared" si="20"/>
        <v>1067.2533032399999</v>
      </c>
      <c r="V33" s="19">
        <f t="shared" si="20"/>
        <v>1181.6500125599998</v>
      </c>
      <c r="W33" s="19">
        <f t="shared" si="20"/>
        <v>1060.8408431999999</v>
      </c>
      <c r="X33" s="19">
        <f t="shared" si="20"/>
        <v>1009.1304115200001</v>
      </c>
      <c r="Y33" s="19">
        <f t="shared" ref="Y33:Z33" si="21">SUM(Y34:Y50)</f>
        <v>1143.5754059999997</v>
      </c>
      <c r="Z33" s="19">
        <f t="shared" si="21"/>
        <v>1088.4206203199999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2.9026504799999988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2.6123400000000001</v>
      </c>
      <c r="U36" s="8">
        <v>3.1929609600000006</v>
      </c>
      <c r="V36" s="8">
        <v>6.0953842800000002</v>
      </c>
      <c r="W36" s="8">
        <v>6.26779872</v>
      </c>
      <c r="X36" s="8">
        <v>8.3569892400000008</v>
      </c>
      <c r="Y36" s="8">
        <v>5.3723340000000004</v>
      </c>
      <c r="Z36" s="8">
        <v>5.6708222400000006</v>
      </c>
    </row>
    <row r="37" spans="1:26" ht="11.25" customHeight="1" x14ac:dyDescent="0.2">
      <c r="A37" s="28" t="s">
        <v>60</v>
      </c>
      <c r="B37" s="7" t="s">
        <v>61</v>
      </c>
      <c r="C37" s="8">
        <v>28.967372280000003</v>
      </c>
      <c r="D37" s="8">
        <v>28.662507719999997</v>
      </c>
      <c r="E37" s="8">
        <v>28.662507719999997</v>
      </c>
      <c r="F37" s="8">
        <v>28.662507719999997</v>
      </c>
      <c r="G37" s="8">
        <v>28.662507719999997</v>
      </c>
      <c r="H37" s="8">
        <v>28.662507719999997</v>
      </c>
      <c r="I37" s="8">
        <v>28.662507719999997</v>
      </c>
      <c r="J37" s="8">
        <v>28.662507719999997</v>
      </c>
      <c r="K37" s="8">
        <v>28.662507719999997</v>
      </c>
      <c r="L37" s="8">
        <v>29.882215439999989</v>
      </c>
      <c r="M37" s="8">
        <v>29.882215439999989</v>
      </c>
      <c r="N37" s="8">
        <v>29.272236839999994</v>
      </c>
      <c r="O37" s="8">
        <v>29.272236839999994</v>
      </c>
      <c r="P37" s="8">
        <v>28.357643160000002</v>
      </c>
      <c r="Q37" s="8">
        <v>28.052529119999999</v>
      </c>
      <c r="R37" s="8">
        <v>28.052529119999999</v>
      </c>
      <c r="S37" s="8">
        <v>26.527956839999998</v>
      </c>
      <c r="T37" s="8">
        <v>26.223092279999999</v>
      </c>
      <c r="U37" s="8">
        <v>26.223092279999999</v>
      </c>
      <c r="V37" s="8">
        <v>23.478812280000003</v>
      </c>
      <c r="W37" s="8">
        <v>22.717898280000004</v>
      </c>
      <c r="X37" s="8">
        <v>21.796818120000001</v>
      </c>
      <c r="Y37" s="8">
        <v>19.95490728</v>
      </c>
      <c r="Z37" s="8">
        <v>19.95490728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114.39278496000001</v>
      </c>
      <c r="D41" s="8">
        <v>132.94307123999999</v>
      </c>
      <c r="E41" s="8">
        <v>46.37558628</v>
      </c>
      <c r="F41" s="8">
        <v>30.91688495999999</v>
      </c>
      <c r="G41" s="8">
        <v>34.008728759999997</v>
      </c>
      <c r="H41" s="8">
        <v>24.73371504</v>
      </c>
      <c r="I41" s="8">
        <v>18.550286280000002</v>
      </c>
      <c r="J41" s="8">
        <v>18.550286280000002</v>
      </c>
      <c r="K41" s="8">
        <v>21.641871240000004</v>
      </c>
      <c r="L41" s="8">
        <v>30.91688495999999</v>
      </c>
      <c r="M41" s="8">
        <v>21.641871240000004</v>
      </c>
      <c r="N41" s="8">
        <v>18.550286280000002</v>
      </c>
      <c r="O41" s="8">
        <v>15.45844248</v>
      </c>
      <c r="P41" s="8">
        <v>17.004234960000005</v>
      </c>
      <c r="Q41" s="8">
        <v>15.76775628</v>
      </c>
      <c r="R41" s="8">
        <v>17.622603720000001</v>
      </c>
      <c r="S41" s="8">
        <v>19.477710000000002</v>
      </c>
      <c r="T41" s="8">
        <v>19.786764960000003</v>
      </c>
      <c r="U41" s="8">
        <v>17.31354876</v>
      </c>
      <c r="V41" s="8">
        <v>19.168655040000001</v>
      </c>
      <c r="W41" s="8">
        <v>15.431264279999997</v>
      </c>
      <c r="X41" s="8">
        <v>13.226724000000003</v>
      </c>
      <c r="Y41" s="8">
        <v>11.652200280000004</v>
      </c>
      <c r="Z41" s="8">
        <v>11.652200280000004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1496.25684</v>
      </c>
      <c r="D43" s="8">
        <v>1521.51020892</v>
      </c>
      <c r="E43" s="8">
        <v>1338.4237510799999</v>
      </c>
      <c r="F43" s="8">
        <v>1546.7633110799995</v>
      </c>
      <c r="G43" s="8">
        <v>1597.2700489199999</v>
      </c>
      <c r="H43" s="8">
        <v>1606.74002892</v>
      </c>
      <c r="I43" s="8">
        <v>1401.5570400000001</v>
      </c>
      <c r="J43" s="8">
        <v>1155.3375599999999</v>
      </c>
      <c r="K43" s="8">
        <v>1477.3168800000001</v>
      </c>
      <c r="L43" s="8">
        <v>1252.56277692</v>
      </c>
      <c r="M43" s="8">
        <v>1425.23199</v>
      </c>
      <c r="N43" s="8">
        <v>1234.8853920000001</v>
      </c>
      <c r="O43" s="8">
        <v>1214.6825901599996</v>
      </c>
      <c r="P43" s="8">
        <v>1308.7512359999998</v>
      </c>
      <c r="Q43" s="8">
        <v>1086.2067059999999</v>
      </c>
      <c r="R43" s="8">
        <v>981.40577183999972</v>
      </c>
      <c r="S43" s="8">
        <v>1068.8451649200001</v>
      </c>
      <c r="T43" s="8">
        <v>1063.1629101599997</v>
      </c>
      <c r="U43" s="8">
        <v>1019.2854250800001</v>
      </c>
      <c r="V43" s="8">
        <v>1131.9784538399999</v>
      </c>
      <c r="W43" s="8">
        <v>1016.1112478399999</v>
      </c>
      <c r="X43" s="8">
        <v>964.81169928000008</v>
      </c>
      <c r="Y43" s="8">
        <v>1106.2833303599998</v>
      </c>
      <c r="Z43" s="8">
        <v>1050.20450964</v>
      </c>
    </row>
    <row r="44" spans="1:26" ht="11.25" customHeight="1" x14ac:dyDescent="0.2">
      <c r="A44" s="28" t="s">
        <v>74</v>
      </c>
      <c r="B44" s="7" t="s">
        <v>75</v>
      </c>
      <c r="C44" s="8">
        <v>777.09603096000023</v>
      </c>
      <c r="D44" s="8">
        <v>622.29590712000004</v>
      </c>
      <c r="E44" s="8">
        <v>445.82400000000024</v>
      </c>
      <c r="F44" s="8">
        <v>860.68803096000033</v>
      </c>
      <c r="G44" s="8">
        <v>777.09603096000023</v>
      </c>
      <c r="H44" s="8">
        <v>681.11987615999999</v>
      </c>
      <c r="I44" s="8">
        <v>535.60793807999994</v>
      </c>
      <c r="J44" s="8">
        <v>448.91996904000013</v>
      </c>
      <c r="K44" s="8">
        <v>167.18400000000003</v>
      </c>
      <c r="L44" s="8">
        <v>170.27996904000003</v>
      </c>
      <c r="M44" s="8">
        <v>24.768030960000001</v>
      </c>
      <c r="N44" s="8">
        <v>30.959969040000004</v>
      </c>
      <c r="O44" s="8">
        <v>3.0959690400000008</v>
      </c>
      <c r="P44" s="8">
        <v>3.0959690400000008</v>
      </c>
      <c r="Q44" s="8">
        <v>3.0959690400000008</v>
      </c>
      <c r="R44" s="8">
        <v>3.0959690400000008</v>
      </c>
      <c r="S44" s="8">
        <v>3.0959690400000008</v>
      </c>
      <c r="T44" s="8">
        <v>1.2382761600000003</v>
      </c>
      <c r="U44" s="8">
        <v>1.2382761600000003</v>
      </c>
      <c r="V44" s="8">
        <v>0.92870712</v>
      </c>
      <c r="W44" s="8">
        <v>0.31263408000000009</v>
      </c>
      <c r="X44" s="8">
        <v>0.93818088000000033</v>
      </c>
      <c r="Y44" s="8">
        <v>0.31263408000000009</v>
      </c>
      <c r="Z44" s="8">
        <v>0.93818088000000033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3.1200389999999993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374.98317120000002</v>
      </c>
      <c r="H51" s="27">
        <v>360.66642875999986</v>
      </c>
      <c r="I51" s="27">
        <v>325.13035500000007</v>
      </c>
      <c r="J51" s="27">
        <v>247.96709388000008</v>
      </c>
      <c r="K51" s="27">
        <v>220.09520016000002</v>
      </c>
      <c r="L51" s="27">
        <v>297.28330236000011</v>
      </c>
      <c r="M51" s="27">
        <v>435.40334244000002</v>
      </c>
      <c r="N51" s="27">
        <v>433.68547067999992</v>
      </c>
      <c r="O51" s="27">
        <v>481.35449339999991</v>
      </c>
      <c r="P51" s="27">
        <v>533.02616136000006</v>
      </c>
      <c r="Q51" s="27">
        <v>447.0746108400001</v>
      </c>
      <c r="R51" s="27">
        <v>521.25875999999994</v>
      </c>
      <c r="S51" s="27">
        <v>563.73014015999991</v>
      </c>
      <c r="T51" s="27">
        <v>643.71013740000024</v>
      </c>
      <c r="U51" s="27">
        <v>673.98137753234369</v>
      </c>
      <c r="V51" s="27">
        <v>753.38114274386908</v>
      </c>
      <c r="W51" s="27">
        <v>771.26313108340696</v>
      </c>
      <c r="X51" s="27">
        <v>916.56058512138281</v>
      </c>
      <c r="Y51" s="27">
        <v>720.29684789378882</v>
      </c>
      <c r="Z51" s="27">
        <v>807.82048147746968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1.4301143999999999</v>
      </c>
      <c r="Y52" s="27">
        <f t="shared" ref="Y52:Z52" si="23">SUM(Y53:Y54)</f>
        <v>0.71505720000000017</v>
      </c>
      <c r="Z52" s="27">
        <f t="shared" si="23"/>
        <v>0.71505720000000017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1.4301143999999999</v>
      </c>
      <c r="Y53" s="8">
        <v>0.71505720000000017</v>
      </c>
      <c r="Z53" s="8">
        <v>0.71505720000000017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2.6753781600000002</v>
      </c>
      <c r="H61" s="49">
        <f t="shared" si="24"/>
        <v>3.5988407999999996</v>
      </c>
      <c r="I61" s="49">
        <f t="shared" si="24"/>
        <v>8.4861755999999993</v>
      </c>
      <c r="J61" s="49">
        <f t="shared" si="24"/>
        <v>64.709423999999984</v>
      </c>
      <c r="K61" s="49">
        <f t="shared" si="24"/>
        <v>82.156135679999977</v>
      </c>
      <c r="L61" s="49">
        <f t="shared" si="24"/>
        <v>127.56958919999997</v>
      </c>
      <c r="M61" s="49">
        <f t="shared" si="24"/>
        <v>115.72464960000002</v>
      </c>
      <c r="N61" s="49">
        <f t="shared" si="24"/>
        <v>83.253804479999985</v>
      </c>
      <c r="O61" s="49">
        <f t="shared" si="24"/>
        <v>105.48892368</v>
      </c>
      <c r="P61" s="49">
        <f t="shared" si="24"/>
        <v>136.43877744000002</v>
      </c>
      <c r="Q61" s="49">
        <f t="shared" si="24"/>
        <v>131.14123344000001</v>
      </c>
      <c r="R61" s="49">
        <f t="shared" si="24"/>
        <v>140.76002304000002</v>
      </c>
      <c r="S61" s="49">
        <f t="shared" si="24"/>
        <v>134.35318008000002</v>
      </c>
      <c r="T61" s="49">
        <f t="shared" si="24"/>
        <v>124.90118928</v>
      </c>
      <c r="U61" s="49">
        <f t="shared" si="24"/>
        <v>117.38033043504524</v>
      </c>
      <c r="V61" s="49">
        <f t="shared" si="24"/>
        <v>110.18161367815954</v>
      </c>
      <c r="W61" s="49">
        <f t="shared" si="24"/>
        <v>116.05484720909057</v>
      </c>
      <c r="X61" s="49">
        <f t="shared" si="24"/>
        <v>95.657151755231865</v>
      </c>
      <c r="Y61" s="49">
        <f t="shared" ref="Y61:Z61" si="25">SUM(Y62:Y72)</f>
        <v>90.191088674066279</v>
      </c>
      <c r="Z61" s="49">
        <f t="shared" si="25"/>
        <v>75.758216556901203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52.863955199999985</v>
      </c>
      <c r="K62" s="52">
        <v>68.879865599999974</v>
      </c>
      <c r="L62" s="52">
        <v>80.304134399999981</v>
      </c>
      <c r="M62" s="52">
        <v>64.42248960000002</v>
      </c>
      <c r="N62" s="52">
        <v>40.398220799999997</v>
      </c>
      <c r="O62" s="52">
        <v>50.299199999999985</v>
      </c>
      <c r="P62" s="52">
        <v>56.302444800000018</v>
      </c>
      <c r="Q62" s="52">
        <v>47.958220800000021</v>
      </c>
      <c r="R62" s="52">
        <v>52.908710400000004</v>
      </c>
      <c r="S62" s="52">
        <v>49.324665600000017</v>
      </c>
      <c r="T62" s="52">
        <v>47.107065599999984</v>
      </c>
      <c r="U62" s="52">
        <v>40.376044799999995</v>
      </c>
      <c r="V62" s="52">
        <v>38.673734400000001</v>
      </c>
      <c r="W62" s="52">
        <v>38.841465599999992</v>
      </c>
      <c r="X62" s="52">
        <v>29.881555200000001</v>
      </c>
      <c r="Y62" s="52">
        <v>22.5009792</v>
      </c>
      <c r="Z62" s="52">
        <v>14.660755199999995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2.6753781600000002</v>
      </c>
      <c r="H64" s="52">
        <v>3.4397999999999995</v>
      </c>
      <c r="I64" s="52">
        <v>6.1151781599999993</v>
      </c>
      <c r="J64" s="52">
        <v>1.4195563200000001</v>
      </c>
      <c r="K64" s="52">
        <v>2.5116436799999988</v>
      </c>
      <c r="L64" s="52">
        <v>28.719578160000001</v>
      </c>
      <c r="M64" s="52">
        <v>51.302160000000008</v>
      </c>
      <c r="N64" s="52">
        <v>42.855583679999988</v>
      </c>
      <c r="O64" s="52">
        <v>55.189723680000007</v>
      </c>
      <c r="P64" s="52">
        <v>80.13633264000002</v>
      </c>
      <c r="Q64" s="52">
        <v>83.183012639999987</v>
      </c>
      <c r="R64" s="52">
        <v>87.851312640000003</v>
      </c>
      <c r="S64" s="52">
        <v>85.028514480000013</v>
      </c>
      <c r="T64" s="52">
        <v>77.794123680000013</v>
      </c>
      <c r="U64" s="52">
        <v>77.004285635045235</v>
      </c>
      <c r="V64" s="52">
        <v>71.507879278159535</v>
      </c>
      <c r="W64" s="52">
        <v>77.213381609090575</v>
      </c>
      <c r="X64" s="52">
        <v>65.775596555231871</v>
      </c>
      <c r="Y64" s="52">
        <v>67.690109474066276</v>
      </c>
      <c r="Z64" s="52">
        <v>61.097461356901213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0.15904079999999998</v>
      </c>
      <c r="I72" s="55">
        <v>2.3709974399999996</v>
      </c>
      <c r="J72" s="55">
        <v>10.425912479999997</v>
      </c>
      <c r="K72" s="55">
        <v>10.764626399999997</v>
      </c>
      <c r="L72" s="55">
        <v>18.545876639999992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2025-11-06T10:19:36Z</dcterms:created>
  <dcterms:modified xsi:type="dcterms:W3CDTF">2025-11-06T10:19:37Z</dcterms:modified>
</cp:coreProperties>
</file>