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BG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53" i="149"/>
  <c r="B32" i="149"/>
  <c r="B60" i="149"/>
  <c r="B14" i="149"/>
  <c r="B85" i="149"/>
  <c r="B58" i="149"/>
  <c r="B7" i="149"/>
  <c r="B80" i="149"/>
  <c r="B95" i="149"/>
  <c r="B65" i="149"/>
  <c r="B48" i="149"/>
  <c r="B17" i="149"/>
  <c r="B31" i="149"/>
  <c r="B76" i="149"/>
  <c r="B82" i="149"/>
  <c r="B94" i="149"/>
  <c r="B38" i="149"/>
  <c r="B75" i="149"/>
  <c r="B29" i="149"/>
  <c r="B64" i="149"/>
  <c r="B12" i="149"/>
  <c r="B15" i="149"/>
  <c r="B35" i="149"/>
  <c r="B16" i="149"/>
  <c r="B81" i="149"/>
  <c r="B52" i="149"/>
  <c r="B67" i="149"/>
  <c r="B50" i="149"/>
  <c r="B46" i="149"/>
  <c r="B54" i="149"/>
  <c r="B92" i="149"/>
  <c r="B74" i="149"/>
  <c r="B10" i="149"/>
  <c r="B36" i="149"/>
  <c r="B83" i="149"/>
  <c r="B51" i="149"/>
  <c r="B23" i="149"/>
  <c r="B26" i="149"/>
  <c r="B77" i="149"/>
  <c r="B70" i="149"/>
  <c r="B55" i="149"/>
  <c r="B22" i="149"/>
  <c r="B20" i="149"/>
  <c r="B6" i="149"/>
  <c r="B89" i="149"/>
  <c r="B13" i="149"/>
  <c r="B28" i="149"/>
  <c r="B11" i="149"/>
  <c r="B56" i="149"/>
  <c r="B37" i="149"/>
  <c r="B66" i="149"/>
  <c r="B43" i="149"/>
  <c r="B88" i="149"/>
  <c r="B49" i="149"/>
  <c r="B57" i="149"/>
  <c r="B33" i="149"/>
  <c r="B44" i="149"/>
  <c r="B41" i="149"/>
  <c r="B62" i="149"/>
  <c r="B18" i="149"/>
  <c r="B68" i="149"/>
  <c r="B63" i="149"/>
  <c r="B91" i="149"/>
  <c r="B21" i="149"/>
  <c r="B5" i="149"/>
  <c r="B27" i="149"/>
  <c r="B73" i="149"/>
  <c r="B39" i="149"/>
  <c r="B25" i="149"/>
  <c r="B71" i="149"/>
  <c r="B61" i="149"/>
  <c r="B69" i="149"/>
  <c r="B87" i="149"/>
  <c r="B86" i="149"/>
  <c r="B9" i="149"/>
  <c r="B93" i="149"/>
  <c r="B84" i="149"/>
  <c r="B72" i="149"/>
  <c r="B40" i="149"/>
  <c r="B30" i="149"/>
  <c r="B24" i="149"/>
  <c r="B78" i="149"/>
  <c r="B45" i="149"/>
  <c r="B8" i="149"/>
  <c r="B79" i="149"/>
  <c r="B59" i="149"/>
  <c r="B90" i="149"/>
  <c r="B4" i="149"/>
  <c r="B19" i="149"/>
  <c r="B34" i="149"/>
  <c r="B42" i="149"/>
  <c r="B47" i="149"/>
  <c r="Y3" i="162" l="1"/>
  <c r="Y2" i="162" s="1"/>
  <c r="Y2" i="164"/>
  <c r="Z69" i="149" l="1"/>
  <c r="Y69" i="149"/>
  <c r="Z67" i="149"/>
  <c r="Y67" i="149"/>
  <c r="Z15" i="104" l="1"/>
  <c r="Z15" i="106"/>
  <c r="Z15" i="119"/>
  <c r="Z15" i="120"/>
  <c r="Z20" i="16"/>
  <c r="Z20" i="103"/>
  <c r="Z20" i="111"/>
  <c r="Z20" i="119"/>
  <c r="Z20" i="117"/>
  <c r="Z20" i="125"/>
  <c r="Z25" i="103"/>
  <c r="Z25" i="111"/>
  <c r="Z25" i="120"/>
  <c r="Z25" i="119"/>
  <c r="Z36" i="8"/>
  <c r="Z36" i="104"/>
  <c r="Z36" i="111"/>
  <c r="Z36" i="120"/>
  <c r="Z36" i="119"/>
  <c r="Z40" i="8"/>
  <c r="Z40" i="104"/>
  <c r="Z40" i="103"/>
  <c r="Z40" i="125"/>
  <c r="Z44" i="8"/>
  <c r="Z44" i="119"/>
  <c r="Z44" i="111"/>
  <c r="Z44" i="120"/>
  <c r="Z44" i="124"/>
  <c r="Z48" i="8"/>
  <c r="Z48" i="104"/>
  <c r="Z48" i="118"/>
  <c r="Z48" i="120"/>
  <c r="Z64" i="8"/>
  <c r="Z64" i="103"/>
  <c r="Z64" i="111"/>
  <c r="Z64" i="119"/>
  <c r="Z72" i="8"/>
  <c r="Z72" i="16"/>
  <c r="Z72" i="117"/>
  <c r="Z72" i="111"/>
  <c r="Y6" i="8"/>
  <c r="Y6" i="10"/>
  <c r="Y6" i="16"/>
  <c r="Y6" i="104"/>
  <c r="Y6" i="103"/>
  <c r="Y6" i="106"/>
  <c r="Y6" i="117"/>
  <c r="Y16" i="106"/>
  <c r="Y16" i="125"/>
  <c r="Y21" i="104"/>
  <c r="Y21" i="103"/>
  <c r="Y21" i="119"/>
  <c r="Y21" i="125"/>
  <c r="Y32" i="103"/>
  <c r="Y32" i="111"/>
  <c r="Y32" i="117"/>
  <c r="Y32" i="119"/>
  <c r="Y32" i="125"/>
  <c r="Y32" i="120"/>
  <c r="Y37" i="8"/>
  <c r="Y37" i="104"/>
  <c r="Y37" i="118"/>
  <c r="Y37" i="125"/>
  <c r="Y41" i="106"/>
  <c r="Y41" i="117"/>
  <c r="Y41" i="120"/>
  <c r="Y41" i="118"/>
  <c r="Y45" i="16"/>
  <c r="Y45" i="106"/>
  <c r="Y45" i="118"/>
  <c r="Y49" i="104"/>
  <c r="Y49" i="117"/>
  <c r="Y54" i="106"/>
  <c r="Y54" i="104"/>
  <c r="Y54" i="105"/>
  <c r="Y54" i="120"/>
  <c r="Y65" i="103"/>
  <c r="Y65" i="106"/>
  <c r="Y65" i="125"/>
  <c r="Y69" i="10"/>
  <c r="Y69" i="16"/>
  <c r="Y69" i="111"/>
  <c r="Y69" i="119"/>
  <c r="Y69" i="125"/>
  <c r="Z6" i="106"/>
  <c r="Z6" i="103"/>
  <c r="Z6" i="120"/>
  <c r="Z21" i="103"/>
  <c r="Z21" i="111"/>
  <c r="Z21" i="120"/>
  <c r="Z32" i="111"/>
  <c r="Z37" i="16"/>
  <c r="Z37" i="104"/>
  <c r="Z41" i="111"/>
  <c r="Z41" i="117"/>
  <c r="Z41" i="124"/>
  <c r="Z49" i="103"/>
  <c r="Z49" i="119"/>
  <c r="Z49" i="124"/>
  <c r="Z52" i="161"/>
  <c r="Z54" i="8"/>
  <c r="Z52" i="189"/>
  <c r="Z52" i="198"/>
  <c r="Z52" i="195"/>
  <c r="Z52" i="168"/>
  <c r="Z52" i="112"/>
  <c r="Z54" i="117"/>
  <c r="Z54" i="120"/>
  <c r="Z52" i="203"/>
  <c r="Z65" i="103"/>
  <c r="Z65" i="105"/>
  <c r="Z65" i="119"/>
  <c r="Z65" i="120"/>
  <c r="Z69" i="106"/>
  <c r="Z69" i="111"/>
  <c r="Z69" i="117"/>
  <c r="Y13" i="8"/>
  <c r="Y13" i="103"/>
  <c r="Y13" i="104"/>
  <c r="Y38" i="119"/>
  <c r="Y42" i="16"/>
  <c r="Y42" i="117"/>
  <c r="Y42" i="119"/>
  <c r="Y42" i="124"/>
  <c r="Y46" i="103"/>
  <c r="Y46" i="104"/>
  <c r="Y50" i="104"/>
  <c r="Y50" i="106"/>
  <c r="Y50" i="125"/>
  <c r="Y66" i="117"/>
  <c r="Y66" i="120"/>
  <c r="Y70" i="75"/>
  <c r="Y70" i="117"/>
  <c r="Z4" i="153"/>
  <c r="Z7" i="103"/>
  <c r="Z7" i="120"/>
  <c r="Z7" i="119"/>
  <c r="Z4" i="172"/>
  <c r="Z46" i="16"/>
  <c r="Z46" i="118"/>
  <c r="Z46" i="117"/>
  <c r="Z46" i="120"/>
  <c r="Z46" i="125"/>
  <c r="Z66" i="111"/>
  <c r="Z13" i="16"/>
  <c r="Z13" i="104"/>
  <c r="Z29" i="111"/>
  <c r="Z38" i="8"/>
  <c r="Z38" i="119"/>
  <c r="Z38" i="120"/>
  <c r="Z42" i="117"/>
  <c r="Z50" i="103"/>
  <c r="Z50" i="104"/>
  <c r="Z50" i="117"/>
  <c r="Z50" i="118"/>
  <c r="Z70" i="104"/>
  <c r="Z70" i="117"/>
  <c r="Z70" i="118"/>
  <c r="Y14" i="111"/>
  <c r="Y19" i="8"/>
  <c r="Y19" i="120"/>
  <c r="Y22" i="85"/>
  <c r="Y22" i="89"/>
  <c r="Y22" i="110"/>
  <c r="Y22" i="115"/>
  <c r="Y22" i="168"/>
  <c r="Y22" i="170"/>
  <c r="Y24" i="120"/>
  <c r="Y22" i="203"/>
  <c r="Y22" i="174"/>
  <c r="Y30" i="8"/>
  <c r="Y30" i="16"/>
  <c r="Y30" i="103"/>
  <c r="Y30" i="120"/>
  <c r="Y35" i="103"/>
  <c r="Y35" i="117"/>
  <c r="Y35" i="120"/>
  <c r="Y39" i="16"/>
  <c r="Y39" i="104"/>
  <c r="Y39" i="117"/>
  <c r="Y43" i="103"/>
  <c r="Y43" i="120"/>
  <c r="Y43" i="119"/>
  <c r="Y47" i="119"/>
  <c r="Y51" i="104"/>
  <c r="Y51" i="120"/>
  <c r="Y51" i="117"/>
  <c r="Y63" i="119"/>
  <c r="Y67" i="104"/>
  <c r="Y67" i="111"/>
  <c r="Y67" i="120"/>
  <c r="Y71" i="120"/>
  <c r="Y71" i="111"/>
  <c r="Z14" i="8"/>
  <c r="Z11" i="161"/>
  <c r="Z11" i="91"/>
  <c r="Z14" i="120"/>
  <c r="Z14" i="125"/>
  <c r="Z11" i="183"/>
  <c r="Z17" i="153"/>
  <c r="Z17" i="81"/>
  <c r="Z17" i="196"/>
  <c r="Z17" i="199"/>
  <c r="Z17" i="165"/>
  <c r="Z17" i="121"/>
  <c r="Z17" i="169"/>
  <c r="Z19" i="118"/>
  <c r="Z19" i="120"/>
  <c r="Z19" i="106"/>
  <c r="Z17" i="109"/>
  <c r="Z24" i="8"/>
  <c r="Z22" i="154"/>
  <c r="Z22" i="192"/>
  <c r="Z22" i="110"/>
  <c r="Z24" i="103"/>
  <c r="Z22" i="113"/>
  <c r="Z22" i="170"/>
  <c r="Z24" i="119"/>
  <c r="Z22" i="115"/>
  <c r="Z22" i="203"/>
  <c r="Z30" i="104"/>
  <c r="Z35" i="120"/>
  <c r="Z39" i="120"/>
  <c r="Z43" i="103"/>
  <c r="Z47" i="117"/>
  <c r="Z51" i="117"/>
  <c r="Z63" i="8"/>
  <c r="Z63" i="16"/>
  <c r="Z63" i="124"/>
  <c r="Z67" i="105"/>
  <c r="Z71" i="8"/>
  <c r="Z71" i="103"/>
  <c r="Z71" i="119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8" i="153"/>
  <c r="Y8" i="83"/>
  <c r="Y8" i="192"/>
  <c r="Y10" i="105"/>
  <c r="Y8" i="195"/>
  <c r="Y10" i="111"/>
  <c r="Y8" i="108"/>
  <c r="Y8" i="114"/>
  <c r="Y8" i="115"/>
  <c r="Y8" i="87"/>
  <c r="Y10" i="120"/>
  <c r="Y8" i="203"/>
  <c r="Y8" i="172"/>
  <c r="Y15" i="103"/>
  <c r="Y11" i="190"/>
  <c r="Y15" i="117"/>
  <c r="Y15" i="120"/>
  <c r="Y20" i="16"/>
  <c r="Y20" i="8"/>
  <c r="Y17" i="79"/>
  <c r="Y25" i="8"/>
  <c r="Y25" i="16"/>
  <c r="Y25" i="103"/>
  <c r="Y25" i="105"/>
  <c r="Y25" i="117"/>
  <c r="Y25" i="120"/>
  <c r="Y31" i="10"/>
  <c r="Y31" i="104"/>
  <c r="Y31" i="117"/>
  <c r="Y31" i="120"/>
  <c r="Y31" i="118"/>
  <c r="Y36" i="104"/>
  <c r="Y40" i="111"/>
  <c r="Y40" i="120"/>
  <c r="Y44" i="117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1" i="153"/>
  <c r="Y64" i="103"/>
  <c r="Y64" i="111"/>
  <c r="Y64" i="105"/>
  <c r="Y64" i="120"/>
  <c r="Y72" i="111"/>
  <c r="Y72" i="120"/>
  <c r="Z8" i="161"/>
  <c r="Z8" i="152"/>
  <c r="Z8" i="195"/>
  <c r="Z10" i="111"/>
  <c r="Z8" i="108"/>
  <c r="Z8" i="165"/>
  <c r="Z8" i="112"/>
  <c r="Z10" i="120"/>
  <c r="Z8" i="168"/>
  <c r="Z8" i="203"/>
  <c r="Z31" i="16"/>
  <c r="Z68" i="103"/>
  <c r="Z68" i="119"/>
  <c r="Z68" i="120"/>
  <c r="Z68" i="124"/>
  <c r="C62" i="119"/>
  <c r="C63" i="119"/>
  <c r="Z10" i="75" l="1"/>
  <c r="Y36" i="106"/>
  <c r="Y20" i="120"/>
  <c r="Z68" i="111"/>
  <c r="Y10" i="103"/>
  <c r="Z67" i="117"/>
  <c r="Z31" i="75"/>
  <c r="Z31" i="119"/>
  <c r="Y68" i="120"/>
  <c r="Y44" i="103"/>
  <c r="Z71" i="104"/>
  <c r="Z51" i="120"/>
  <c r="Z51" i="111"/>
  <c r="Z51" i="106"/>
  <c r="Z35" i="105"/>
  <c r="Z31" i="106"/>
  <c r="Y68" i="103"/>
  <c r="Y68" i="16"/>
  <c r="Y48" i="8"/>
  <c r="Y40" i="10"/>
  <c r="Y36" i="103"/>
  <c r="Y31" i="125"/>
  <c r="Y25" i="118"/>
  <c r="Y20" i="111"/>
  <c r="Y15" i="104"/>
  <c r="Y10" i="10"/>
  <c r="Z51" i="104"/>
  <c r="Z51" i="10"/>
  <c r="Z47" i="119"/>
  <c r="Z47" i="103"/>
  <c r="Z43" i="125"/>
  <c r="Z43" i="124"/>
  <c r="Z43" i="104"/>
  <c r="Z43" i="10"/>
  <c r="Z39" i="119"/>
  <c r="Z39" i="106"/>
  <c r="Z35" i="10"/>
  <c r="Z30" i="120"/>
  <c r="Z30" i="117"/>
  <c r="Z24" i="111"/>
  <c r="Z19" i="117"/>
  <c r="Z19" i="16"/>
  <c r="Z14" i="111"/>
  <c r="Z14" i="106"/>
  <c r="Y48" i="103"/>
  <c r="Z68" i="105"/>
  <c r="Z10" i="106"/>
  <c r="Y36" i="75"/>
  <c r="Y31" i="103"/>
  <c r="Y20" i="103"/>
  <c r="Z51" i="119"/>
  <c r="Z47" i="125"/>
  <c r="Z47" i="104"/>
  <c r="Z43" i="118"/>
  <c r="Z39" i="117"/>
  <c r="Z24" i="106"/>
  <c r="Y71" i="119"/>
  <c r="Y51" i="16"/>
  <c r="Y30" i="106"/>
  <c r="Y24" i="106"/>
  <c r="Y24" i="104"/>
  <c r="Y19" i="125"/>
  <c r="Y14" i="105"/>
  <c r="Z68" i="16"/>
  <c r="Y72" i="104"/>
  <c r="Y72" i="124"/>
  <c r="Y72" i="16"/>
  <c r="Y68" i="118"/>
  <c r="Y68" i="10"/>
  <c r="Y48" i="119"/>
  <c r="Y44" i="120"/>
  <c r="Y44" i="8"/>
  <c r="Y40" i="117"/>
  <c r="Y40" i="16"/>
  <c r="Y36" i="117"/>
  <c r="Y25" i="10"/>
  <c r="Y20" i="10"/>
  <c r="Y15" i="118"/>
  <c r="Y10" i="106"/>
  <c r="Z71" i="125"/>
  <c r="Z67" i="103"/>
  <c r="Z51" i="105"/>
  <c r="Z47" i="120"/>
  <c r="Z43" i="117"/>
  <c r="Z39" i="10"/>
  <c r="Z35" i="119"/>
  <c r="Z30" i="119"/>
  <c r="Z30" i="103"/>
  <c r="Y67" i="103"/>
  <c r="Y51" i="119"/>
  <c r="Z42" i="106"/>
  <c r="Y29" i="8"/>
  <c r="Z21" i="8"/>
  <c r="Z16" i="120"/>
  <c r="Y16" i="105"/>
  <c r="Y6" i="124"/>
  <c r="Z40" i="16"/>
  <c r="Z15" i="111"/>
  <c r="Z38" i="111"/>
  <c r="Z46" i="105"/>
  <c r="Y21" i="124"/>
  <c r="Y21" i="123" s="1"/>
  <c r="Y6" i="111"/>
  <c r="Z48" i="119"/>
  <c r="Z48" i="103"/>
  <c r="Y71" i="117"/>
  <c r="Y71" i="106"/>
  <c r="Y67" i="10"/>
  <c r="Y51" i="105"/>
  <c r="Y43" i="125"/>
  <c r="Y35" i="119"/>
  <c r="Y24" i="16"/>
  <c r="Y19" i="124"/>
  <c r="Y19" i="117"/>
  <c r="Y14" i="120"/>
  <c r="Y14" i="16"/>
  <c r="Z13" i="118"/>
  <c r="Z13" i="117"/>
  <c r="Z13" i="10"/>
  <c r="Z66" i="106"/>
  <c r="Z46" i="10"/>
  <c r="Y70" i="119"/>
  <c r="Y46" i="105"/>
  <c r="Y46" i="10"/>
  <c r="Y38" i="105"/>
  <c r="Y38" i="10"/>
  <c r="Z69" i="119"/>
  <c r="Z54" i="104"/>
  <c r="Z45" i="103"/>
  <c r="Z41" i="125"/>
  <c r="Z41" i="123" s="1"/>
  <c r="Z41" i="16"/>
  <c r="Z37" i="120"/>
  <c r="Z16" i="105"/>
  <c r="Z16" i="16"/>
  <c r="Z6" i="10"/>
  <c r="Z38" i="117"/>
  <c r="Z66" i="104"/>
  <c r="Y42" i="106"/>
  <c r="Z21" i="117"/>
  <c r="Y65" i="105"/>
  <c r="Y65" i="75"/>
  <c r="Y65" i="10"/>
  <c r="Y54" i="124"/>
  <c r="Y54" i="117"/>
  <c r="Z20" i="105"/>
  <c r="Z42" i="125"/>
  <c r="Z38" i="104"/>
  <c r="Z29" i="106"/>
  <c r="Z66" i="119"/>
  <c r="Z7" i="125"/>
  <c r="Z7" i="10"/>
  <c r="Y50" i="105"/>
  <c r="Y46" i="120"/>
  <c r="Y42" i="103"/>
  <c r="Z16" i="125"/>
  <c r="Y54" i="111"/>
  <c r="Z24" i="117"/>
  <c r="Z24" i="104"/>
  <c r="Z19" i="8"/>
  <c r="Z14" i="104"/>
  <c r="Z14" i="103"/>
  <c r="Y71" i="104"/>
  <c r="Y71" i="10"/>
  <c r="Y67" i="16"/>
  <c r="Y63" i="118"/>
  <c r="Y63" i="8"/>
  <c r="Y63" i="10"/>
  <c r="Y47" i="124"/>
  <c r="Y47" i="8"/>
  <c r="Y43" i="117"/>
  <c r="Y39" i="125"/>
  <c r="Y39" i="120"/>
  <c r="Y39" i="103"/>
  <c r="Y39" i="8"/>
  <c r="Y35" i="118"/>
  <c r="Y30" i="124"/>
  <c r="Y30" i="117"/>
  <c r="Y24" i="105"/>
  <c r="Y19" i="106"/>
  <c r="Y14" i="119"/>
  <c r="Y14" i="104"/>
  <c r="Y14" i="103"/>
  <c r="Y14" i="8"/>
  <c r="Z42" i="16"/>
  <c r="Z42" i="10"/>
  <c r="Z29" i="16"/>
  <c r="Z13" i="119"/>
  <c r="Z66" i="120"/>
  <c r="Y66" i="106"/>
  <c r="Y66" i="103"/>
  <c r="Y66" i="16"/>
  <c r="Y50" i="119"/>
  <c r="Y50" i="103"/>
  <c r="Y50" i="10"/>
  <c r="Y46" i="125"/>
  <c r="Y46" i="118"/>
  <c r="Y42" i="104"/>
  <c r="Y42" i="10"/>
  <c r="Y38" i="106"/>
  <c r="Y38" i="117"/>
  <c r="Y29" i="125"/>
  <c r="Y29" i="119"/>
  <c r="Y13" i="119"/>
  <c r="Y13" i="105"/>
  <c r="Y13" i="106"/>
  <c r="Y13" i="10"/>
  <c r="Y7" i="117"/>
  <c r="Z69" i="118"/>
  <c r="Z69" i="103"/>
  <c r="Z69" i="75"/>
  <c r="Z65" i="118"/>
  <c r="Z54" i="125"/>
  <c r="Z54" i="105"/>
  <c r="Z49" i="118"/>
  <c r="Z49" i="8"/>
  <c r="Z45" i="125"/>
  <c r="Z45" i="117"/>
  <c r="Z41" i="10"/>
  <c r="Z37" i="125"/>
  <c r="Z37" i="119"/>
  <c r="Z37" i="103"/>
  <c r="Z37" i="75"/>
  <c r="Z32" i="124"/>
  <c r="Z32" i="119"/>
  <c r="Z32" i="118"/>
  <c r="Z32" i="104"/>
  <c r="Z32" i="16"/>
  <c r="Z32" i="10"/>
  <c r="Z21" i="119"/>
  <c r="Z16" i="111"/>
  <c r="Z16" i="8"/>
  <c r="Y69" i="117"/>
  <c r="Y69" i="8"/>
  <c r="Y54" i="8"/>
  <c r="Y45" i="103"/>
  <c r="Y41" i="104"/>
  <c r="Y37" i="124"/>
  <c r="Y37" i="123" s="1"/>
  <c r="Y37" i="117"/>
  <c r="Y16" i="119"/>
  <c r="Z72" i="119"/>
  <c r="Z36" i="118"/>
  <c r="Z68" i="117"/>
  <c r="Z68" i="104"/>
  <c r="Z31" i="125"/>
  <c r="Z31" i="120"/>
  <c r="Z31" i="111"/>
  <c r="Z31" i="104"/>
  <c r="Z10" i="118"/>
  <c r="Z10" i="104"/>
  <c r="Y72" i="125"/>
  <c r="Y72" i="123" s="1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23" s="1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6" i="104"/>
  <c r="Z4" i="152"/>
  <c r="Y65" i="124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Y6" i="102" s="1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19" i="119"/>
  <c r="Z19" i="116" s="1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3" i="167" s="1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88"/>
  <c r="Z22" i="85"/>
  <c r="Z22" i="17"/>
  <c r="Z23" i="16"/>
  <c r="Z7" i="124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7" i="83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16" s="1"/>
  <c r="Z71" i="106"/>
  <c r="Z71" i="10"/>
  <c r="Z67" i="119"/>
  <c r="Z61" i="193"/>
  <c r="Z63" i="104"/>
  <c r="Z51" i="125"/>
  <c r="Z51" i="118"/>
  <c r="Z51" i="16"/>
  <c r="Z47" i="118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13" i="111"/>
  <c r="Y7" i="124"/>
  <c r="Z69" i="120"/>
  <c r="Z69" i="116" s="1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6" i="172" s="1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4" i="119" s="1"/>
  <c r="Z6" i="75"/>
  <c r="Z6" i="8"/>
  <c r="Y69" i="103"/>
  <c r="Y54" i="10"/>
  <c r="Y49" i="103"/>
  <c r="Y45" i="125"/>
  <c r="Y45" i="123" s="1"/>
  <c r="Y37" i="120"/>
  <c r="Y27" i="171"/>
  <c r="Y27" i="202"/>
  <c r="Y27" i="166"/>
  <c r="Y28" i="118"/>
  <c r="Y27" i="195"/>
  <c r="Y27" i="199"/>
  <c r="Y27" i="17"/>
  <c r="Y28" i="16"/>
  <c r="Y21" i="111"/>
  <c r="Y16" i="16"/>
  <c r="Y12" i="119"/>
  <c r="Y11" i="119" s="1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33" i="169"/>
  <c r="Z33" i="199"/>
  <c r="Z30" i="116"/>
  <c r="Z24" i="124"/>
  <c r="Z14" i="118"/>
  <c r="Z14" i="75"/>
  <c r="Z9" i="118"/>
  <c r="Z8" i="118" s="1"/>
  <c r="Z8" i="166"/>
  <c r="Z8" i="196"/>
  <c r="Z8" i="194"/>
  <c r="Z9" i="106"/>
  <c r="Z9" i="103"/>
  <c r="Z8" i="185"/>
  <c r="Z8" i="82"/>
  <c r="Y67" i="105"/>
  <c r="Y67" i="75"/>
  <c r="Y51" i="8"/>
  <c r="Y47" i="118"/>
  <c r="Y43" i="123"/>
  <c r="Y43" i="105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19" s="1"/>
  <c r="Y22" i="163"/>
  <c r="Y23" i="117"/>
  <c r="Y22" i="198"/>
  <c r="Y22" i="79"/>
  <c r="Y22" i="87"/>
  <c r="Y23" i="75"/>
  <c r="Y22" i="75" s="1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32" i="123" s="1"/>
  <c r="Z28" i="119"/>
  <c r="Z27" i="155"/>
  <c r="Z27" i="169"/>
  <c r="Z28" i="117"/>
  <c r="Z27" i="163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3" i="80" s="1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6"/>
  <c r="Y28" i="125"/>
  <c r="Y27" i="172"/>
  <c r="Y26" i="172" s="1"/>
  <c r="Y28" i="124"/>
  <c r="Y27" i="201"/>
  <c r="Y27" i="185"/>
  <c r="Y28" i="103"/>
  <c r="Y27" i="114"/>
  <c r="Y27" i="91"/>
  <c r="Y26" i="91" s="1"/>
  <c r="Y27" i="83"/>
  <c r="Y27" i="154"/>
  <c r="Y26" i="154" s="1"/>
  <c r="Y21" i="106"/>
  <c r="Y21" i="8"/>
  <c r="Y11" i="174"/>
  <c r="Y3" i="174" s="1"/>
  <c r="Y11" i="195"/>
  <c r="Y12" i="103"/>
  <c r="Y11" i="185"/>
  <c r="Y3" i="185" s="1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16" s="1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102" s="1"/>
  <c r="Y72" i="75"/>
  <c r="Y68" i="117"/>
  <c r="Y64" i="119"/>
  <c r="Y52" i="201"/>
  <c r="Y53" i="124"/>
  <c r="Y52" i="17"/>
  <c r="Y53" i="16"/>
  <c r="Y48" i="105"/>
  <c r="Y44" i="124"/>
  <c r="Y44" i="119"/>
  <c r="Y40" i="118"/>
  <c r="Y40" i="75"/>
  <c r="Y36" i="119"/>
  <c r="Y36" i="124"/>
  <c r="Y36" i="111"/>
  <c r="Y31" i="119"/>
  <c r="Y31" i="116" s="1"/>
  <c r="Y31" i="75"/>
  <c r="Y25" i="119"/>
  <c r="Y25" i="116" s="1"/>
  <c r="Y20" i="125"/>
  <c r="Y20" i="124"/>
  <c r="Y20" i="104"/>
  <c r="Y15" i="8"/>
  <c r="Y10" i="125"/>
  <c r="Y10" i="8"/>
  <c r="Y5" i="124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"/>
  <c r="Y8" i="171"/>
  <c r="Y9" i="125"/>
  <c r="Y8" i="121"/>
  <c r="Y8" i="170"/>
  <c r="Y8" i="196"/>
  <c r="Y8" i="107"/>
  <c r="Y8" i="190"/>
  <c r="Y3" i="190" s="1"/>
  <c r="Y8" i="81"/>
  <c r="Y8" i="82"/>
  <c r="Y3" i="82" s="1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102" s="1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81"/>
  <c r="Z11" i="152"/>
  <c r="Z6" i="111"/>
  <c r="Z4" i="195"/>
  <c r="Z3" i="195" s="1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3" i="203" s="1"/>
  <c r="Y6" i="125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15" i="117"/>
  <c r="Z15" i="103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16" s="1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16"/>
  <c r="Y15" i="105"/>
  <c r="Y15" i="16"/>
  <c r="Y10" i="124"/>
  <c r="Y4" i="163"/>
  <c r="Y5" i="117"/>
  <c r="Z71" i="124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23" s="1"/>
  <c r="Y51" i="118"/>
  <c r="Y51" i="116" s="1"/>
  <c r="Y51" i="75"/>
  <c r="Y47" i="111"/>
  <c r="Y43" i="102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18" s="1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7" i="104" s="1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2" i="120"/>
  <c r="Y42" i="118"/>
  <c r="Y38" i="103"/>
  <c r="Y33" i="183"/>
  <c r="Y33" i="109"/>
  <c r="Y33" i="114"/>
  <c r="Y33" i="89"/>
  <c r="Y33" i="17"/>
  <c r="Y34" i="16"/>
  <c r="Y27" i="90"/>
  <c r="Y27" i="152"/>
  <c r="Y22" i="204"/>
  <c r="Y22" i="113"/>
  <c r="Y23" i="118"/>
  <c r="Y22" i="118" s="1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18"/>
  <c r="Y7" i="8"/>
  <c r="Z69" i="105"/>
  <c r="Z69" i="8"/>
  <c r="Z65" i="106"/>
  <c r="Z65" i="102" s="1"/>
  <c r="Z65" i="75"/>
  <c r="Z52" i="155"/>
  <c r="Z54" i="119"/>
  <c r="Z54" i="106"/>
  <c r="Z49" i="120"/>
  <c r="Z49" i="10"/>
  <c r="Z45" i="124"/>
  <c r="Z45" i="123" s="1"/>
  <c r="Z45" i="119"/>
  <c r="Z45" i="106"/>
  <c r="Z45" i="105"/>
  <c r="Z45" i="75"/>
  <c r="Z41" i="105"/>
  <c r="Z37" i="124"/>
  <c r="Z37" i="118"/>
  <c r="Z32" i="120"/>
  <c r="Z27" i="174"/>
  <c r="Z27" i="156"/>
  <c r="Z27" i="170"/>
  <c r="Z27" i="112"/>
  <c r="Z28" i="106"/>
  <c r="Z27" i="194"/>
  <c r="Z27" i="161"/>
  <c r="Z21" i="116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3" i="112" s="1"/>
  <c r="Y11" i="192"/>
  <c r="Y12" i="105"/>
  <c r="Y11" i="105" s="1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3" i="82" s="1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71" i="123" s="1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19" i="116" s="1"/>
  <c r="Y14" i="102"/>
  <c r="Y8" i="183"/>
  <c r="Y3" i="183" s="1"/>
  <c r="Y9" i="119"/>
  <c r="Y8" i="156"/>
  <c r="Y8" i="165"/>
  <c r="Y8" i="199"/>
  <c r="Y9" i="103"/>
  <c r="Y8" i="186"/>
  <c r="Y8" i="85"/>
  <c r="Y8" i="80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6" i="161" s="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6" s="1"/>
  <c r="Y70" i="111"/>
  <c r="Y70" i="105"/>
  <c r="Y70" i="16"/>
  <c r="Y66" i="125"/>
  <c r="Y66" i="119"/>
  <c r="Y66" i="104"/>
  <c r="Y62" i="125"/>
  <c r="Y61" i="171"/>
  <c r="Y61" i="202"/>
  <c r="Y61" i="167"/>
  <c r="Y61" i="114"/>
  <c r="Y61" i="110"/>
  <c r="Y61" i="188"/>
  <c r="Y61" i="85"/>
  <c r="Y61" i="78"/>
  <c r="Y50" i="8"/>
  <c r="Y46" i="102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6" i="169" s="1"/>
  <c r="Y27" i="79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1" i="158"/>
  <c r="Y13" i="120"/>
  <c r="Y13" i="116" s="1"/>
  <c r="Y7" i="104"/>
  <c r="Y7" i="10"/>
  <c r="Z65" i="124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7" i="87"/>
  <c r="Z27" i="77"/>
  <c r="Z27" i="152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69" i="116" s="1"/>
  <c r="Y65" i="123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91"/>
  <c r="Y27" i="89"/>
  <c r="Y27" i="88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3" i="154" s="1"/>
  <c r="Y4" i="153"/>
  <c r="Z72" i="118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48" i="75"/>
  <c r="Y44" i="111"/>
  <c r="Y36" i="8"/>
  <c r="Y31" i="106"/>
  <c r="Y31" i="102" s="1"/>
  <c r="Y25" i="124"/>
  <c r="Y15" i="106"/>
  <c r="Y10" i="104"/>
  <c r="Y10" i="102" s="1"/>
  <c r="Y4" i="171"/>
  <c r="Y5" i="125"/>
  <c r="Y4" i="197"/>
  <c r="Y5" i="111"/>
  <c r="Y4" i="111" s="1"/>
  <c r="Y3" i="90"/>
  <c r="Y4" i="160"/>
  <c r="Y5" i="8"/>
  <c r="Z63" i="119"/>
  <c r="Z63" i="111"/>
  <c r="Z51" i="124"/>
  <c r="Z51" i="116"/>
  <c r="Z47" i="10"/>
  <c r="Z33" i="153"/>
  <c r="Z24" i="75"/>
  <c r="Z24" i="10"/>
  <c r="Z8" i="172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30" i="123"/>
  <c r="Y24" i="103"/>
  <c r="Y24" i="102" s="1"/>
  <c r="Y19" i="10"/>
  <c r="Y8" i="113"/>
  <c r="Y8" i="163"/>
  <c r="Y9" i="117"/>
  <c r="Y8" i="198"/>
  <c r="Y3" i="198" s="1"/>
  <c r="Y8" i="89"/>
  <c r="Y8" i="78"/>
  <c r="Y8" i="16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97"/>
  <c r="Z17" i="198"/>
  <c r="Z17" i="188"/>
  <c r="Z17" i="77"/>
  <c r="Z18" i="75"/>
  <c r="Z17" i="154"/>
  <c r="Z17" i="161"/>
  <c r="Z11" i="171"/>
  <c r="Z13" i="125"/>
  <c r="Z13" i="123" s="1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46" i="119"/>
  <c r="Y42" i="105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18"/>
  <c r="Y27" i="190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13" i="102"/>
  <c r="Y7" i="106"/>
  <c r="Z41" i="106"/>
  <c r="Z41" i="8"/>
  <c r="Z27" i="195"/>
  <c r="Z27" i="109"/>
  <c r="Z27" i="108"/>
  <c r="Z26" i="108" s="1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116" s="1"/>
  <c r="Y37" i="75"/>
  <c r="Y37" i="10"/>
  <c r="Y32" i="118"/>
  <c r="Y32" i="116" s="1"/>
  <c r="Y32" i="75"/>
  <c r="Y27" i="204"/>
  <c r="Y26" i="204" s="1"/>
  <c r="Y27" i="170"/>
  <c r="Y26" i="170" s="1"/>
  <c r="Y27" i="115"/>
  <c r="Y26" i="115" s="1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11" s="1"/>
  <c r="Y11" i="186"/>
  <c r="Y11" i="89"/>
  <c r="Y11" i="88"/>
  <c r="Y4" i="155"/>
  <c r="Y3" i="155" s="1"/>
  <c r="Y6" i="119"/>
  <c r="Y4" i="115"/>
  <c r="Y4" i="114"/>
  <c r="Y3" i="114" s="1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75"/>
  <c r="Z25" i="124"/>
  <c r="Z25" i="123" s="1"/>
  <c r="Z25" i="106"/>
  <c r="Z20" i="120"/>
  <c r="Z20" i="118"/>
  <c r="Z15" i="118"/>
  <c r="Z4" i="183"/>
  <c r="Z3" i="183" s="1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Z11" i="104" l="1"/>
  <c r="Y27" i="104"/>
  <c r="Z37" i="123"/>
  <c r="Y21" i="102"/>
  <c r="Y52" i="111"/>
  <c r="Y46" i="123"/>
  <c r="Z69" i="123"/>
  <c r="Y3" i="192"/>
  <c r="Y3" i="85"/>
  <c r="Y8" i="125"/>
  <c r="Y7" i="123"/>
  <c r="Z11" i="120"/>
  <c r="Z39" i="116"/>
  <c r="Y2" i="154"/>
  <c r="Z7" i="123"/>
  <c r="Y17" i="75"/>
  <c r="Z26" i="173"/>
  <c r="Y3" i="86"/>
  <c r="Y3" i="168"/>
  <c r="Z3" i="173"/>
  <c r="Y4" i="119"/>
  <c r="Z26" i="170"/>
  <c r="Z47" i="116"/>
  <c r="Z54" i="116"/>
  <c r="Y26" i="88"/>
  <c r="Y26" i="90"/>
  <c r="Y2" i="90" s="1"/>
  <c r="Y17" i="106"/>
  <c r="Y26" i="201"/>
  <c r="Y46" i="116"/>
  <c r="Z26" i="77"/>
  <c r="Z52" i="75"/>
  <c r="Y26" i="191"/>
  <c r="Z42" i="116"/>
  <c r="Z64" i="116"/>
  <c r="Z72" i="116"/>
  <c r="Z26" i="17"/>
  <c r="Y36" i="123"/>
  <c r="Y3" i="83"/>
  <c r="Y3" i="153"/>
  <c r="Y26" i="89"/>
  <c r="Y67" i="116"/>
  <c r="Y13" i="123"/>
  <c r="Y13" i="93" s="1"/>
  <c r="Y13" i="11" s="1"/>
  <c r="Y13" i="9" s="1"/>
  <c r="Y13" i="7" s="1"/>
  <c r="Y7" i="116"/>
  <c r="Y26" i="78"/>
  <c r="Y3" i="19"/>
  <c r="Z22" i="120"/>
  <c r="Z50" i="116"/>
  <c r="Z3" i="172"/>
  <c r="Z2" i="172" s="1"/>
  <c r="Y26" i="166"/>
  <c r="Z8" i="105"/>
  <c r="Y36" i="102"/>
  <c r="Y26" i="161"/>
  <c r="Y3" i="170"/>
  <c r="Y2" i="170" s="1"/>
  <c r="Y20" i="116"/>
  <c r="Z16" i="123"/>
  <c r="Z24" i="116"/>
  <c r="Y66" i="102"/>
  <c r="Z16" i="116"/>
  <c r="Y3" i="186"/>
  <c r="Y2" i="186" s="1"/>
  <c r="Z17" i="106"/>
  <c r="Z43" i="116"/>
  <c r="Y3" i="107"/>
  <c r="Y11" i="106"/>
  <c r="Z67" i="102"/>
  <c r="Y3" i="196"/>
  <c r="Z43" i="102"/>
  <c r="Z49" i="116"/>
  <c r="Y65" i="102"/>
  <c r="Y2" i="167"/>
  <c r="Y3" i="110"/>
  <c r="Y2" i="110" s="1"/>
  <c r="Y42" i="102"/>
  <c r="Y64" i="102"/>
  <c r="Y26" i="107"/>
  <c r="Y61" i="111"/>
  <c r="Y26" i="197"/>
  <c r="Z26" i="159"/>
  <c r="Z25" i="116"/>
  <c r="Y3" i="169"/>
  <c r="Y2" i="169" s="1"/>
  <c r="Z3" i="156"/>
  <c r="Z26" i="152"/>
  <c r="Z16" i="102"/>
  <c r="Z51" i="102"/>
  <c r="Y26" i="121"/>
  <c r="Z4" i="75"/>
  <c r="Y3" i="80"/>
  <c r="Y2" i="80" s="1"/>
  <c r="Z3" i="112"/>
  <c r="Y32" i="102"/>
  <c r="Y32" i="93" s="1"/>
  <c r="Y32" i="11" s="1"/>
  <c r="Y32" i="9" s="1"/>
  <c r="Y32" i="7" s="1"/>
  <c r="Y26" i="199"/>
  <c r="Z26" i="91"/>
  <c r="Z26" i="89"/>
  <c r="Z26" i="167"/>
  <c r="Y49" i="102"/>
  <c r="Z3" i="197"/>
  <c r="Z20" i="102"/>
  <c r="Z3" i="81"/>
  <c r="Y3" i="78"/>
  <c r="Y66" i="116"/>
  <c r="Y26" i="198"/>
  <c r="Y2" i="198" s="1"/>
  <c r="Z26" i="109"/>
  <c r="Z51" i="123"/>
  <c r="Z41" i="116"/>
  <c r="Z3" i="107"/>
  <c r="Y26" i="171"/>
  <c r="Z72" i="102"/>
  <c r="Z26" i="163"/>
  <c r="Z8" i="106"/>
  <c r="Y14" i="116"/>
  <c r="Z67" i="123"/>
  <c r="Z26" i="110"/>
  <c r="Y10" i="123"/>
  <c r="Y29" i="123"/>
  <c r="Z22" i="111"/>
  <c r="Y20" i="102"/>
  <c r="Z35" i="116"/>
  <c r="Y27" i="119"/>
  <c r="Z26" i="112"/>
  <c r="Z19" i="123"/>
  <c r="Z26" i="115"/>
  <c r="Y3" i="109"/>
  <c r="Y3" i="189"/>
  <c r="Y35" i="102"/>
  <c r="Y47" i="123"/>
  <c r="Z69" i="102"/>
  <c r="Z69" i="93" s="1"/>
  <c r="Z69" i="11" s="1"/>
  <c r="Z69" i="9" s="1"/>
  <c r="Z69" i="7" s="1"/>
  <c r="Y50" i="102"/>
  <c r="Z14" i="102"/>
  <c r="Z43" i="123"/>
  <c r="Z31" i="102"/>
  <c r="Y3" i="171"/>
  <c r="Y26" i="159"/>
  <c r="Z26" i="202"/>
  <c r="Y26" i="79"/>
  <c r="Z66" i="102"/>
  <c r="Z30" i="102"/>
  <c r="Z40" i="116"/>
  <c r="Y26" i="203"/>
  <c r="Y2" i="203" s="1"/>
  <c r="Y67" i="102"/>
  <c r="Z26" i="121"/>
  <c r="Z17" i="119"/>
  <c r="Z27" i="111"/>
  <c r="Z30" i="123"/>
  <c r="Y26" i="87"/>
  <c r="Y26" i="190"/>
  <c r="Y2" i="190" s="1"/>
  <c r="Z3" i="110"/>
  <c r="Y3" i="160"/>
  <c r="Y2" i="160" s="1"/>
  <c r="Y21" i="116"/>
  <c r="Y21" i="93" s="1"/>
  <c r="Y21" i="11" s="1"/>
  <c r="Y21" i="9" s="1"/>
  <c r="Y21" i="7" s="1"/>
  <c r="Z27" i="106"/>
  <c r="Z71" i="123"/>
  <c r="Y4" i="124"/>
  <c r="Z3" i="168"/>
  <c r="Z26" i="169"/>
  <c r="Z36" i="116"/>
  <c r="Y37" i="102"/>
  <c r="Y37" i="93" s="1"/>
  <c r="Y37" i="11" s="1"/>
  <c r="Y37" i="9" s="1"/>
  <c r="Y37" i="7" s="1"/>
  <c r="Y44" i="123"/>
  <c r="Z8" i="104"/>
  <c r="Y33" i="120"/>
  <c r="Z7" i="102"/>
  <c r="Z17" i="111"/>
  <c r="Y61" i="120"/>
  <c r="Z39" i="102"/>
  <c r="Z15" i="102"/>
  <c r="Y16" i="116"/>
  <c r="Z45" i="116"/>
  <c r="Y48" i="102"/>
  <c r="Y27" i="125"/>
  <c r="Z27" i="119"/>
  <c r="Z22" i="106"/>
  <c r="Z24" i="102"/>
  <c r="Y61" i="118"/>
  <c r="Y3" i="161"/>
  <c r="Z65" i="123"/>
  <c r="Z65" i="93" s="1"/>
  <c r="Z65" i="11" s="1"/>
  <c r="Z65" i="9" s="1"/>
  <c r="Z65" i="7" s="1"/>
  <c r="Z26" i="156"/>
  <c r="Y42" i="116"/>
  <c r="Y30" i="102"/>
  <c r="Y29" i="102"/>
  <c r="Y26" i="195"/>
  <c r="Z66" i="116"/>
  <c r="Z20" i="116"/>
  <c r="Y35" i="123"/>
  <c r="Y11" i="75"/>
  <c r="Z26" i="174"/>
  <c r="Y6" i="123"/>
  <c r="Z26" i="191"/>
  <c r="Y3" i="152"/>
  <c r="Z26" i="165"/>
  <c r="Z67" i="116"/>
  <c r="Z3" i="113"/>
  <c r="Z64" i="102"/>
  <c r="Y26" i="168"/>
  <c r="Z3" i="153"/>
  <c r="Z4" i="118"/>
  <c r="Z37" i="102"/>
  <c r="Y30" i="116"/>
  <c r="Y17" i="125"/>
  <c r="Z3" i="159"/>
  <c r="Z6" i="123"/>
  <c r="Y52" i="125"/>
  <c r="Z22" i="125"/>
  <c r="Z71" i="102"/>
  <c r="Y3" i="81"/>
  <c r="Y3" i="201"/>
  <c r="Z26" i="114"/>
  <c r="Z26" i="201"/>
  <c r="Z4" i="106"/>
  <c r="Z26" i="154"/>
  <c r="Y3" i="113"/>
  <c r="Z70" i="116"/>
  <c r="Z54" i="102"/>
  <c r="Z17" i="120"/>
  <c r="Y20" i="123"/>
  <c r="Y3" i="187"/>
  <c r="Y3" i="191"/>
  <c r="Z3" i="199"/>
  <c r="Z26" i="83"/>
  <c r="Z3" i="194"/>
  <c r="Z52" i="111"/>
  <c r="Y26" i="85"/>
  <c r="Y2" i="85" s="1"/>
  <c r="Z6" i="102"/>
  <c r="Z26" i="84"/>
  <c r="Z7" i="116"/>
  <c r="Y19" i="123"/>
  <c r="Z3" i="17"/>
  <c r="Y3" i="159"/>
  <c r="Z3" i="167"/>
  <c r="Y4" i="104"/>
  <c r="Y44" i="102"/>
  <c r="Y49" i="116"/>
  <c r="Y41" i="123"/>
  <c r="Y3" i="121"/>
  <c r="Y68" i="116"/>
  <c r="Y3" i="88"/>
  <c r="Y27" i="105"/>
  <c r="Y40" i="123"/>
  <c r="Z48" i="102"/>
  <c r="Y3" i="115"/>
  <c r="Y2" i="115" s="1"/>
  <c r="Z3" i="84"/>
  <c r="Z45" i="102"/>
  <c r="Y61" i="106"/>
  <c r="Z3" i="189"/>
  <c r="Y26" i="192"/>
  <c r="Y2" i="192" s="1"/>
  <c r="Y2" i="204"/>
  <c r="Y66" i="123"/>
  <c r="Z26" i="190"/>
  <c r="Y3" i="84"/>
  <c r="Z47" i="102"/>
  <c r="Y3" i="18"/>
  <c r="Y3" i="89"/>
  <c r="Y3" i="77"/>
  <c r="Y25" i="102"/>
  <c r="Y26" i="155"/>
  <c r="Y2" i="155" s="1"/>
  <c r="Y54" i="116"/>
  <c r="Y54" i="93" s="1"/>
  <c r="Y54" i="11" s="1"/>
  <c r="Y54" i="9" s="1"/>
  <c r="Y54" i="7" s="1"/>
  <c r="Z10" i="116"/>
  <c r="Z11" i="106"/>
  <c r="Z52" i="118"/>
  <c r="Z26" i="78"/>
  <c r="Y16" i="102"/>
  <c r="Y38" i="123"/>
  <c r="Y3" i="199"/>
  <c r="Z3" i="196"/>
  <c r="Z2" i="196" s="1"/>
  <c r="Z26" i="186"/>
  <c r="Z3" i="79"/>
  <c r="Z38" i="123"/>
  <c r="Y3" i="193"/>
  <c r="Y13" i="149"/>
  <c r="Y4" i="8"/>
  <c r="Z13" i="102"/>
  <c r="Z3" i="88"/>
  <c r="Z3" i="191"/>
  <c r="Y26" i="18"/>
  <c r="Y23" i="123"/>
  <c r="Y22" i="124"/>
  <c r="Z33" i="125"/>
  <c r="Y33" i="125"/>
  <c r="Z3" i="18"/>
  <c r="Z3" i="114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2" i="166" s="1"/>
  <c r="Z11" i="105"/>
  <c r="Z26" i="80"/>
  <c r="Z2" i="80" s="1"/>
  <c r="Z29" i="116"/>
  <c r="Y47" i="116"/>
  <c r="Y52" i="16"/>
  <c r="Y72" i="116"/>
  <c r="Y72" i="93" s="1"/>
  <c r="Y72" i="11" s="1"/>
  <c r="Y72" i="9" s="1"/>
  <c r="Y72" i="7" s="1"/>
  <c r="Z3" i="190"/>
  <c r="Z44" i="102"/>
  <c r="Z44" i="93" s="1"/>
  <c r="Z44" i="11" s="1"/>
  <c r="Z44" i="9" s="1"/>
  <c r="Z44" i="7" s="1"/>
  <c r="Y11" i="104"/>
  <c r="Y26" i="83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Y31" i="93"/>
  <c r="Y31" i="11" s="1"/>
  <c r="Y31" i="9" s="1"/>
  <c r="Y31" i="7" s="1"/>
  <c r="Z11" i="16"/>
  <c r="Z23" i="102"/>
  <c r="Z22" i="103"/>
  <c r="Y43" i="93"/>
  <c r="Y43" i="11" s="1"/>
  <c r="Y43" i="9" s="1"/>
  <c r="Y43" i="7" s="1"/>
  <c r="Z8" i="117"/>
  <c r="Z9" i="116"/>
  <c r="Z27" i="75"/>
  <c r="Y7" i="102"/>
  <c r="Y7" i="93" s="1"/>
  <c r="Y7" i="11" s="1"/>
  <c r="Y7" i="9" s="1"/>
  <c r="Y7" i="7" s="1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26" i="104" s="1"/>
  <c r="Z62" i="123"/>
  <c r="Z61" i="124"/>
  <c r="Y26" i="82"/>
  <c r="Y2" i="82" s="1"/>
  <c r="Z3" i="154"/>
  <c r="Z11" i="125"/>
  <c r="Z26" i="188"/>
  <c r="Z37" i="116"/>
  <c r="Z26" i="18"/>
  <c r="Z50" i="123"/>
  <c r="Y4" i="16"/>
  <c r="Z3" i="192"/>
  <c r="Z3" i="202"/>
  <c r="Y6" i="116"/>
  <c r="Z26" i="153"/>
  <c r="Z22" i="16"/>
  <c r="Y4" i="106"/>
  <c r="Z3" i="87"/>
  <c r="Y26" i="112"/>
  <c r="Y2" i="112" s="1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2" i="173"/>
  <c r="Z61" i="10"/>
  <c r="Y3" i="156"/>
  <c r="Y2" i="156" s="1"/>
  <c r="Y52" i="124"/>
  <c r="Y53" i="123"/>
  <c r="Y52" i="123" s="1"/>
  <c r="Z3" i="165"/>
  <c r="Y12" i="102"/>
  <c r="Y11" i="103"/>
  <c r="Y26" i="114"/>
  <c r="Y2" i="114" s="1"/>
  <c r="Y61" i="105"/>
  <c r="Z13" i="116"/>
  <c r="Y8" i="124"/>
  <c r="Y9" i="123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3" i="111"/>
  <c r="Y12" i="116"/>
  <c r="Y11" i="117"/>
  <c r="Z27" i="105"/>
  <c r="Z3" i="115"/>
  <c r="Z17" i="75"/>
  <c r="Z17" i="118"/>
  <c r="Y3" i="197"/>
  <c r="Z52" i="106"/>
  <c r="Y49" i="123"/>
  <c r="Z26" i="187"/>
  <c r="Y9" i="102"/>
  <c r="Y8" i="103"/>
  <c r="Z3" i="121"/>
  <c r="Z52" i="16"/>
  <c r="Y26" i="19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Z2" i="183" s="1"/>
  <c r="Y3" i="151"/>
  <c r="Z3" i="170"/>
  <c r="Z2" i="170" s="1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Y26" i="193"/>
  <c r="Z14" i="116"/>
  <c r="Z35" i="123"/>
  <c r="Z3" i="109"/>
  <c r="Y3" i="166"/>
  <c r="Z3" i="152"/>
  <c r="Z26" i="197"/>
  <c r="Y22" i="8"/>
  <c r="Z17" i="16"/>
  <c r="Z29" i="102"/>
  <c r="Y51" i="102"/>
  <c r="Y51" i="93" s="1"/>
  <c r="Y51" i="11" s="1"/>
  <c r="Y51" i="9" s="1"/>
  <c r="Y51" i="7" s="1"/>
  <c r="Y71" i="102"/>
  <c r="Y71" i="93" s="1"/>
  <c r="Y71" i="11" s="1"/>
  <c r="Y71" i="9" s="1"/>
  <c r="Y71" i="7" s="1"/>
  <c r="Z27" i="125"/>
  <c r="Y4" i="103"/>
  <c r="Y5" i="102"/>
  <c r="Y25" i="123"/>
  <c r="Y64" i="116"/>
  <c r="Y33" i="8"/>
  <c r="Y11" i="125"/>
  <c r="Y69" i="102"/>
  <c r="Y69" i="93" s="1"/>
  <c r="Y69" i="11" s="1"/>
  <c r="Y69" i="9" s="1"/>
  <c r="Y69" i="7" s="1"/>
  <c r="Y17" i="118"/>
  <c r="Y61" i="119"/>
  <c r="Z33" i="111"/>
  <c r="Z3" i="77"/>
  <c r="Z2" i="77" s="1"/>
  <c r="Y52" i="119"/>
  <c r="Z26" i="113"/>
  <c r="Y33" i="106"/>
  <c r="Y4" i="75"/>
  <c r="Y15" i="123"/>
  <c r="Y68" i="102"/>
  <c r="Z3" i="171"/>
  <c r="Y3" i="87"/>
  <c r="Y26" i="81"/>
  <c r="Z11" i="118"/>
  <c r="Z26" i="194"/>
  <c r="Y17" i="8"/>
  <c r="Z11" i="75"/>
  <c r="Z26" i="204"/>
  <c r="Z4" i="111"/>
  <c r="Y26" i="188"/>
  <c r="Z26" i="189"/>
  <c r="Y18" i="123"/>
  <c r="Y17" i="124"/>
  <c r="Y50" i="116"/>
  <c r="Z33" i="105"/>
  <c r="Y4" i="10"/>
  <c r="Y3" i="202"/>
  <c r="Y40" i="116"/>
  <c r="Z3" i="78"/>
  <c r="Z3" i="174"/>
  <c r="Y26" i="185"/>
  <c r="Y2" i="185" s="1"/>
  <c r="Z11" i="111"/>
  <c r="Y19" i="102"/>
  <c r="Z24" i="123"/>
  <c r="Z31" i="123"/>
  <c r="Z4" i="105"/>
  <c r="Y26" i="202"/>
  <c r="Z26" i="168"/>
  <c r="Y61" i="104"/>
  <c r="Z26" i="193"/>
  <c r="Z33" i="119"/>
  <c r="Z4" i="117"/>
  <c r="Z5" i="116"/>
  <c r="Y26" i="84"/>
  <c r="Y26" i="173"/>
  <c r="Y2" i="173" s="1"/>
  <c r="Z26" i="199"/>
  <c r="Z2" i="199" s="1"/>
  <c r="Y26" i="86"/>
  <c r="Y2" i="86" s="1"/>
  <c r="Z33" i="106"/>
  <c r="Z61" i="75"/>
  <c r="Y4" i="120"/>
  <c r="Y53" i="116"/>
  <c r="Y52" i="117"/>
  <c r="Z3" i="169"/>
  <c r="Y3" i="108"/>
  <c r="Y2" i="108" s="1"/>
  <c r="Y27" i="10"/>
  <c r="Y26" i="174"/>
  <c r="Y2" i="174" s="1"/>
  <c r="Z21" i="123"/>
  <c r="Z21" i="93" s="1"/>
  <c r="Z21" i="11" s="1"/>
  <c r="Z21" i="9" s="1"/>
  <c r="Z21" i="7" s="1"/>
  <c r="Y3" i="79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Y26" i="194"/>
  <c r="Z27" i="118"/>
  <c r="Y17" i="111"/>
  <c r="Y61" i="16"/>
  <c r="Z26" i="107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Y27" i="117"/>
  <c r="Y28" i="116"/>
  <c r="Z33" i="8"/>
  <c r="Y8" i="8"/>
  <c r="Z15" i="116"/>
  <c r="Y8" i="10"/>
  <c r="Z63" i="102"/>
  <c r="Z31" i="116"/>
  <c r="Z3" i="185"/>
  <c r="Y28" i="123"/>
  <c r="Y27" i="124"/>
  <c r="Z27" i="10"/>
  <c r="Z27" i="117"/>
  <c r="Z28" i="116"/>
  <c r="Z40" i="102"/>
  <c r="Z64" i="123"/>
  <c r="Y27" i="16"/>
  <c r="Z26" i="160"/>
  <c r="Z33" i="16"/>
  <c r="Y33" i="104"/>
  <c r="Y26" i="104" s="1"/>
  <c r="Y52" i="103"/>
  <c r="Y53" i="102"/>
  <c r="Z4" i="8"/>
  <c r="Z36" i="102"/>
  <c r="Y3" i="91"/>
  <c r="Y2" i="91" s="1"/>
  <c r="Y27" i="106"/>
  <c r="Z2" i="161"/>
  <c r="Y23" i="102"/>
  <c r="Y22" i="103"/>
  <c r="Y33" i="124"/>
  <c r="Y34" i="123"/>
  <c r="Y70" i="123"/>
  <c r="Y63" i="102"/>
  <c r="Y8" i="119"/>
  <c r="Y3" i="119" s="1"/>
  <c r="Z10" i="102"/>
  <c r="Z25" i="102"/>
  <c r="Y11" i="16"/>
  <c r="Z26" i="203"/>
  <c r="Z2" i="203" s="1"/>
  <c r="Z49" i="102"/>
  <c r="Z38" i="102"/>
  <c r="Z38" i="93" s="1"/>
  <c r="Z38" i="11" s="1"/>
  <c r="Z38" i="9" s="1"/>
  <c r="Z38" i="7" s="1"/>
  <c r="Y17" i="10"/>
  <c r="Z61" i="117"/>
  <c r="Z62" i="116"/>
  <c r="Y73" i="149"/>
  <c r="Z26" i="195"/>
  <c r="Z2" i="195" s="1"/>
  <c r="Y5" i="123"/>
  <c r="Y4" i="123" s="1"/>
  <c r="Y4" i="125"/>
  <c r="Y52" i="10"/>
  <c r="Z4" i="16"/>
  <c r="Z33" i="118"/>
  <c r="Z8" i="8"/>
  <c r="Z3" i="89"/>
  <c r="Z52" i="8"/>
  <c r="Y27" i="120"/>
  <c r="Y33" i="119"/>
  <c r="Z52" i="103"/>
  <c r="Z53" i="102"/>
  <c r="Z11" i="119"/>
  <c r="Z19" i="102"/>
  <c r="Y15" i="102"/>
  <c r="Y29" i="116"/>
  <c r="Z4" i="104"/>
  <c r="Z42" i="102"/>
  <c r="Z42" i="93" s="1"/>
  <c r="Z42" i="11" s="1"/>
  <c r="Z42" i="9" s="1"/>
  <c r="Z42" i="7" s="1"/>
  <c r="Y47" i="102"/>
  <c r="Z8" i="10"/>
  <c r="Z39" i="123"/>
  <c r="Y4" i="105"/>
  <c r="Y3" i="105" s="1"/>
  <c r="Z3" i="9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Z2" i="82" s="1"/>
  <c r="Y61" i="75"/>
  <c r="Y63" i="116"/>
  <c r="Y4" i="118"/>
  <c r="Z3" i="19"/>
  <c r="Z3" i="120"/>
  <c r="Z36" i="123"/>
  <c r="Z53" i="116"/>
  <c r="Z52" i="116" s="1"/>
  <c r="Z52" i="117"/>
  <c r="Y3" i="188"/>
  <c r="Z26" i="88"/>
  <c r="Y26" i="153"/>
  <c r="Y2" i="153" s="1"/>
  <c r="Z17" i="104"/>
  <c r="Y8" i="16"/>
  <c r="Y26" i="189"/>
  <c r="Y2" i="189" s="1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2" i="161" l="1"/>
  <c r="Y46" i="93"/>
  <c r="Y46" i="11" s="1"/>
  <c r="Y46" i="9" s="1"/>
  <c r="Y46" i="7" s="1"/>
  <c r="Z3" i="104"/>
  <c r="Y67" i="93"/>
  <c r="Y67" i="11" s="1"/>
  <c r="Y67" i="9" s="1"/>
  <c r="Y67" i="7" s="1"/>
  <c r="Z2" i="107"/>
  <c r="Y2" i="88"/>
  <c r="Y27" i="123"/>
  <c r="Z14" i="93"/>
  <c r="Z14" i="11" s="1"/>
  <c r="Z14" i="9" s="1"/>
  <c r="Z14" i="7" s="1"/>
  <c r="Y2" i="201"/>
  <c r="Z54" i="93"/>
  <c r="Z54" i="11" s="1"/>
  <c r="Z54" i="9" s="1"/>
  <c r="Z54" i="7" s="1"/>
  <c r="Z2" i="91"/>
  <c r="Z2" i="152"/>
  <c r="Z39" i="93"/>
  <c r="Z39" i="11" s="1"/>
  <c r="Z39" i="9" s="1"/>
  <c r="Z39" i="7" s="1"/>
  <c r="Z29" i="93"/>
  <c r="Z29" i="11" s="1"/>
  <c r="Z29" i="9" s="1"/>
  <c r="Z29" i="7" s="1"/>
  <c r="Z41" i="93"/>
  <c r="Z41" i="11" s="1"/>
  <c r="Z41" i="9" s="1"/>
  <c r="Z41" i="7" s="1"/>
  <c r="Z47" i="93"/>
  <c r="Z47" i="11" s="1"/>
  <c r="Z47" i="9" s="1"/>
  <c r="Z47" i="7" s="1"/>
  <c r="Y2" i="158"/>
  <c r="Y2" i="168"/>
  <c r="Y2" i="191"/>
  <c r="Z32" i="93"/>
  <c r="Z32" i="11" s="1"/>
  <c r="Z32" i="9" s="1"/>
  <c r="Z32" i="7" s="1"/>
  <c r="Z64" i="93"/>
  <c r="Z64" i="11" s="1"/>
  <c r="Z64" i="9" s="1"/>
  <c r="Z64" i="7" s="1"/>
  <c r="Y2" i="196"/>
  <c r="Z2" i="109"/>
  <c r="Z2" i="84"/>
  <c r="Z2" i="89"/>
  <c r="Z22" i="116"/>
  <c r="Y2" i="83"/>
  <c r="Z6" i="93"/>
  <c r="Z6" i="11" s="1"/>
  <c r="Z6" i="9" s="1"/>
  <c r="Z6" i="7" s="1"/>
  <c r="Z40" i="93"/>
  <c r="Z40" i="11" s="1"/>
  <c r="Z40" i="9" s="1"/>
  <c r="Z40" i="7" s="1"/>
  <c r="Y11" i="116"/>
  <c r="Z3" i="118"/>
  <c r="Y2" i="78"/>
  <c r="Y2" i="166"/>
  <c r="Z25" i="93"/>
  <c r="Z25" i="11" s="1"/>
  <c r="Z25" i="9" s="1"/>
  <c r="Z25" i="7" s="1"/>
  <c r="Z2" i="202"/>
  <c r="Z2" i="163"/>
  <c r="Z50" i="93"/>
  <c r="Z50" i="11" s="1"/>
  <c r="Z50" i="9" s="1"/>
  <c r="Z50" i="7" s="1"/>
  <c r="Z2" i="113"/>
  <c r="Z2" i="167"/>
  <c r="Y65" i="93"/>
  <c r="Y65" i="11" s="1"/>
  <c r="Y65" i="9" s="1"/>
  <c r="Y65" i="7" s="1"/>
  <c r="Z72" i="93"/>
  <c r="Z72" i="11" s="1"/>
  <c r="Z72" i="9" s="1"/>
  <c r="Z72" i="7" s="1"/>
  <c r="Z2" i="159"/>
  <c r="Z51" i="93"/>
  <c r="Z51" i="11" s="1"/>
  <c r="Z51" i="9" s="1"/>
  <c r="Z51" i="7" s="1"/>
  <c r="Z2" i="17"/>
  <c r="Z16" i="93"/>
  <c r="Z16" i="11" s="1"/>
  <c r="Z16" i="9" s="1"/>
  <c r="Z16" i="7" s="1"/>
  <c r="Z2" i="169"/>
  <c r="Y36" i="93"/>
  <c r="Y36" i="11" s="1"/>
  <c r="Y36" i="9" s="1"/>
  <c r="Y36" i="7" s="1"/>
  <c r="Y2" i="89"/>
  <c r="Y50" i="93"/>
  <c r="Y50" i="11" s="1"/>
  <c r="Y50" i="9" s="1"/>
  <c r="Y50" i="7" s="1"/>
  <c r="Y2" i="197"/>
  <c r="Z7" i="93"/>
  <c r="Z7" i="11" s="1"/>
  <c r="Z7" i="9" s="1"/>
  <c r="Z7" i="7" s="1"/>
  <c r="Y8" i="123"/>
  <c r="Z26" i="119"/>
  <c r="Y48" i="93"/>
  <c r="Y48" i="11" s="1"/>
  <c r="Y48" i="9" s="1"/>
  <c r="Y48" i="7" s="1"/>
  <c r="Z3" i="106"/>
  <c r="Y2" i="19"/>
  <c r="Y14" i="93"/>
  <c r="Y14" i="11" s="1"/>
  <c r="Y14" i="9" s="1"/>
  <c r="Y14" i="7" s="1"/>
  <c r="Y2" i="107"/>
  <c r="Y2" i="79"/>
  <c r="Z2" i="121"/>
  <c r="Y30" i="93"/>
  <c r="Y30" i="11" s="1"/>
  <c r="Y30" i="9" s="1"/>
  <c r="Y30" i="7" s="1"/>
  <c r="Y26" i="120"/>
  <c r="Z2" i="83"/>
  <c r="Y42" i="93"/>
  <c r="Y42" i="11" s="1"/>
  <c r="Y42" i="9" s="1"/>
  <c r="Y42" i="7" s="1"/>
  <c r="Z2" i="156"/>
  <c r="Y8" i="116"/>
  <c r="Y40" i="93"/>
  <c r="Y40" i="11" s="1"/>
  <c r="Y40" i="9" s="1"/>
  <c r="Y40" i="7" s="1"/>
  <c r="Z2" i="112"/>
  <c r="Y2" i="77"/>
  <c r="Z49" i="93"/>
  <c r="Z49" i="11" s="1"/>
  <c r="Z49" i="9" s="1"/>
  <c r="Z49" i="7" s="1"/>
  <c r="Y26" i="125"/>
  <c r="Y2" i="195"/>
  <c r="Y2" i="81"/>
  <c r="Z2" i="197"/>
  <c r="Y66" i="93"/>
  <c r="Y66" i="11" s="1"/>
  <c r="Y66" i="9" s="1"/>
  <c r="Y66" i="7" s="1"/>
  <c r="Y3" i="106"/>
  <c r="Y39" i="149"/>
  <c r="Z2" i="19"/>
  <c r="Y2" i="113"/>
  <c r="Y19" i="93"/>
  <c r="Y19" i="11" s="1"/>
  <c r="Y19" i="9" s="1"/>
  <c r="Y19" i="7" s="1"/>
  <c r="Z43" i="93"/>
  <c r="Z43" i="11" s="1"/>
  <c r="Z43" i="9" s="1"/>
  <c r="Z43" i="7" s="1"/>
  <c r="Z26" i="111"/>
  <c r="Y55" i="149"/>
  <c r="Y57" i="149"/>
  <c r="Y6" i="93"/>
  <c r="Y6" i="11" s="1"/>
  <c r="Y6" i="9" s="1"/>
  <c r="Y6" i="7" s="1"/>
  <c r="Y68" i="93"/>
  <c r="Y68" i="11" s="1"/>
  <c r="Y68" i="9" s="1"/>
  <c r="Y68" i="7" s="1"/>
  <c r="Y2" i="193"/>
  <c r="Z48" i="93"/>
  <c r="Z48" i="11" s="1"/>
  <c r="Z48" i="9" s="1"/>
  <c r="Z48" i="7" s="1"/>
  <c r="Z2" i="81"/>
  <c r="Z24" i="93"/>
  <c r="Z24" i="11" s="1"/>
  <c r="Z24" i="9" s="1"/>
  <c r="Z24" i="7" s="1"/>
  <c r="Z2" i="174"/>
  <c r="Y44" i="149"/>
  <c r="Z2" i="168"/>
  <c r="Y3" i="124"/>
  <c r="Z8" i="116"/>
  <c r="Y41" i="93"/>
  <c r="Y41" i="11" s="1"/>
  <c r="Y41" i="9" s="1"/>
  <c r="Y41" i="7" s="1"/>
  <c r="Z2" i="110"/>
  <c r="Z57" i="149" s="1"/>
  <c r="Z37" i="93"/>
  <c r="Z37" i="11" s="1"/>
  <c r="Z37" i="9" s="1"/>
  <c r="Z37" i="7" s="1"/>
  <c r="Y23" i="149"/>
  <c r="Y47" i="93"/>
  <c r="Y47" i="11" s="1"/>
  <c r="Y47" i="9" s="1"/>
  <c r="Y47" i="7" s="1"/>
  <c r="Y2" i="109"/>
  <c r="Y10" i="93"/>
  <c r="Y10" i="11" s="1"/>
  <c r="Y10" i="9" s="1"/>
  <c r="Y10" i="7" s="1"/>
  <c r="Z45" i="93"/>
  <c r="Z45" i="11" s="1"/>
  <c r="Z45" i="9" s="1"/>
  <c r="Z45" i="7" s="1"/>
  <c r="Z67" i="93"/>
  <c r="Z67" i="11" s="1"/>
  <c r="Z67" i="9" s="1"/>
  <c r="Z67" i="7" s="1"/>
  <c r="Y29" i="93"/>
  <c r="Y29" i="11" s="1"/>
  <c r="Y29" i="9" s="1"/>
  <c r="Y29" i="7" s="1"/>
  <c r="Z26" i="117"/>
  <c r="Y17" i="116"/>
  <c r="Y52" i="116"/>
  <c r="Y20" i="93"/>
  <c r="Y20" i="11" s="1"/>
  <c r="Y20" i="9" s="1"/>
  <c r="Y20" i="7" s="1"/>
  <c r="Z8" i="123"/>
  <c r="Y17" i="123"/>
  <c r="Z19" i="93"/>
  <c r="Z19" i="11" s="1"/>
  <c r="Z19" i="9" s="1"/>
  <c r="Z19" i="7" s="1"/>
  <c r="Y49" i="93"/>
  <c r="Y49" i="11" s="1"/>
  <c r="Y49" i="9" s="1"/>
  <c r="Y49" i="7" s="1"/>
  <c r="Y2" i="171"/>
  <c r="Z10" i="93"/>
  <c r="Z10" i="11" s="1"/>
  <c r="Z10" i="9" s="1"/>
  <c r="Z10" i="7" s="1"/>
  <c r="Z26" i="106"/>
  <c r="Y25" i="93"/>
  <c r="Y25" i="11" s="1"/>
  <c r="Y25" i="9" s="1"/>
  <c r="Y25" i="7" s="1"/>
  <c r="Y2" i="199"/>
  <c r="Z2" i="185"/>
  <c r="Z3" i="75"/>
  <c r="Y24" i="93"/>
  <c r="Y24" i="11" s="1"/>
  <c r="Y24" i="9" s="1"/>
  <c r="Y24" i="7" s="1"/>
  <c r="Q3" i="161"/>
  <c r="Y44" i="93"/>
  <c r="Y44" i="11" s="1"/>
  <c r="Y44" i="9" s="1"/>
  <c r="Y44" i="7" s="1"/>
  <c r="Y2" i="84"/>
  <c r="Y26" i="119"/>
  <c r="Y2" i="119" s="1"/>
  <c r="Z2" i="194"/>
  <c r="Z2" i="115"/>
  <c r="Y2" i="121"/>
  <c r="Z20" i="93"/>
  <c r="Z20" i="11" s="1"/>
  <c r="Z20" i="9" s="1"/>
  <c r="Z20" i="7" s="1"/>
  <c r="Z31" i="93"/>
  <c r="Z31" i="11" s="1"/>
  <c r="Z31" i="9" s="1"/>
  <c r="Z31" i="7" s="1"/>
  <c r="Y2" i="87"/>
  <c r="Z2" i="186"/>
  <c r="Z66" i="93"/>
  <c r="Z66" i="11" s="1"/>
  <c r="Z66" i="9" s="1"/>
  <c r="Z66" i="7" s="1"/>
  <c r="Y86" i="149"/>
  <c r="Z71" i="93"/>
  <c r="Z71" i="11" s="1"/>
  <c r="Z71" i="9" s="1"/>
  <c r="Z71" i="7" s="1"/>
  <c r="Z2" i="79"/>
  <c r="Y2" i="165"/>
  <c r="Y26" i="105"/>
  <c r="Y2" i="105" s="1"/>
  <c r="Z2" i="165"/>
  <c r="Y2" i="187"/>
  <c r="Y3" i="125"/>
  <c r="Y26" i="16"/>
  <c r="Z15" i="93"/>
  <c r="Z15" i="11" s="1"/>
  <c r="Z15" i="9" s="1"/>
  <c r="Z15" i="7" s="1"/>
  <c r="Z52" i="149"/>
  <c r="Y16" i="93"/>
  <c r="Y16" i="11" s="1"/>
  <c r="Y16" i="9" s="1"/>
  <c r="Y16" i="7" s="1"/>
  <c r="Y21" i="149"/>
  <c r="Y26" i="124"/>
  <c r="Z2" i="104"/>
  <c r="Y89" i="149"/>
  <c r="Y22" i="116"/>
  <c r="Y15" i="93"/>
  <c r="Y15" i="11" s="1"/>
  <c r="Y15" i="9" s="1"/>
  <c r="Y15" i="7" s="1"/>
  <c r="Y3" i="104"/>
  <c r="Y2" i="104" s="1"/>
  <c r="Z2" i="78"/>
  <c r="Z2" i="189"/>
  <c r="Z2" i="154"/>
  <c r="Z17" i="116"/>
  <c r="Y2" i="18"/>
  <c r="Z26" i="16"/>
  <c r="Y26" i="117"/>
  <c r="Z26" i="120"/>
  <c r="Z2" i="120" s="1"/>
  <c r="Z3" i="105"/>
  <c r="Z70" i="93"/>
  <c r="Z70" i="11" s="1"/>
  <c r="Z70" i="9" s="1"/>
  <c r="Z70" i="7" s="1"/>
  <c r="Z4" i="123"/>
  <c r="Z2" i="191"/>
  <c r="Z92" i="149"/>
  <c r="Z3" i="103"/>
  <c r="Z2" i="187"/>
  <c r="Z33" i="116"/>
  <c r="Z2" i="87"/>
  <c r="Y7" i="149"/>
  <c r="Y2" i="159"/>
  <c r="Y35" i="93"/>
  <c r="Y35" i="11" s="1"/>
  <c r="Y35" i="9" s="1"/>
  <c r="Y35" i="7" s="1"/>
  <c r="Z27" i="116"/>
  <c r="Z30" i="93"/>
  <c r="Z30" i="11" s="1"/>
  <c r="Z30" i="9" s="1"/>
  <c r="Z30" i="7" s="1"/>
  <c r="Z3" i="119"/>
  <c r="Y3" i="118"/>
  <c r="Y33" i="123"/>
  <c r="Y26" i="123" s="1"/>
  <c r="Y38" i="93"/>
  <c r="Y38" i="11" s="1"/>
  <c r="Y38" i="9" s="1"/>
  <c r="Y38" i="7" s="1"/>
  <c r="Z2" i="153"/>
  <c r="Y4" i="116"/>
  <c r="Z2" i="190"/>
  <c r="Y2" i="152"/>
  <c r="Z2" i="114"/>
  <c r="Y28" i="149"/>
  <c r="Z2" i="151"/>
  <c r="Z3" i="8"/>
  <c r="Z4" i="116"/>
  <c r="Z2" i="188"/>
  <c r="Y63" i="93"/>
  <c r="Y63" i="11" s="1"/>
  <c r="Y63" i="9" s="1"/>
  <c r="Y63" i="7" s="1"/>
  <c r="Z26" i="10"/>
  <c r="Y2" i="188"/>
  <c r="Z13" i="93"/>
  <c r="Z13" i="11" s="1"/>
  <c r="Z13" i="9" s="1"/>
  <c r="Z13" i="7" s="1"/>
  <c r="Y75" i="149"/>
  <c r="Y3" i="103"/>
  <c r="Y26" i="103"/>
  <c r="Z61" i="116"/>
  <c r="Z26" i="124"/>
  <c r="Y31" i="149"/>
  <c r="Y64" i="93"/>
  <c r="Y64" i="11" s="1"/>
  <c r="Y64" i="9" s="1"/>
  <c r="Y64" i="7" s="1"/>
  <c r="Z27" i="123"/>
  <c r="Z2" i="201"/>
  <c r="Y38" i="149"/>
  <c r="Y12" i="149"/>
  <c r="Y93" i="149"/>
  <c r="Z58" i="149"/>
  <c r="Z63" i="149"/>
  <c r="Z51" i="149"/>
  <c r="Z88" i="149"/>
  <c r="Y34" i="149"/>
  <c r="Y94" i="149"/>
  <c r="Y43" i="149"/>
  <c r="Z25" i="149"/>
  <c r="Z53" i="93"/>
  <c r="Z52" i="102"/>
  <c r="Y29" i="149"/>
  <c r="Y11" i="123"/>
  <c r="Y2" i="202"/>
  <c r="Y26" i="106"/>
  <c r="Z11" i="149"/>
  <c r="Y34" i="93"/>
  <c r="Y33" i="102"/>
  <c r="Y3" i="117"/>
  <c r="Y70" i="93"/>
  <c r="Y70" i="11" s="1"/>
  <c r="Y70" i="9" s="1"/>
  <c r="Y70" i="7" s="1"/>
  <c r="Z11" i="123"/>
  <c r="Y61" i="116"/>
  <c r="Z33" i="149"/>
  <c r="Y22" i="123"/>
  <c r="Y3" i="8"/>
  <c r="Y23" i="93"/>
  <c r="Y22" i="102"/>
  <c r="Y52" i="102"/>
  <c r="Y53" i="93"/>
  <c r="Y92" i="149"/>
  <c r="Z26" i="118"/>
  <c r="Z17" i="102"/>
  <c r="Z18" i="93"/>
  <c r="Z2" i="193"/>
  <c r="Y26" i="8"/>
  <c r="Y3" i="16"/>
  <c r="Z23" i="149"/>
  <c r="Z2" i="158"/>
  <c r="Y95" i="149"/>
  <c r="Z3" i="16"/>
  <c r="Y27" i="116"/>
  <c r="Z26" i="8"/>
  <c r="Z4" i="102"/>
  <c r="Z5" i="93"/>
  <c r="Y26" i="10"/>
  <c r="Y3" i="10"/>
  <c r="Z3" i="111"/>
  <c r="Z76" i="149"/>
  <c r="Y2" i="194"/>
  <c r="Y79" i="149"/>
  <c r="Y78" i="149"/>
  <c r="Y45" i="93"/>
  <c r="Y45" i="11" s="1"/>
  <c r="Y45" i="9" s="1"/>
  <c r="Y45" i="7" s="1"/>
  <c r="Z26" i="75"/>
  <c r="Z2" i="86"/>
  <c r="Y18" i="93"/>
  <c r="Y17" i="102"/>
  <c r="Y33" i="149"/>
  <c r="Z11" i="116"/>
  <c r="Z7" i="149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Y25" i="149"/>
  <c r="Z2" i="88"/>
  <c r="Z33" i="102"/>
  <c r="Z34" i="93"/>
  <c r="Z2" i="171"/>
  <c r="Z20" i="149"/>
  <c r="Z95" i="149"/>
  <c r="Y76" i="149"/>
  <c r="Z8" i="102"/>
  <c r="Z9" i="93"/>
  <c r="Y12" i="93"/>
  <c r="Y11" i="102"/>
  <c r="Z23" i="93"/>
  <c r="Z22" i="102"/>
  <c r="Z27" i="102"/>
  <c r="Z28" i="93"/>
  <c r="Z22" i="123"/>
  <c r="Z2" i="18"/>
  <c r="Y64" i="149"/>
  <c r="Y47" i="149"/>
  <c r="Z2" i="160"/>
  <c r="Z55" i="149"/>
  <c r="Y5" i="93"/>
  <c r="Y4" i="102"/>
  <c r="Y68" i="149"/>
  <c r="Z56" i="149"/>
  <c r="Y26" i="75"/>
  <c r="Z62" i="93"/>
  <c r="Z61" i="102"/>
  <c r="Z61" i="123"/>
  <c r="Z26" i="103"/>
  <c r="Y6" i="149"/>
  <c r="Y61" i="149"/>
  <c r="Z36" i="93"/>
  <c r="Z36" i="11" s="1"/>
  <c r="Z36" i="9" s="1"/>
  <c r="Z36" i="7" s="1"/>
  <c r="Z26" i="105"/>
  <c r="Z93" i="149"/>
  <c r="Y33" i="116"/>
  <c r="Y61" i="123"/>
  <c r="Z3" i="10"/>
  <c r="Y88" i="149"/>
  <c r="Z12" i="93"/>
  <c r="Z11" i="102"/>
  <c r="Z2" i="155"/>
  <c r="Z34" i="149"/>
  <c r="Y60" i="149"/>
  <c r="Z59" i="149"/>
  <c r="Y3" i="120"/>
  <c r="Z3" i="117"/>
  <c r="Y3" i="75"/>
  <c r="Z26" i="125"/>
  <c r="Y26" i="111"/>
  <c r="Y2" i="111" s="1"/>
  <c r="Y2" i="17"/>
  <c r="Y26" i="118"/>
  <c r="Z2" i="85"/>
  <c r="Z2" i="192"/>
  <c r="Z3" i="125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62" i="149" l="1"/>
  <c r="Y26" i="149"/>
  <c r="Y52" i="149"/>
  <c r="Y2" i="10"/>
  <c r="Z27" i="149"/>
  <c r="Y18" i="149"/>
  <c r="Y81" i="149"/>
  <c r="Y58" i="149"/>
  <c r="Z68" i="149"/>
  <c r="Y46" i="149"/>
  <c r="Y82" i="149"/>
  <c r="Y74" i="149"/>
  <c r="Z32" i="149"/>
  <c r="Y2" i="120"/>
  <c r="Y3" i="116"/>
  <c r="Z75" i="149"/>
  <c r="Y2" i="124"/>
  <c r="Y72" i="149"/>
  <c r="Z2" i="118"/>
  <c r="Y51" i="149"/>
  <c r="Z61" i="149"/>
  <c r="Z83" i="149"/>
  <c r="Z16" i="149"/>
  <c r="Z87" i="149"/>
  <c r="Y32" i="149"/>
  <c r="Z2" i="119"/>
  <c r="Z38" i="149"/>
  <c r="Z2" i="106"/>
  <c r="Z54" i="149"/>
  <c r="Y54" i="149"/>
  <c r="Z2" i="111"/>
  <c r="Y2" i="16"/>
  <c r="Y24" i="149"/>
  <c r="Y27" i="149"/>
  <c r="Z73" i="149"/>
  <c r="Y3" i="123"/>
  <c r="Y2" i="123" s="1"/>
  <c r="Z26" i="149"/>
  <c r="Z82" i="149"/>
  <c r="Y2" i="125"/>
  <c r="Z26" i="123"/>
  <c r="Y56" i="149"/>
  <c r="Y62" i="149"/>
  <c r="Z18" i="149"/>
  <c r="Z79" i="149"/>
  <c r="Z64" i="149"/>
  <c r="Y22" i="149"/>
  <c r="Y48" i="149"/>
  <c r="Z12" i="149"/>
  <c r="Y63" i="149"/>
  <c r="Z26" i="102"/>
  <c r="Y2" i="106"/>
  <c r="Y30" i="149"/>
  <c r="Z94" i="149"/>
  <c r="Z24" i="149"/>
  <c r="Y20" i="149"/>
  <c r="Z74" i="149"/>
  <c r="Z50" i="149"/>
  <c r="Z2" i="75"/>
  <c r="Z43" i="149"/>
  <c r="Z3" i="123"/>
  <c r="Y2" i="117"/>
  <c r="Z2" i="16"/>
  <c r="Z3" i="116"/>
  <c r="Y91" i="149"/>
  <c r="Z13" i="149"/>
  <c r="Z42" i="149"/>
  <c r="Y41" i="149"/>
  <c r="Y70" i="149"/>
  <c r="Z46" i="149"/>
  <c r="Z45" i="149"/>
  <c r="Z22" i="149"/>
  <c r="Y11" i="149"/>
  <c r="Z2" i="117"/>
  <c r="Y83" i="149"/>
  <c r="Z2" i="10"/>
  <c r="Z21" i="149"/>
  <c r="Z30" i="149"/>
  <c r="Z70" i="149"/>
  <c r="Z2" i="103"/>
  <c r="Z41" i="149"/>
  <c r="Z39" i="149"/>
  <c r="Z60" i="149"/>
  <c r="Z26" i="116"/>
  <c r="Z2" i="105"/>
  <c r="Y2" i="103"/>
  <c r="Z2" i="125"/>
  <c r="Y26" i="102"/>
  <c r="Y17" i="149"/>
  <c r="Y42" i="149"/>
  <c r="Z44" i="149"/>
  <c r="Z2" i="8"/>
  <c r="Y2" i="118"/>
  <c r="Z2" i="124"/>
  <c r="Z3" i="102"/>
  <c r="Z86" i="149"/>
  <c r="Z10" i="149"/>
  <c r="Y53" i="149"/>
  <c r="Z78" i="149"/>
  <c r="Y4" i="93"/>
  <c r="Y5" i="11"/>
  <c r="Z8" i="93"/>
  <c r="Z9" i="11"/>
  <c r="Y9" i="149"/>
  <c r="Z47" i="149"/>
  <c r="Y2" i="75"/>
  <c r="Z27" i="93"/>
  <c r="Z28" i="11"/>
  <c r="Z31" i="149"/>
  <c r="Y50" i="149"/>
  <c r="Z4" i="93"/>
  <c r="Z5" i="11"/>
  <c r="Y3" i="102"/>
  <c r="Y27" i="93"/>
  <c r="Y28" i="11"/>
  <c r="Z6" i="149"/>
  <c r="Z28" i="149"/>
  <c r="Z11" i="93"/>
  <c r="Z12" i="11"/>
  <c r="Y52" i="93"/>
  <c r="Y53" i="11"/>
  <c r="Y87" i="149"/>
  <c r="Y61" i="93"/>
  <c r="Y62" i="11"/>
  <c r="Y80" i="149"/>
  <c r="Y17" i="93"/>
  <c r="Y18" i="11"/>
  <c r="Z89" i="149"/>
  <c r="Y8" i="93"/>
  <c r="Y9" i="11"/>
  <c r="Y16" i="149"/>
  <c r="Z61" i="93"/>
  <c r="Z62" i="11"/>
  <c r="Z22" i="93"/>
  <c r="Z23" i="11"/>
  <c r="Z91" i="149"/>
  <c r="Y45" i="149"/>
  <c r="Z2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Y40" i="149"/>
  <c r="Y2" i="8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Z49" i="149" l="1"/>
  <c r="Y85" i="149"/>
  <c r="Y15" i="149"/>
  <c r="Y2" i="116"/>
  <c r="Z71" i="149"/>
  <c r="Z77" i="149"/>
  <c r="Z53" i="149"/>
  <c r="Z2" i="123"/>
  <c r="Y90" i="149"/>
  <c r="Y49" i="149"/>
  <c r="Z2" i="102"/>
  <c r="Z90" i="149"/>
  <c r="Z2" i="116"/>
  <c r="Z19" i="149"/>
  <c r="Z66" i="149"/>
  <c r="Y66" i="149"/>
  <c r="Z15" i="149"/>
  <c r="Z9" i="149"/>
  <c r="Z37" i="149"/>
  <c r="Z85" i="149"/>
  <c r="Z65" i="149"/>
  <c r="Y37" i="149"/>
  <c r="Z40" i="149"/>
  <c r="Y84" i="149"/>
  <c r="Z5" i="149"/>
  <c r="Y2" i="102"/>
  <c r="Y71" i="149"/>
  <c r="Y26" i="93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65" i="14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Z36" i="149" l="1"/>
  <c r="Z84" i="149"/>
  <c r="Y2" i="93"/>
  <c r="Y26" i="11"/>
  <c r="Z2" i="93"/>
  <c r="Y36" i="149"/>
  <c r="Y35" i="149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2" i="11" s="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Z35" i="149" l="1"/>
  <c r="Z2" i="11"/>
  <c r="Y26" i="7"/>
  <c r="Y26" i="9"/>
  <c r="Z26" i="9"/>
  <c r="Y3" i="9"/>
  <c r="Y2" i="9" s="1"/>
  <c r="Z26" i="7"/>
  <c r="Z3" i="7"/>
  <c r="Z3" i="9"/>
  <c r="Y14" i="149"/>
  <c r="Z14" i="149"/>
  <c r="Y3" i="7"/>
  <c r="Y2" i="7" s="1"/>
  <c r="Y4" i="149" s="1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Y8" i="149" l="1"/>
  <c r="Z2" i="9"/>
  <c r="Z8" i="149" s="1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V68" i="123" s="1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J44" i="123" s="1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J21" i="102" s="1"/>
  <c r="R21" i="106"/>
  <c r="R21" i="102" s="1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L38" i="102" s="1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N47" i="102" s="1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L50" i="102" s="1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H47" i="116" s="1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N38" i="123"/>
  <c r="H47" i="123"/>
  <c r="F50" i="123"/>
  <c r="D63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F44" i="123"/>
  <c r="V44" i="123"/>
  <c r="H45" i="123"/>
  <c r="T47" i="123"/>
  <c r="F48" i="123"/>
  <c r="P49" i="123"/>
  <c r="X49" i="123"/>
  <c r="R50" i="123"/>
  <c r="N62" i="123"/>
  <c r="P63" i="123"/>
  <c r="L65" i="123"/>
  <c r="J68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G50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T38" i="102"/>
  <c r="F39" i="102"/>
  <c r="V39" i="102"/>
  <c r="T42" i="102"/>
  <c r="H44" i="102"/>
  <c r="P44" i="102"/>
  <c r="R45" i="102"/>
  <c r="F47" i="102"/>
  <c r="P48" i="102"/>
  <c r="D50" i="102"/>
  <c r="N51" i="102"/>
  <c r="H61" i="185"/>
  <c r="P61" i="185"/>
  <c r="X61" i="185"/>
  <c r="T62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F64" i="123" l="1"/>
  <c r="D26" i="86"/>
  <c r="K26" i="85"/>
  <c r="N26" i="81"/>
  <c r="X65" i="123"/>
  <c r="W8" i="106"/>
  <c r="F26" i="108"/>
  <c r="D50" i="123"/>
  <c r="U68" i="102"/>
  <c r="P3" i="192"/>
  <c r="V26" i="113"/>
  <c r="P65" i="123"/>
  <c r="H3" i="19"/>
  <c r="S26" i="17"/>
  <c r="C26" i="17"/>
  <c r="N26" i="108"/>
  <c r="L41" i="123"/>
  <c r="R26" i="191"/>
  <c r="I26" i="89"/>
  <c r="M3" i="17"/>
  <c r="C11" i="106"/>
  <c r="D26" i="187"/>
  <c r="T26" i="78"/>
  <c r="O26" i="17"/>
  <c r="S26" i="191"/>
  <c r="Q50" i="102"/>
  <c r="W26" i="19"/>
  <c r="S3" i="85"/>
  <c r="O66" i="116"/>
  <c r="L3" i="163"/>
  <c r="W26" i="194"/>
  <c r="N3" i="19"/>
  <c r="D17" i="106"/>
  <c r="N26" i="187"/>
  <c r="S22" i="16"/>
  <c r="H14" i="102"/>
  <c r="H11" i="105"/>
  <c r="D27" i="106"/>
  <c r="M25" i="102"/>
  <c r="L4" i="125"/>
  <c r="R22" i="16"/>
  <c r="R52" i="104"/>
  <c r="U3" i="91"/>
  <c r="M26" i="17"/>
  <c r="T26" i="86"/>
  <c r="V26" i="81"/>
  <c r="H3" i="201"/>
  <c r="K3" i="203"/>
  <c r="F26" i="81"/>
  <c r="R26" i="91"/>
  <c r="V3" i="183"/>
  <c r="F66" i="116"/>
  <c r="N3" i="86"/>
  <c r="T3" i="83"/>
  <c r="T2" i="83" s="1"/>
  <c r="H3" i="112"/>
  <c r="K71" i="102"/>
  <c r="K71" i="93" s="1"/>
  <c r="K71" i="11" s="1"/>
  <c r="K71" i="9" s="1"/>
  <c r="K71" i="7" s="1"/>
  <c r="K26" i="191"/>
  <c r="L17" i="106"/>
  <c r="W26" i="201"/>
  <c r="H26" i="185"/>
  <c r="X51" i="123"/>
  <c r="N29" i="123"/>
  <c r="L26" i="187"/>
  <c r="D71" i="123"/>
  <c r="R70" i="123"/>
  <c r="R70" i="93" s="1"/>
  <c r="R70" i="11" s="1"/>
  <c r="R70" i="9" s="1"/>
  <c r="R70" i="7" s="1"/>
  <c r="J40" i="123"/>
  <c r="L6" i="123"/>
  <c r="J70" i="123"/>
  <c r="X69" i="123"/>
  <c r="T26" i="191"/>
  <c r="E36" i="102"/>
  <c r="E36" i="93" s="1"/>
  <c r="E36" i="11" s="1"/>
  <c r="E36" i="9" s="1"/>
  <c r="E36" i="7" s="1"/>
  <c r="P69" i="123"/>
  <c r="P69" i="93" s="1"/>
  <c r="P69" i="11" s="1"/>
  <c r="P69" i="9" s="1"/>
  <c r="P69" i="7" s="1"/>
  <c r="J26" i="86"/>
  <c r="K3" i="190"/>
  <c r="R27" i="104"/>
  <c r="H69" i="123"/>
  <c r="D49" i="123"/>
  <c r="L21" i="123"/>
  <c r="J3" i="107"/>
  <c r="S26" i="186"/>
  <c r="N68" i="123"/>
  <c r="X26" i="193"/>
  <c r="K26" i="186"/>
  <c r="F68" i="123"/>
  <c r="F68" i="93" s="1"/>
  <c r="F68" i="11" s="1"/>
  <c r="F68" i="9" s="1"/>
  <c r="F68" i="7" s="1"/>
  <c r="P26" i="193"/>
  <c r="L37" i="123"/>
  <c r="L37" i="93" s="1"/>
  <c r="L37" i="11" s="1"/>
  <c r="L37" i="9" s="1"/>
  <c r="L37" i="7" s="1"/>
  <c r="T3" i="186"/>
  <c r="D3" i="83"/>
  <c r="D2" i="83" s="1"/>
  <c r="H26" i="193"/>
  <c r="D67" i="123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K39" i="102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R26" i="195"/>
  <c r="J26" i="189"/>
  <c r="J26" i="109"/>
  <c r="V3" i="88"/>
  <c r="K20" i="102"/>
  <c r="K20" i="93" s="1"/>
  <c r="K20" i="11" s="1"/>
  <c r="K20" i="9" s="1"/>
  <c r="K20" i="7" s="1"/>
  <c r="W65" i="123"/>
  <c r="W61" i="123" s="1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G2" i="198" s="1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N37" i="93" s="1"/>
  <c r="N37" i="11" s="1"/>
  <c r="N37" i="9" s="1"/>
  <c r="N37" i="7" s="1"/>
  <c r="L26" i="188"/>
  <c r="I26" i="19"/>
  <c r="P51" i="123"/>
  <c r="R48" i="123"/>
  <c r="R48" i="93" s="1"/>
  <c r="R48" i="11" s="1"/>
  <c r="R48" i="9" s="1"/>
  <c r="R48" i="7" s="1"/>
  <c r="T45" i="123"/>
  <c r="T45" i="93" s="1"/>
  <c r="T45" i="11" s="1"/>
  <c r="T45" i="9" s="1"/>
  <c r="T45" i="7" s="1"/>
  <c r="V42" i="123"/>
  <c r="X39" i="123"/>
  <c r="D37" i="123"/>
  <c r="D32" i="123"/>
  <c r="F29" i="123"/>
  <c r="F29" i="93" s="1"/>
  <c r="F29" i="11" s="1"/>
  <c r="F29" i="9" s="1"/>
  <c r="F29" i="7" s="1"/>
  <c r="D21" i="123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M35" i="123"/>
  <c r="M35" i="93" s="1"/>
  <c r="M35" i="11" s="1"/>
  <c r="M35" i="9" s="1"/>
  <c r="M35" i="7" s="1"/>
  <c r="M30" i="123"/>
  <c r="M30" i="93" s="1"/>
  <c r="M30" i="11" s="1"/>
  <c r="M30" i="9" s="1"/>
  <c r="M30" i="7" s="1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V51" i="93" s="1"/>
  <c r="V51" i="11" s="1"/>
  <c r="V51" i="9" s="1"/>
  <c r="V51" i="7" s="1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O40" i="93" s="1"/>
  <c r="O40" i="11" s="1"/>
  <c r="O40" i="9" s="1"/>
  <c r="O40" i="7" s="1"/>
  <c r="Q32" i="123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F2" i="174" s="1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X3" i="125" s="1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W40" i="93" s="1"/>
  <c r="W40" i="11" s="1"/>
  <c r="W40" i="9" s="1"/>
  <c r="W40" i="7" s="1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V16" i="102"/>
  <c r="V16" i="93" s="1"/>
  <c r="V16" i="11" s="1"/>
  <c r="V16" i="9" s="1"/>
  <c r="V16" i="7" s="1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P29" i="93" s="1"/>
  <c r="P29" i="11" s="1"/>
  <c r="P29" i="9" s="1"/>
  <c r="P29" i="7" s="1"/>
  <c r="U51" i="123"/>
  <c r="W48" i="123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21" i="93" s="1"/>
  <c r="Q21" i="11" s="1"/>
  <c r="Q21" i="9" s="1"/>
  <c r="Q21" i="7" s="1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E3" i="111" s="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66" i="93" s="1"/>
  <c r="N66" i="11" s="1"/>
  <c r="N66" i="9" s="1"/>
  <c r="N66" i="7" s="1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F3" i="106" s="1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X26" i="18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W26" i="17"/>
  <c r="G26" i="114"/>
  <c r="S3" i="114"/>
  <c r="E3" i="80"/>
  <c r="L75" i="149"/>
  <c r="P33" i="118"/>
  <c r="P26" i="118" s="1"/>
  <c r="P2" i="118" s="1"/>
  <c r="V26" i="197"/>
  <c r="X33" i="104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H26" i="104" s="1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C3" i="80"/>
  <c r="L33" i="118"/>
  <c r="L26" i="118" s="1"/>
  <c r="L3" i="188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R66" i="93" s="1"/>
  <c r="R66" i="11" s="1"/>
  <c r="R66" i="9" s="1"/>
  <c r="R66" i="7" s="1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P63" i="93"/>
  <c r="P63" i="11" s="1"/>
  <c r="P63" i="9" s="1"/>
  <c r="P63" i="7" s="1"/>
  <c r="P47" i="93"/>
  <c r="P47" i="11" s="1"/>
  <c r="P47" i="9" s="1"/>
  <c r="P47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M27" i="124"/>
  <c r="M28" i="123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U74" i="149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Q15" i="93"/>
  <c r="Q15" i="11" s="1"/>
  <c r="Q15" i="9" s="1"/>
  <c r="Q15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X2" i="77" l="1"/>
  <c r="R3" i="125"/>
  <c r="R26" i="105"/>
  <c r="D11" i="123"/>
  <c r="H27" i="123"/>
  <c r="K3" i="106"/>
  <c r="S2" i="85"/>
  <c r="C26" i="125"/>
  <c r="R2" i="108"/>
  <c r="W15" i="93"/>
  <c r="W15" i="11" s="1"/>
  <c r="W15" i="9" s="1"/>
  <c r="W15" i="7" s="1"/>
  <c r="J2" i="189"/>
  <c r="C26" i="117"/>
  <c r="O27" i="123"/>
  <c r="X2" i="121"/>
  <c r="D26" i="149"/>
  <c r="H2" i="185"/>
  <c r="N2" i="19"/>
  <c r="Q10" i="149"/>
  <c r="L6" i="149"/>
  <c r="V2" i="163"/>
  <c r="V2" i="183"/>
  <c r="D6" i="93"/>
  <c r="D6" i="11" s="1"/>
  <c r="D6" i="9" s="1"/>
  <c r="D6" i="7" s="1"/>
  <c r="X24" i="93"/>
  <c r="X24" i="11" s="1"/>
  <c r="X24" i="9" s="1"/>
  <c r="X24" i="7" s="1"/>
  <c r="X51" i="93"/>
  <c r="X51" i="11" s="1"/>
  <c r="X51" i="9" s="1"/>
  <c r="X51" i="7" s="1"/>
  <c r="H79" i="149"/>
  <c r="W2" i="18"/>
  <c r="W17" i="123"/>
  <c r="E41" i="93"/>
  <c r="E41" i="11" s="1"/>
  <c r="E41" i="9" s="1"/>
  <c r="E41" i="7" s="1"/>
  <c r="J26" i="105"/>
  <c r="T2" i="188"/>
  <c r="C26" i="16"/>
  <c r="S26" i="104"/>
  <c r="J3" i="106"/>
  <c r="C2" i="86"/>
  <c r="X3" i="16"/>
  <c r="T26" i="125"/>
  <c r="X26" i="16"/>
  <c r="E47" i="93"/>
  <c r="E47" i="11" s="1"/>
  <c r="E47" i="9" s="1"/>
  <c r="E47" i="7" s="1"/>
  <c r="H2" i="183"/>
  <c r="D16" i="93"/>
  <c r="D16" i="11" s="1"/>
  <c r="D16" i="9" s="1"/>
  <c r="D16" i="7" s="1"/>
  <c r="P81" i="149"/>
  <c r="G48" i="93"/>
  <c r="G48" i="11" s="1"/>
  <c r="G48" i="9" s="1"/>
  <c r="G48" i="7" s="1"/>
  <c r="O2" i="114"/>
  <c r="D60" i="149"/>
  <c r="Q2" i="82"/>
  <c r="M27" i="123"/>
  <c r="X26" i="75"/>
  <c r="J26" i="125"/>
  <c r="J10" i="93"/>
  <c r="J10" i="11" s="1"/>
  <c r="J10" i="9" s="1"/>
  <c r="J10" i="7" s="1"/>
  <c r="X17" i="123"/>
  <c r="T2" i="163"/>
  <c r="G78" i="149"/>
  <c r="H3" i="105"/>
  <c r="O3" i="111"/>
  <c r="M2" i="17"/>
  <c r="V2" i="19"/>
  <c r="W2" i="171"/>
  <c r="W65" i="93"/>
  <c r="W65" i="11" s="1"/>
  <c r="W65" i="9" s="1"/>
  <c r="W65" i="7" s="1"/>
  <c r="S26" i="105"/>
  <c r="I27" i="123"/>
  <c r="L2" i="188"/>
  <c r="N3" i="105"/>
  <c r="P64" i="93"/>
  <c r="P64" i="11" s="1"/>
  <c r="P64" i="9" s="1"/>
  <c r="K2" i="189"/>
  <c r="D2" i="108"/>
  <c r="M2" i="114"/>
  <c r="E26" i="105"/>
  <c r="R26" i="104"/>
  <c r="R2" i="104" s="1"/>
  <c r="G2" i="19"/>
  <c r="H2" i="201"/>
  <c r="G42" i="93"/>
  <c r="G42" i="11" s="1"/>
  <c r="G42" i="9" s="1"/>
  <c r="G42" i="7" s="1"/>
  <c r="X26" i="104"/>
  <c r="N33" i="149"/>
  <c r="I17" i="123"/>
  <c r="P51" i="93"/>
  <c r="P51" i="11" s="1"/>
  <c r="P51" i="9" s="1"/>
  <c r="P51" i="7" s="1"/>
  <c r="Q77" i="149"/>
  <c r="H3" i="104"/>
  <c r="H2" i="104" s="1"/>
  <c r="W2" i="84"/>
  <c r="T11" i="123"/>
  <c r="G2" i="185"/>
  <c r="V2" i="81"/>
  <c r="D2" i="91"/>
  <c r="G2" i="190"/>
  <c r="U2" i="81"/>
  <c r="K26" i="104"/>
  <c r="O3" i="104"/>
  <c r="N26" i="104"/>
  <c r="X2" i="18"/>
  <c r="L12" i="149"/>
  <c r="Q4" i="123"/>
  <c r="W2" i="115"/>
  <c r="E2" i="201"/>
  <c r="M3" i="111"/>
  <c r="N61" i="102"/>
  <c r="G3" i="104"/>
  <c r="L2" i="19"/>
  <c r="C2" i="78"/>
  <c r="N2" i="188"/>
  <c r="I2" i="82"/>
  <c r="C11" i="123"/>
  <c r="H2" i="197"/>
  <c r="I2" i="195"/>
  <c r="E2" i="85"/>
  <c r="D36" i="93"/>
  <c r="D36" i="11" s="1"/>
  <c r="D36" i="9" s="1"/>
  <c r="D36" i="7" s="1"/>
  <c r="I51" i="93"/>
  <c r="I51" i="11" s="1"/>
  <c r="I51" i="9" s="1"/>
  <c r="I51" i="7" s="1"/>
  <c r="H2" i="17"/>
  <c r="U24" i="93"/>
  <c r="U24" i="11" s="1"/>
  <c r="U24" i="9" s="1"/>
  <c r="U24" i="7" s="1"/>
  <c r="O2" i="80"/>
  <c r="R2" i="195"/>
  <c r="U26" i="111"/>
  <c r="U2" i="111" s="1"/>
  <c r="G2" i="110"/>
  <c r="M2" i="186"/>
  <c r="M72" i="93"/>
  <c r="M72" i="11" s="1"/>
  <c r="M72" i="9" s="1"/>
  <c r="M72" i="7" s="1"/>
  <c r="K26" i="125"/>
  <c r="K2" i="125" s="1"/>
  <c r="Q2" i="19"/>
  <c r="J2" i="192"/>
  <c r="M26" i="111"/>
  <c r="T61" i="149"/>
  <c r="H26" i="125"/>
  <c r="M26" i="103"/>
  <c r="N2" i="112"/>
  <c r="N3" i="16"/>
  <c r="W2" i="108"/>
  <c r="V2" i="198"/>
  <c r="T2" i="113"/>
  <c r="M26" i="16"/>
  <c r="W3" i="16"/>
  <c r="V26" i="106"/>
  <c r="F2" i="17"/>
  <c r="O3" i="125"/>
  <c r="M3" i="106"/>
  <c r="M47" i="93"/>
  <c r="M47" i="11" s="1"/>
  <c r="M47" i="9" s="1"/>
  <c r="M47" i="7" s="1"/>
  <c r="G26" i="103"/>
  <c r="G2" i="81"/>
  <c r="S40" i="93"/>
  <c r="S40" i="11" s="1"/>
  <c r="S40" i="9" s="1"/>
  <c r="S40" i="7" s="1"/>
  <c r="H2" i="203"/>
  <c r="X2" i="183"/>
  <c r="H3" i="16"/>
  <c r="O2" i="186"/>
  <c r="K26" i="117"/>
  <c r="V2" i="193"/>
  <c r="J3" i="16"/>
  <c r="C2" i="192"/>
  <c r="V3" i="106"/>
  <c r="E3" i="105"/>
  <c r="F2" i="109"/>
  <c r="I2" i="109"/>
  <c r="G15" i="93"/>
  <c r="G15" i="11" s="1"/>
  <c r="G15" i="9" s="1"/>
  <c r="G15" i="7" s="1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J2" i="105"/>
  <c r="F3" i="104"/>
  <c r="V57" i="149"/>
  <c r="D26" i="125"/>
  <c r="S3" i="105"/>
  <c r="S2" i="105" s="1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H22" i="123"/>
  <c r="I81" i="149"/>
  <c r="O11" i="123"/>
  <c r="K2" i="104"/>
  <c r="M2" i="187"/>
  <c r="C3" i="105"/>
  <c r="U17" i="123"/>
  <c r="N26" i="16"/>
  <c r="V26" i="104"/>
  <c r="V2" i="104" s="1"/>
  <c r="D89" i="149"/>
  <c r="O61" i="102"/>
  <c r="H2" i="113"/>
  <c r="R26" i="16"/>
  <c r="R2" i="16" s="1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J2" i="125" s="1"/>
  <c r="U3" i="111"/>
  <c r="I2" i="87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C3" i="123" s="1"/>
  <c r="S2" i="86"/>
  <c r="I66" i="93"/>
  <c r="I66" i="11" s="1"/>
  <c r="I66" i="9" s="1"/>
  <c r="I66" i="7" s="1"/>
  <c r="E72" i="93"/>
  <c r="E72" i="11" s="1"/>
  <c r="E72" i="9" s="1"/>
  <c r="E72" i="7" s="1"/>
  <c r="J26" i="104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G2" i="125" s="1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2" i="104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I2" i="194"/>
  <c r="V94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I2" i="16" s="1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L2" i="16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R2" i="125" s="1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M2" i="201"/>
  <c r="L2" i="10"/>
  <c r="S2" i="77"/>
  <c r="M2" i="82"/>
  <c r="L2" i="125"/>
  <c r="P2" i="163"/>
  <c r="O2" i="81"/>
  <c r="G2" i="8"/>
  <c r="C2" i="194"/>
  <c r="R2" i="171"/>
  <c r="P2" i="197"/>
  <c r="W2" i="81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P33" i="149"/>
  <c r="G95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T3" i="125"/>
  <c r="T2" i="125" s="1"/>
  <c r="T21" i="149"/>
  <c r="P56" i="149"/>
  <c r="L63" i="149"/>
  <c r="W64" i="149"/>
  <c r="I57" i="149"/>
  <c r="P21" i="149"/>
  <c r="G88" i="149"/>
  <c r="H59" i="149"/>
  <c r="L57" i="149"/>
  <c r="P83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D26" i="103"/>
  <c r="T3" i="124"/>
  <c r="R33" i="123"/>
  <c r="R26" i="123" s="1"/>
  <c r="X61" i="102"/>
  <c r="X79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W7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I26" i="116"/>
  <c r="Q78" i="149"/>
  <c r="W26" i="103"/>
  <c r="T4" i="123"/>
  <c r="T3" i="123" s="1"/>
  <c r="R17" i="123"/>
  <c r="U89" i="149"/>
  <c r="V56" i="149"/>
  <c r="K26" i="124"/>
  <c r="T27" i="123"/>
  <c r="X3" i="103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I71" i="149"/>
  <c r="J52" i="149"/>
  <c r="G64" i="149"/>
  <c r="R17" i="149"/>
  <c r="J27" i="149"/>
  <c r="K70" i="149"/>
  <c r="O76" i="149"/>
  <c r="H28" i="149"/>
  <c r="I75" i="149"/>
  <c r="L22" i="149"/>
  <c r="H34" i="149"/>
  <c r="C48" i="149"/>
  <c r="P70" i="149"/>
  <c r="H75" i="149"/>
  <c r="F25" i="149"/>
  <c r="V39" i="149"/>
  <c r="I56" i="149"/>
  <c r="F89" i="149"/>
  <c r="J28" i="149"/>
  <c r="X33" i="149"/>
  <c r="N75" i="149"/>
  <c r="L94" i="149"/>
  <c r="R48" i="149"/>
  <c r="Q52" i="149"/>
  <c r="X83" i="149"/>
  <c r="P75" i="149"/>
  <c r="N31" i="149"/>
  <c r="T94" i="149"/>
  <c r="L26" i="149"/>
  <c r="I83" i="149"/>
  <c r="T32" i="149"/>
  <c r="V48" i="149"/>
  <c r="X47" i="149"/>
  <c r="K56" i="149"/>
  <c r="V44" i="149"/>
  <c r="T74" i="149"/>
  <c r="F21" i="149"/>
  <c r="L32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F74" i="149"/>
  <c r="V47" i="149"/>
  <c r="G76" i="149"/>
  <c r="X39" i="149"/>
  <c r="H24" i="149"/>
  <c r="V29" i="149"/>
  <c r="F43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G89" i="149"/>
  <c r="H76" i="149"/>
  <c r="D31" i="149"/>
  <c r="T31" i="149"/>
  <c r="I47" i="149"/>
  <c r="T63" i="149"/>
  <c r="J58" i="149"/>
  <c r="V21" i="149"/>
  <c r="D48" i="149"/>
  <c r="E61" i="116"/>
  <c r="H32" i="149"/>
  <c r="V89" i="149"/>
  <c r="J48" i="149"/>
  <c r="V25" i="149"/>
  <c r="J43" i="149"/>
  <c r="X7" i="149"/>
  <c r="J62" i="149"/>
  <c r="U75" i="149"/>
  <c r="V24" i="149"/>
  <c r="O83" i="149"/>
  <c r="H94" i="149"/>
  <c r="N47" i="149"/>
  <c r="N29" i="149"/>
  <c r="N25" i="149"/>
  <c r="D94" i="149"/>
  <c r="P47" i="149"/>
  <c r="R27" i="149"/>
  <c r="H42" i="149"/>
  <c r="D32" i="149"/>
  <c r="C89" i="149"/>
  <c r="L27" i="149"/>
  <c r="D70" i="149"/>
  <c r="N39" i="149"/>
  <c r="P24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D3" i="124"/>
  <c r="O82" i="149"/>
  <c r="W42" i="149"/>
  <c r="M7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P90" i="149"/>
  <c r="N5" i="149"/>
  <c r="K72" i="149"/>
  <c r="V34" i="93"/>
  <c r="V33" i="102"/>
  <c r="K28" i="93"/>
  <c r="K27" i="102"/>
  <c r="R5" i="93"/>
  <c r="R4" i="102"/>
  <c r="L80" i="149"/>
  <c r="I9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L34" i="93"/>
  <c r="L33" i="102"/>
  <c r="P60" i="149"/>
  <c r="H9" i="93"/>
  <c r="H8" i="102"/>
  <c r="K9" i="149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C80" i="149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H68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M86" i="149"/>
  <c r="Q64" i="7"/>
  <c r="R18" i="93"/>
  <c r="R17" i="102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3" i="93"/>
  <c r="K22" i="102"/>
  <c r="C3" i="116"/>
  <c r="X41" i="149"/>
  <c r="F26" i="116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C61" i="102"/>
  <c r="R59" i="149"/>
  <c r="G34" i="93"/>
  <c r="G33" i="102"/>
  <c r="T5" i="93"/>
  <c r="T4" i="102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W34" i="93"/>
  <c r="W33" i="102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C54" i="149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L81" i="149"/>
  <c r="H28" i="93"/>
  <c r="H27" i="102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E9" i="93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J50" i="149"/>
  <c r="T3" i="116"/>
  <c r="U61" i="93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M61" i="102"/>
  <c r="G8" i="102"/>
  <c r="G9" i="93"/>
  <c r="E53" i="93"/>
  <c r="E52" i="102"/>
  <c r="X8" i="102"/>
  <c r="X9" i="93"/>
  <c r="L50" i="149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S10" i="9"/>
  <c r="S10" i="7" s="1"/>
  <c r="O34" i="93"/>
  <c r="O33" i="102"/>
  <c r="U72" i="149"/>
  <c r="P53" i="93"/>
  <c r="P52" i="102"/>
  <c r="L53" i="93"/>
  <c r="L52" i="102"/>
  <c r="S28" i="93"/>
  <c r="S27" i="102"/>
  <c r="T71" i="149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K33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D34" i="149" l="1"/>
  <c r="G44" i="149"/>
  <c r="T41" i="149"/>
  <c r="R51" i="149"/>
  <c r="W17" i="149"/>
  <c r="O2" i="111"/>
  <c r="S61" i="149"/>
  <c r="J61" i="149"/>
  <c r="N18" i="149"/>
  <c r="X95" i="149"/>
  <c r="I3" i="123"/>
  <c r="O2" i="125"/>
  <c r="X2" i="16"/>
  <c r="V95" i="149"/>
  <c r="C2" i="16"/>
  <c r="M16" i="149"/>
  <c r="W68" i="149"/>
  <c r="W28" i="149"/>
  <c r="O57" i="149"/>
  <c r="V45" i="149"/>
  <c r="S2" i="125"/>
  <c r="H30" i="149"/>
  <c r="N2" i="104"/>
  <c r="O31" i="149"/>
  <c r="M70" i="149"/>
  <c r="L62" i="149"/>
  <c r="K43" i="149"/>
  <c r="C16" i="149"/>
  <c r="C30" i="149"/>
  <c r="K17" i="149"/>
  <c r="I64" i="149"/>
  <c r="P55" i="149"/>
  <c r="I22" i="149"/>
  <c r="H95" i="149"/>
  <c r="M43" i="149"/>
  <c r="K32" i="149"/>
  <c r="G26" i="123"/>
  <c r="G2" i="123" s="1"/>
  <c r="G24" i="149"/>
  <c r="Q54" i="149"/>
  <c r="G38" i="149"/>
  <c r="N2" i="105"/>
  <c r="L24" i="149"/>
  <c r="W2" i="16"/>
  <c r="D50" i="149"/>
  <c r="P41" i="149"/>
  <c r="L93" i="149"/>
  <c r="W22" i="149"/>
  <c r="F2" i="116"/>
  <c r="F2" i="75"/>
  <c r="I50" i="149"/>
  <c r="C38" i="149"/>
  <c r="I17" i="149"/>
  <c r="G18" i="149"/>
  <c r="H53" i="149"/>
  <c r="E33" i="149"/>
  <c r="D52" i="149"/>
  <c r="J22" i="149"/>
  <c r="G60" i="149"/>
  <c r="S26" i="149"/>
  <c r="G43" i="149"/>
  <c r="L70" i="149"/>
  <c r="O59" i="149"/>
  <c r="G3" i="123"/>
  <c r="M2" i="16"/>
  <c r="M61" i="149"/>
  <c r="C21" i="149"/>
  <c r="W41" i="149"/>
  <c r="X55" i="149"/>
  <c r="O56" i="149"/>
  <c r="Q28" i="149"/>
  <c r="T83" i="149"/>
  <c r="S29" i="149"/>
  <c r="E47" i="149"/>
  <c r="H86" i="149"/>
  <c r="V55" i="149"/>
  <c r="K83" i="149"/>
  <c r="D51" i="149"/>
  <c r="V18" i="149"/>
  <c r="R62" i="149"/>
  <c r="T70" i="149"/>
  <c r="U24" i="149"/>
  <c r="M2" i="111"/>
  <c r="G57" i="149"/>
  <c r="S83" i="149"/>
  <c r="H83" i="149"/>
  <c r="R46" i="149"/>
  <c r="X88" i="149"/>
  <c r="F26" i="123"/>
  <c r="K2" i="105"/>
  <c r="Q2" i="106"/>
  <c r="M29" i="149"/>
  <c r="F91" i="149"/>
  <c r="J83" i="149"/>
  <c r="W2" i="105"/>
  <c r="J33" i="149"/>
  <c r="N2" i="16"/>
  <c r="R60" i="149"/>
  <c r="E46" i="149"/>
  <c r="J5" i="149"/>
  <c r="O70" i="149"/>
  <c r="O2" i="103"/>
  <c r="K91" i="149"/>
  <c r="X17" i="149"/>
  <c r="L59" i="149"/>
  <c r="Q27" i="149"/>
  <c r="U18" i="149"/>
  <c r="E44" i="149"/>
  <c r="R2" i="106"/>
  <c r="I18" i="149"/>
  <c r="X9" i="149"/>
  <c r="T50" i="149"/>
  <c r="H64" i="149"/>
  <c r="U54" i="149"/>
  <c r="K2" i="16"/>
  <c r="W59" i="149"/>
  <c r="D2" i="105"/>
  <c r="F24" i="149"/>
  <c r="G39" i="149"/>
  <c r="J93" i="149"/>
  <c r="G2" i="104"/>
  <c r="N52" i="149"/>
  <c r="C33" i="149"/>
  <c r="L18" i="149"/>
  <c r="E24" i="149"/>
  <c r="U44" i="149"/>
  <c r="Q88" i="149"/>
  <c r="P20" i="149"/>
  <c r="X43" i="149"/>
  <c r="Q2" i="104"/>
  <c r="G27" i="149"/>
  <c r="P61" i="93"/>
  <c r="X19" i="149"/>
  <c r="S42" i="149"/>
  <c r="N83" i="149"/>
  <c r="Q18" i="149"/>
  <c r="J47" i="149"/>
  <c r="K48" i="149"/>
  <c r="I25" i="149"/>
  <c r="I21" i="149"/>
  <c r="G32" i="149"/>
  <c r="S2" i="75"/>
  <c r="F42" i="149"/>
  <c r="H2" i="16"/>
  <c r="C47" i="149"/>
  <c r="O41" i="149"/>
  <c r="C11" i="102"/>
  <c r="C3" i="102" s="1"/>
  <c r="K62" i="149"/>
  <c r="D88" i="149"/>
  <c r="L47" i="149"/>
  <c r="R3" i="123"/>
  <c r="R2" i="123" s="1"/>
  <c r="T2" i="16"/>
  <c r="K68" i="149"/>
  <c r="D26" i="102"/>
  <c r="O54" i="149"/>
  <c r="O30" i="149"/>
  <c r="F16" i="149"/>
  <c r="V2" i="106"/>
  <c r="W24" i="149"/>
  <c r="I2" i="106"/>
  <c r="I61" i="149"/>
  <c r="C86" i="149"/>
  <c r="G5" i="149"/>
  <c r="T17" i="149"/>
  <c r="M46" i="149"/>
  <c r="U46" i="149"/>
  <c r="U2" i="105"/>
  <c r="E2" i="124"/>
  <c r="R2" i="116"/>
  <c r="W32" i="149"/>
  <c r="L68" i="149"/>
  <c r="H88" i="149"/>
  <c r="X53" i="149"/>
  <c r="P2" i="117"/>
  <c r="T54" i="149"/>
  <c r="N32" i="149"/>
  <c r="N53" i="149"/>
  <c r="V59" i="149"/>
  <c r="R34" i="149"/>
  <c r="C2" i="104"/>
  <c r="O9" i="93"/>
  <c r="O8" i="93" s="1"/>
  <c r="I38" i="149"/>
  <c r="U26" i="123"/>
  <c r="U2" i="123" s="1"/>
  <c r="P93" i="149"/>
  <c r="D83" i="149"/>
  <c r="W30" i="149"/>
  <c r="G40" i="149"/>
  <c r="S2" i="16"/>
  <c r="J2" i="16"/>
  <c r="E2" i="16"/>
  <c r="O39" i="149"/>
  <c r="P91" i="149"/>
  <c r="G47" i="149"/>
  <c r="U2" i="16"/>
  <c r="I4" i="102"/>
  <c r="I3" i="102" s="1"/>
  <c r="V54" i="149"/>
  <c r="J30" i="149"/>
  <c r="M18" i="149"/>
  <c r="J3" i="123"/>
  <c r="J2" i="123" s="1"/>
  <c r="C2" i="105"/>
  <c r="V58" i="149"/>
  <c r="T47" i="149"/>
  <c r="D54" i="149"/>
  <c r="D28" i="149"/>
  <c r="M41" i="149"/>
  <c r="I42" i="149"/>
  <c r="G50" i="149"/>
  <c r="F2" i="16"/>
  <c r="N3" i="102"/>
  <c r="U5" i="149"/>
  <c r="P9" i="149"/>
  <c r="R2" i="103"/>
  <c r="C31" i="149"/>
  <c r="D39" i="149"/>
  <c r="O95" i="149"/>
  <c r="J2" i="75"/>
  <c r="J51" i="149"/>
  <c r="F32" i="149"/>
  <c r="J25" i="149"/>
  <c r="J24" i="149"/>
  <c r="O93" i="149"/>
  <c r="S2" i="116"/>
  <c r="V2" i="75"/>
  <c r="J34" i="149"/>
  <c r="I30" i="149"/>
  <c r="U2" i="117"/>
  <c r="I2" i="124"/>
  <c r="P2" i="104"/>
  <c r="S70" i="149"/>
  <c r="R18" i="149"/>
  <c r="X42" i="149"/>
  <c r="P61" i="149"/>
  <c r="D2" i="104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J90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E53" i="149"/>
  <c r="R9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M34" i="149"/>
  <c r="L44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S15" i="149" l="1"/>
  <c r="N45" i="149"/>
  <c r="N40" i="149"/>
  <c r="U15" i="149"/>
  <c r="R49" i="149"/>
  <c r="E85" i="149"/>
  <c r="Q49" i="149"/>
  <c r="F2" i="123"/>
  <c r="K40" i="149"/>
  <c r="M15" i="149"/>
  <c r="S19" i="149"/>
  <c r="F19" i="149"/>
  <c r="Q45" i="149"/>
  <c r="I49" i="149"/>
  <c r="W40" i="149"/>
  <c r="O37" i="149"/>
  <c r="O9" i="11"/>
  <c r="O9" i="9" s="1"/>
  <c r="V19" i="149"/>
  <c r="R37" i="149"/>
  <c r="G45" i="149"/>
  <c r="M53" i="149"/>
  <c r="I45" i="149"/>
  <c r="I85" i="149"/>
  <c r="W53" i="149"/>
  <c r="K15" i="149"/>
  <c r="D40" i="149"/>
  <c r="H65" i="149"/>
  <c r="J15" i="149"/>
  <c r="V49" i="149"/>
  <c r="I19" i="149"/>
  <c r="C40" i="149"/>
  <c r="T15" i="149"/>
  <c r="W85" i="149"/>
  <c r="H15" i="149"/>
  <c r="U40" i="149"/>
  <c r="X37" i="149"/>
  <c r="P84" i="149"/>
  <c r="C45" i="149"/>
  <c r="P49" i="149"/>
  <c r="D45" i="149"/>
  <c r="U66" i="149"/>
  <c r="F15" i="149"/>
  <c r="E15" i="149"/>
  <c r="P45" i="149"/>
  <c r="J19" i="149"/>
  <c r="W2" i="123"/>
  <c r="M45" i="149"/>
  <c r="H84" i="149"/>
  <c r="N19" i="149"/>
  <c r="T45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K2" i="93" l="1"/>
  <c r="O8" i="11"/>
  <c r="F36" i="149"/>
  <c r="I36" i="149"/>
  <c r="V26" i="11"/>
  <c r="W36" i="149"/>
  <c r="W84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I35" i="149"/>
  <c r="D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Q14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<sst xmlns="http://schemas.openxmlformats.org/spreadsheetml/2006/main" count="12477" uniqueCount="330">
  <si>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</si>
  <si>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</si>
  <si>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</si>
  <si>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</si>
  <si>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</si>
  <si>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</si>
  <si>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</si>
  <si>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</si>
  <si>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</si>
  <si>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</si>
  <si>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</si>
  <si>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</si>
  <si>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</si>
  <si>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</si>
  <si>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</si>
  <si>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</si>
  <si>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</si>
  <si>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</si>
  <si>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</si>
  <si>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</si>
  <si>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</si>
  <si>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</si>
  <si>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</si>
  <si>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</si>
  <si>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</si>
  <si>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</si>
  <si>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</si>
  <si>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</si>
  <si>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</si>
  <si>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</si>
  <si>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</si>
  <si>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</si>
  <si>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</si>
  <si>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</si>
  <si>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</si>
  <si>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</si>
  <si>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</si>
  <si>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</si>
  <si>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</si>
  <si>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</si>
  <si>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</si>
  <si>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</si>
  <si>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</si>
  <si>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</si>
  <si>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</si>
  <si>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</si>
  <si>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</si>
  <si>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</si>
  <si>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</si>
  <si>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</si>
  <si>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</si>
  <si>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</si>
  <si>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</si>
  <si>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</si>
  <si>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</si>
  <si>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</si>
  <si>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</si>
  <si>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</si>
  <si>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</si>
  <si>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</si>
  <si>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</si>
  <si>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</si>
  <si>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</si>
  <si>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</si>
  <si>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</si>
  <si>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</si>
  <si>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</si>
  <si>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</si>
  <si>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</si>
  <si>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</si>
  <si>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</si>
  <si>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</si>
  <si>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</si>
  <si>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</si>
  <si>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</si>
  <si>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</si>
  <si>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</si>
  <si>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</si>
  <si>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</si>
  <si>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</si>
  <si>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</si>
  <si>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</si>
  <si>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</si>
  <si>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</si>
  <si>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</si>
  <si>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</si>
  <si>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</si>
  <si>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</si>
  <si>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</si>
  <si>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</si>
  <si>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</si>
  <si>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</si>
  <si>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</si>
  <si>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</si>
  <si>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</si>
  <si>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</si>
  <si>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</si>
  <si>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</si>
  <si>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</si>
  <si>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</si>
  <si>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</si>
  <si>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</si>
  <si>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</si>
  <si>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</si>
  <si>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</si>
  <si>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</si>
  <si>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</si>
  <si>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</si>
  <si>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</si>
  <si>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</si>
  <si>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</si>
  <si>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</si>
  <si>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</si>
  <si>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</si>
  <si>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</si>
  <si>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</si>
  <si>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</si>
  <si>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</si>
  <si>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</si>
  <si>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</si>
  <si>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</si>
  <si>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</si>
  <si>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</si>
  <si>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</si>
  <si>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</si>
  <si>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</si>
  <si>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</si>
  <si>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</si>
  <si>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</si>
  <si>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</si>
  <si>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</si>
  <si>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</si>
  <si>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</si>
  <si>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</si>
  <si>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</si>
  <si>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</si>
  <si>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</si>
  <si>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</si>
  <si>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</si>
  <si>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</si>
  <si>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</si>
  <si>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</si>
  <si>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</si>
  <si>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</si>
  <si>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</si>
  <si>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</si>
  <si>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</si>
  <si>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</si>
  <si>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</si>
  <si>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</si>
  <si>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</si>
  <si>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</si>
  <si>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</si>
  <si>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</si>
  <si>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</si>
  <si>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</si>
  <si>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</si>
  <si>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</si>
  <si>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</si>
  <si>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</si>
  <si>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</si>
  <si>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</si>
  <si>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</si>
  <si>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</si>
  <si>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</si>
  <si>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</si>
  <si>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</si>
  <si>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</si>
  <si>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</si>
  <si>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</si>
  <si>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</si>
  <si>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</si>
  <si>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</si>
  <si>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</si>
  <si>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</si>
  <si>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</si>
  <si>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</si>
  <si>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</si>
  <si>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</si>
  <si>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</si>
  <si>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</si>
  <si>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</si>
  <si>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</si>
  <si>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</si>
  <si>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</si>
  <si>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</si>
  <si>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</si>
  <si>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</si>
  <si>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</si>
  <si>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</si>
  <si>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</si>
  <si>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</si>
  <si>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</si>
  <si>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</si>
  <si>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</si>
  <si>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</si>
  <si>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</si>
  <si>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</si>
  <si>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</si>
  <si>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</si>
  <si>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</si>
  <si>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</si>
  <si>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</si>
  <si>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</si>
  <si>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</si>
  <si>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</si>
  <si>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</si>
  <si>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</si>
  <si>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</si>
  <si>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</si>
  <si>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</si>
  <si>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</si>
  <si>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</si>
  <si>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</si>
  <si>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</si>
  <si>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</si>
  <si>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</si>
  <si>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</si>
  <si>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</si>
  <si>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</si>
  <si>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</si>
  <si>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</si>
  <si>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</si>
  <si>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</si>
  <si>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</si>
  <si>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</si>
  <si>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</si>
  <si>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</si>
  <si>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</si>
  <si>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</si>
  <si>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</si>
  <si>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</si>
  <si>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</si>
  <si>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</si>
  <si>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</si>
  <si>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</si>
  <si>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</si>
  <si>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</si>
  <si>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</si>
  <si>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</si>
  <si>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</si>
  <si>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</si>
  <si>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</si>
  <si>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</si>
  <si>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</si>
  <si>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</si>
  <si>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</si>
  <si>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</si>
  <si>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</si>
  <si>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</si>
  <si>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</si>
  <si>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</si>
  <si>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</si>
  <si>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</si>
  <si>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</si>
  <si>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</si>
  <si>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</si>
  <si>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</si>
  <si>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</si>
  <si>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</si>
  <si>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</si>
  <si>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</si>
  <si>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</si>
  <si>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</si>
  <si>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</si>
  <si>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</si>
  <si>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</si>
  <si>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</si>
  <si>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</si>
  <si>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</si>
  <si>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</si>
  <si>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</si>
  <si>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</si>
  <si>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</si>
  <si>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</si>
  <si>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</si>
  <si>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</si>
  <si>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</si>
  <si>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</si>
  <si>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</si>
  <si>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</si>
  <si>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</si>
  <si>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</si>
  <si>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</si>
  <si>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</si>
  <si>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</si>
  <si>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</si>
  <si>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</si>
  <si>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</si>
  <si>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</si>
  <si>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</si>
  <si>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</si>
  <si>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</si>
  <si>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</si>
  <si>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</si>
  <si>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</si>
  <si>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</si>
  <si>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</si>
  <si>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</si>
  <si>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</si>
  <si>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</si>
  <si>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</si>
  <si>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</si>
  <si>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</si>
  <si>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</si>
  <si>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</si>
  <si>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</si>
  <si>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</si>
  <si>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</si>
  <si>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</si>
  <si>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</si>
  <si>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</si>
  <si>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</si>
  <si>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</si>
  <si>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</si>
  <si>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</si>
  <si>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</si>
  <si>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</si>
  <si>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</si>
  <si>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</si>
  <si>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</si>
  <si>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</si>
  <si>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</si>
  <si>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</si>
  <si>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</si>
  <si>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</si>
  <si>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</si>
  <si>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</si>
  <si>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Bulgaria</t>
  </si>
  <si>
    <t>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</si>
</sst>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45967.472303240742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43974.901343218116</v>
      </c>
      <c r="D4" s="8">
        <f>GAE!D$2</f>
        <v>47181.108664743755</v>
      </c>
      <c r="E4" s="8">
        <f>GAE!E$2</f>
        <v>44597.200403360395</v>
      </c>
      <c r="F4" s="8">
        <f>GAE!F$2</f>
        <v>49151.64276662773</v>
      </c>
      <c r="G4" s="8">
        <f>GAE!G$2</f>
        <v>48140.318073600756</v>
      </c>
      <c r="H4" s="8">
        <f>GAE!H$2</f>
        <v>48919.502172161672</v>
      </c>
      <c r="I4" s="8">
        <f>GAE!I$2</f>
        <v>49800.768467133901</v>
      </c>
      <c r="J4" s="8">
        <f>GAE!J$2</f>
        <v>52959.769027441616</v>
      </c>
      <c r="K4" s="8">
        <f>GAE!K$2</f>
        <v>51205.496036864213</v>
      </c>
      <c r="L4" s="8">
        <f>GAE!L$2</f>
        <v>44617.903841346917</v>
      </c>
      <c r="M4" s="8">
        <f>GAE!M$2</f>
        <v>46356.35114585558</v>
      </c>
      <c r="N4" s="8">
        <f>GAE!N$2</f>
        <v>51456.829128402358</v>
      </c>
      <c r="O4" s="8">
        <f>GAE!O$2</f>
        <v>46345.403387481419</v>
      </c>
      <c r="P4" s="8">
        <f>GAE!P$2</f>
        <v>40831.265958611817</v>
      </c>
      <c r="Q4" s="8">
        <f>GAE!Q$2</f>
        <v>43294.601209593922</v>
      </c>
      <c r="R4" s="8">
        <f>GAE!R$2</f>
        <v>45773.179037845795</v>
      </c>
      <c r="S4" s="8">
        <f>GAE!S$2</f>
        <v>42704.579070868567</v>
      </c>
      <c r="T4" s="8">
        <f>GAE!T$2</f>
        <v>45004.139988104362</v>
      </c>
      <c r="U4" s="8">
        <f>GAE!U$2</f>
        <v>41371.822249721503</v>
      </c>
      <c r="V4" s="8">
        <f>GAE!V$2</f>
        <v>40072.62971683139</v>
      </c>
      <c r="W4" s="8">
        <f>GAE!W$2</f>
        <v>34215.189441200899</v>
      </c>
      <c r="X4" s="8">
        <f>GAE!X$2</f>
        <v>40157.644423677673</v>
      </c>
      <c r="Y4" s="8">
        <f>GAE!Y$2</f>
        <v>44479.066146531048</v>
      </c>
      <c r="Z4" s="8">
        <f>GAE!Z$2</f>
        <v>32468.245256110171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203.92308144</v>
      </c>
      <c r="D5" s="10">
        <f>INTMARB!D$2</f>
        <v>305.8253388</v>
      </c>
      <c r="E5" s="10">
        <f>INTMARB!E$2</f>
        <v>334.56158891999996</v>
      </c>
      <c r="F5" s="10">
        <f>INTMARB!F$2</f>
        <v>436.52312963999992</v>
      </c>
      <c r="G5" s="10">
        <f>INTMARB!G$2</f>
        <v>366.42447036000004</v>
      </c>
      <c r="H5" s="10">
        <f>INTMARB!H$2</f>
        <v>350.49302963999986</v>
      </c>
      <c r="I5" s="10">
        <f>INTMARB!I$2</f>
        <v>328.85639279999998</v>
      </c>
      <c r="J5" s="10">
        <f>INTMARB!J$2</f>
        <v>162.99035999999998</v>
      </c>
      <c r="K5" s="10">
        <f>INTMARB!K$2</f>
        <v>381.78564191999993</v>
      </c>
      <c r="L5" s="10">
        <f>INTMARB!L$2</f>
        <v>646.63640712000017</v>
      </c>
      <c r="M5" s="10">
        <f>INTMARB!M$2</f>
        <v>305.40632904</v>
      </c>
      <c r="N5" s="10">
        <f>INTMARB!N$2</f>
        <v>237.99992616000003</v>
      </c>
      <c r="O5" s="10">
        <f>INTMARB!O$2</f>
        <v>199.87331904000001</v>
      </c>
      <c r="P5" s="10">
        <f>INTMARB!P$2</f>
        <v>284.04167616000001</v>
      </c>
      <c r="Q5" s="10">
        <f>INTMARB!Q$2</f>
        <v>256.02411096000003</v>
      </c>
      <c r="R5" s="10">
        <f>INTMARB!R$2</f>
        <v>271.88828711999997</v>
      </c>
      <c r="S5" s="10">
        <f>INTMARB!S$2</f>
        <v>243.75533904</v>
      </c>
      <c r="T5" s="10">
        <f>INTMARB!T$2</f>
        <v>251.55641663999998</v>
      </c>
      <c r="U5" s="10">
        <f>INTMARB!U$2</f>
        <v>258.10741259999998</v>
      </c>
      <c r="V5" s="10">
        <f>INTMARB!V$2</f>
        <v>237.50302895999997</v>
      </c>
      <c r="W5" s="10">
        <f>INTMARB!W$2</f>
        <v>264.98887559999997</v>
      </c>
      <c r="X5" s="10">
        <f>INTMARB!X$2</f>
        <v>267.84444564</v>
      </c>
      <c r="Y5" s="10">
        <f>INTMARB!Y$2</f>
        <v>214.64869284000002</v>
      </c>
      <c r="Z5" s="10">
        <f>INTMARB!Z$2</f>
        <v>209.44765619999998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100.02011381643426</v>
      </c>
      <c r="D6" s="12">
        <f>INTMARB_IN!D$2</f>
        <v>149.2615523302685</v>
      </c>
      <c r="E6" s="12">
        <f>INTMARB_IN!E$2</f>
        <v>165.41023753886523</v>
      </c>
      <c r="F6" s="12">
        <f>INTMARB_IN!F$2</f>
        <v>175.12183605249493</v>
      </c>
      <c r="G6" s="12">
        <f>INTMARB_IN!G$2</f>
        <v>137.40478710849362</v>
      </c>
      <c r="H6" s="12">
        <f>INTMARB_IN!H$2</f>
        <v>130.49756570200756</v>
      </c>
      <c r="I6" s="12">
        <f>INTMARB_IN!I$2</f>
        <v>133.40410143441895</v>
      </c>
      <c r="J6" s="12">
        <f>INTMARB_IN!J$2</f>
        <v>51.595052757048052</v>
      </c>
      <c r="K6" s="12">
        <f>INTMARB_IN!K$2</f>
        <v>136.50962311982946</v>
      </c>
      <c r="L6" s="12">
        <f>INTMARB_IN!L$2</f>
        <v>333.63634356352713</v>
      </c>
      <c r="M6" s="12">
        <f>INTMARB_IN!M$2</f>
        <v>138.8738725840652</v>
      </c>
      <c r="N6" s="12">
        <f>INTMARB_IN!N$2</f>
        <v>117.02427615181705</v>
      </c>
      <c r="O6" s="12">
        <f>INTMARB_IN!O$2</f>
        <v>98.186561086797767</v>
      </c>
      <c r="P6" s="12">
        <f>INTMARB_IN!P$2</f>
        <v>146.29495086857904</v>
      </c>
      <c r="Q6" s="12">
        <f>INTMARB_IN!Q$2</f>
        <v>126.22985994269978</v>
      </c>
      <c r="R6" s="12">
        <f>INTMARB_IN!R$2</f>
        <v>126.98551960357688</v>
      </c>
      <c r="S6" s="12">
        <f>INTMARB_IN!S$2</f>
        <v>122.63645821736806</v>
      </c>
      <c r="T6" s="12">
        <f>INTMARB_IN!T$2</f>
        <v>132.15614323559063</v>
      </c>
      <c r="U6" s="12">
        <f>INTMARB_IN!U$2</f>
        <v>138.13676958341023</v>
      </c>
      <c r="V6" s="12">
        <f>INTMARB_IN!V$2</f>
        <v>124.59947638897347</v>
      </c>
      <c r="W6" s="12">
        <f>INTMARB_IN!W$2</f>
        <v>129.56052180167231</v>
      </c>
      <c r="X6" s="12">
        <f>INTMARB_IN!X$2</f>
        <v>121.00783712099306</v>
      </c>
      <c r="Y6" s="12">
        <f>INTMARB_IN!Y$2</f>
        <v>98.551434766980037</v>
      </c>
      <c r="Z6" s="12">
        <f>INTMARB_IN!Z$2</f>
        <v>93.607964004137699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103.90296762356574</v>
      </c>
      <c r="D7" s="12">
        <f>INTMARB_EX!D$2</f>
        <v>156.56378646973147</v>
      </c>
      <c r="E7" s="12">
        <f>INTMARB_EX!E$2</f>
        <v>169.15135138113476</v>
      </c>
      <c r="F7" s="12">
        <f>INTMARB_EX!F$2</f>
        <v>261.40129358750499</v>
      </c>
      <c r="G7" s="12">
        <f>INTMARB_EX!G$2</f>
        <v>229.01968325150642</v>
      </c>
      <c r="H7" s="12">
        <f>INTMARB_EX!H$2</f>
        <v>219.9954639379923</v>
      </c>
      <c r="I7" s="12">
        <f>INTMARB_EX!I$2</f>
        <v>195.45229136558106</v>
      </c>
      <c r="J7" s="12">
        <f>INTMARB_EX!J$2</f>
        <v>111.39530724295193</v>
      </c>
      <c r="K7" s="12">
        <f>INTMARB_EX!K$2</f>
        <v>245.2760188001705</v>
      </c>
      <c r="L7" s="12">
        <f>INTMARB_EX!L$2</f>
        <v>313.00006355647304</v>
      </c>
      <c r="M7" s="12">
        <f>INTMARB_EX!M$2</f>
        <v>166.53245645593481</v>
      </c>
      <c r="N7" s="12">
        <f>INTMARB_EX!N$2</f>
        <v>120.97565000818297</v>
      </c>
      <c r="O7" s="12">
        <f>INTMARB_EX!O$2</f>
        <v>101.68675795320226</v>
      </c>
      <c r="P7" s="12">
        <f>INTMARB_EX!P$2</f>
        <v>137.74672529142094</v>
      </c>
      <c r="Q7" s="12">
        <f>INTMARB_EX!Q$2</f>
        <v>129.79425101730021</v>
      </c>
      <c r="R7" s="12">
        <f>INTMARB_EX!R$2</f>
        <v>144.9027675164231</v>
      </c>
      <c r="S7" s="12">
        <f>INTMARB_EX!S$2</f>
        <v>121.11888082263195</v>
      </c>
      <c r="T7" s="12">
        <f>INTMARB_EX!T$2</f>
        <v>119.40027340440935</v>
      </c>
      <c r="U7" s="12">
        <f>INTMARB_EX!U$2</f>
        <v>119.97064301658976</v>
      </c>
      <c r="V7" s="12">
        <f>INTMARB_EX!V$2</f>
        <v>112.90355257102654</v>
      </c>
      <c r="W7" s="12">
        <f>INTMARB_EX!W$2</f>
        <v>135.42835379832772</v>
      </c>
      <c r="X7" s="12">
        <f>INTMARB_EX!X$2</f>
        <v>146.83660851900697</v>
      </c>
      <c r="Y7" s="12">
        <f>INTMARB_EX!Y$2</f>
        <v>116.09725807301996</v>
      </c>
      <c r="Z7" s="12">
        <f>INTMARB_EX!Z$2</f>
        <v>115.8396921958623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43770.978261778117</v>
      </c>
      <c r="D8" s="8">
        <f>GIC!D$2</f>
        <v>46875.283325943761</v>
      </c>
      <c r="E8" s="8">
        <f>GIC!E$2</f>
        <v>44262.638814440397</v>
      </c>
      <c r="F8" s="8">
        <f>GIC!F$2</f>
        <v>48715.119636987729</v>
      </c>
      <c r="G8" s="8">
        <f>GIC!G$2</f>
        <v>47773.893603240751</v>
      </c>
      <c r="H8" s="8">
        <f>GIC!H$2</f>
        <v>48569.009142521674</v>
      </c>
      <c r="I8" s="8">
        <f>GIC!I$2</f>
        <v>49471.912074333908</v>
      </c>
      <c r="J8" s="8">
        <f>GIC!J$2</f>
        <v>52796.77866744162</v>
      </c>
      <c r="K8" s="8">
        <f>GIC!K$2</f>
        <v>50823.71039494421</v>
      </c>
      <c r="L8" s="8">
        <f>GIC!L$2</f>
        <v>43971.267434226924</v>
      </c>
      <c r="M8" s="8">
        <f>GIC!M$2</f>
        <v>46050.94481681558</v>
      </c>
      <c r="N8" s="8">
        <f>GIC!N$2</f>
        <v>51218.829202242363</v>
      </c>
      <c r="O8" s="8">
        <f>GIC!O$2</f>
        <v>46145.530068441418</v>
      </c>
      <c r="P8" s="8">
        <f>GIC!P$2</f>
        <v>40547.224282451811</v>
      </c>
      <c r="Q8" s="8">
        <f>GIC!Q$2</f>
        <v>43038.577098633919</v>
      </c>
      <c r="R8" s="8">
        <f>GIC!R$2</f>
        <v>45501.290750725791</v>
      </c>
      <c r="S8" s="8">
        <f>GIC!S$2</f>
        <v>42460.823731828568</v>
      </c>
      <c r="T8" s="8">
        <f>GIC!T$2</f>
        <v>44752.583571464362</v>
      </c>
      <c r="U8" s="8">
        <f>GIC!U$2</f>
        <v>41113.714837121501</v>
      </c>
      <c r="V8" s="8">
        <f>GIC!V$2</f>
        <v>39835.126687871394</v>
      </c>
      <c r="W8" s="8">
        <f>GIC!W$2</f>
        <v>33950.200565600899</v>
      </c>
      <c r="X8" s="8">
        <f>GIC!X$2</f>
        <v>39889.79997803767</v>
      </c>
      <c r="Y8" s="8">
        <f>GIC!Y$2</f>
        <v>44264.41745369105</v>
      </c>
      <c r="Z8" s="8">
        <f>GIC!Z$2</f>
        <v>32258.797599910173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247.32162000000011</v>
      </c>
      <c r="D9" s="10">
        <f>INTAVI!D$2</f>
        <v>320.24979000000019</v>
      </c>
      <c r="E9" s="10">
        <f>INTAVI!E$2</f>
        <v>383.66559000000012</v>
      </c>
      <c r="F9" s="10">
        <f>INTAVI!F$2</f>
        <v>491.47245000000044</v>
      </c>
      <c r="G9" s="10">
        <f>INTAVI!G$2</f>
        <v>461.94890076000013</v>
      </c>
      <c r="H9" s="10">
        <f>INTAVI!H$2</f>
        <v>567.35993772000006</v>
      </c>
      <c r="I9" s="10">
        <f>INTAVI!I$2</f>
        <v>542.55737124000029</v>
      </c>
      <c r="J9" s="10">
        <f>INTAVI!J$2</f>
        <v>547.23098628000002</v>
      </c>
      <c r="K9" s="10">
        <f>INTAVI!K$2</f>
        <v>636.89031504000013</v>
      </c>
      <c r="L9" s="10">
        <f>INTAVI!L$2</f>
        <v>457.57165752000003</v>
      </c>
      <c r="M9" s="10">
        <f>INTAVI!M$2</f>
        <v>503.9469849599999</v>
      </c>
      <c r="N9" s="10">
        <f>INTAVI!N$2</f>
        <v>510.13041372000021</v>
      </c>
      <c r="O9" s="10">
        <f>INTAVI!O$2</f>
        <v>491.58038628000031</v>
      </c>
      <c r="P9" s="10">
        <f>INTAVI!P$2</f>
        <v>479.21352876000003</v>
      </c>
      <c r="Q9" s="10">
        <f>INTAVI!Q$2</f>
        <v>510.13041371999998</v>
      </c>
      <c r="R9" s="10">
        <f>INTAVI!R$2</f>
        <v>531.77228496000009</v>
      </c>
      <c r="S9" s="10">
        <f>INTAVI!S$2</f>
        <v>639.98190000000011</v>
      </c>
      <c r="T9" s="10">
        <f>INTAVI!T$2</f>
        <v>716.35005360000025</v>
      </c>
      <c r="U9" s="10">
        <f>INTAVI!U$2</f>
        <v>770.81904900000029</v>
      </c>
      <c r="V9" s="10">
        <f>INTAVI!V$2</f>
        <v>716.9849881199998</v>
      </c>
      <c r="W9" s="10">
        <f>INTAVI!W$2</f>
        <v>414.09844415999993</v>
      </c>
      <c r="X9" s="10">
        <f>INTAVI!X$2</f>
        <v>493.29623664000019</v>
      </c>
      <c r="Y9" s="10">
        <f>INTAVI!Y$2</f>
        <v>658.90336284000011</v>
      </c>
      <c r="Z9" s="10">
        <f>INTAVI!Z$2</f>
        <v>710.04962916000022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205.66266281805022</v>
      </c>
      <c r="D10" s="12">
        <f>INTAVI_PA_IN!D$2</f>
        <v>268.74532193277173</v>
      </c>
      <c r="E10" s="12">
        <f>INTAVI_PA_IN!E$2</f>
        <v>322.17114039283371</v>
      </c>
      <c r="F10" s="12">
        <f>INTAVI_PA_IN!F$2</f>
        <v>413.40494988381818</v>
      </c>
      <c r="G10" s="12">
        <f>INTAVI_PA_IN!G$2</f>
        <v>388.04138679578512</v>
      </c>
      <c r="H10" s="12">
        <f>INTAVI_PA_IN!H$2</f>
        <v>480.603463915921</v>
      </c>
      <c r="I10" s="12">
        <f>INTAVI_PA_IN!I$2</f>
        <v>464.62460617004081</v>
      </c>
      <c r="J10" s="12">
        <f>INTAVI_PA_IN!J$2</f>
        <v>469.55142747560501</v>
      </c>
      <c r="K10" s="12">
        <f>INTAVI_PA_IN!K$2</f>
        <v>545.17891842518748</v>
      </c>
      <c r="L10" s="12">
        <f>INTAVI_PA_IN!L$2</f>
        <v>386.29862691472653</v>
      </c>
      <c r="M10" s="12">
        <f>INTAVI_PA_IN!M$2</f>
        <v>423.03005494277352</v>
      </c>
      <c r="N10" s="12">
        <f>INTAVI_PA_IN!N$2</f>
        <v>430.20011634073336</v>
      </c>
      <c r="O10" s="12">
        <f>INTAVI_PA_IN!O$2</f>
        <v>413.97415268649246</v>
      </c>
      <c r="P10" s="12">
        <f>INTAVI_PA_IN!P$2</f>
        <v>403.87922856064881</v>
      </c>
      <c r="Q10" s="12">
        <f>INTAVI_PA_IN!Q$2</f>
        <v>430.60386192152009</v>
      </c>
      <c r="R10" s="12">
        <f>INTAVI_PA_IN!R$2</f>
        <v>449.07712732055649</v>
      </c>
      <c r="S10" s="12">
        <f>INTAVI_PA_IN!S$2</f>
        <v>551.86793462771948</v>
      </c>
      <c r="T10" s="12">
        <f>INTAVI_PA_IN!T$2</f>
        <v>623.20851190500593</v>
      </c>
      <c r="U10" s="12">
        <f>INTAVI_PA_IN!U$2</f>
        <v>670.96762767248242</v>
      </c>
      <c r="V10" s="12">
        <f>INTAVI_PA_IN!V$2</f>
        <v>622.88178050728948</v>
      </c>
      <c r="W10" s="12">
        <f>INTAVI_PA_IN!W$2</f>
        <v>338.18848308411748</v>
      </c>
      <c r="X10" s="12">
        <f>INTAVI_PA_IN!X$2</f>
        <v>411.24639102406724</v>
      </c>
      <c r="Y10" s="12">
        <f>INTAVI_PA_IN!Y$2</f>
        <v>570.06931879222259</v>
      </c>
      <c r="Z10" s="12">
        <f>INTAVI_PA_IN!Z$2</f>
        <v>617.68273104978914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36.471388665334104</v>
      </c>
      <c r="D11" s="12">
        <f>INTAVI_PA_EX!D$2</f>
        <v>47.637465303238123</v>
      </c>
      <c r="E11" s="12">
        <f>INTAVI_PA_EX!E$2</f>
        <v>57.110587896929275</v>
      </c>
      <c r="F11" s="12">
        <f>INTAVI_PA_EX!F$2</f>
        <v>73.265652166500715</v>
      </c>
      <c r="G11" s="12">
        <f>INTAVI_PA_EX!G$2</f>
        <v>68.779649456341758</v>
      </c>
      <c r="H11" s="12">
        <f>INTAVI_PA_EX!H$2</f>
        <v>79.999816692119325</v>
      </c>
      <c r="I11" s="12">
        <f>INTAVI_PA_EX!I$2</f>
        <v>71.106500234345603</v>
      </c>
      <c r="J11" s="12">
        <f>INTAVI_PA_EX!J$2</f>
        <v>70.740514581719665</v>
      </c>
      <c r="K11" s="12">
        <f>INTAVI_PA_EX!K$2</f>
        <v>83.36209134673247</v>
      </c>
      <c r="L11" s="12">
        <f>INTAVI_PA_EX!L$2</f>
        <v>64.331185661867195</v>
      </c>
      <c r="M11" s="12">
        <f>INTAVI_PA_EX!M$2</f>
        <v>71.796585857250989</v>
      </c>
      <c r="N11" s="12">
        <f>INTAVI_PA_EX!N$2</f>
        <v>72.672794761163502</v>
      </c>
      <c r="O11" s="12">
        <f>INTAVI_PA_EX!O$2</f>
        <v>71.881765908279007</v>
      </c>
      <c r="P11" s="12">
        <f>INTAVI_PA_EX!P$2</f>
        <v>69.366942812549922</v>
      </c>
      <c r="Q11" s="12">
        <f>INTAVI_PA_EX!Q$2</f>
        <v>73.252614834825962</v>
      </c>
      <c r="R11" s="12">
        <f>INTAVI_PA_EX!R$2</f>
        <v>74.377670633124325</v>
      </c>
      <c r="S11" s="12">
        <f>INTAVI_PA_EX!S$2</f>
        <v>80.24391419021913</v>
      </c>
      <c r="T11" s="12">
        <f>INTAVI_PA_EX!T$2</f>
        <v>84.021024546327638</v>
      </c>
      <c r="U11" s="12">
        <f>INTAVI_PA_EX!U$2</f>
        <v>91.543172877919943</v>
      </c>
      <c r="V11" s="12">
        <f>INTAVI_PA_EX!V$2</f>
        <v>86.4034978770961</v>
      </c>
      <c r="W11" s="12">
        <f>INTAVI_PA_EX!W$2</f>
        <v>65.446338705521001</v>
      </c>
      <c r="X11" s="12">
        <f>INTAVI_PA_EX!X$2</f>
        <v>72.321285909348504</v>
      </c>
      <c r="Y11" s="12">
        <f>INTAVI_PA_EX!Y$2</f>
        <v>74.650075379233826</v>
      </c>
      <c r="Z11" s="12">
        <f>INTAVI_PA_EX!Z$2</f>
        <v>83.937032045071049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4.3319223616761491</v>
      </c>
      <c r="D12" s="12">
        <f>INTAVI_FR_IN!D$2</f>
        <v>2.7167401936807845</v>
      </c>
      <c r="E12" s="12">
        <f>INTAVI_FR_IN!E$2</f>
        <v>2.9786021094735666</v>
      </c>
      <c r="F12" s="12">
        <f>INTAVI_FR_IN!F$2</f>
        <v>3.1080634825015592</v>
      </c>
      <c r="G12" s="12">
        <f>INTAVI_FR_IN!G$2</f>
        <v>3.3105627496106171</v>
      </c>
      <c r="H12" s="12">
        <f>INTAVI_FR_IN!H$2</f>
        <v>4.3256688673712365</v>
      </c>
      <c r="I12" s="12">
        <f>INTAVI_FR_IN!I$2</f>
        <v>4.5680568933724013</v>
      </c>
      <c r="J12" s="12">
        <f>INTAVI_FR_IN!J$2</f>
        <v>4.9381894654450376</v>
      </c>
      <c r="K12" s="12">
        <f>INTAVI_FR_IN!K$2</f>
        <v>6.5516534848746382</v>
      </c>
      <c r="L12" s="12">
        <f>INTAVI_FR_IN!L$2</f>
        <v>4.4621851440979778</v>
      </c>
      <c r="M12" s="12">
        <f>INTAVI_FR_IN!M$2</f>
        <v>4.7741494171225041</v>
      </c>
      <c r="N12" s="12">
        <f>INTAVI_FR_IN!N$2</f>
        <v>4.5475787629937008</v>
      </c>
      <c r="O12" s="12">
        <f>INTAVI_FR_IN!O$2</f>
        <v>4.888647350856087</v>
      </c>
      <c r="P12" s="12">
        <f>INTAVI_FR_IN!P$2</f>
        <v>5.1375202322968629</v>
      </c>
      <c r="Q12" s="12">
        <f>INTAVI_FR_IN!Q$2</f>
        <v>5.170318738747496</v>
      </c>
      <c r="R12" s="12">
        <f>INTAVI_FR_IN!R$2</f>
        <v>5.4612325329715032</v>
      </c>
      <c r="S12" s="12">
        <f>INTAVI_FR_IN!S$2</f>
        <v>5.0152080100724277</v>
      </c>
      <c r="T12" s="12">
        <f>INTAVI_FR_IN!T$2</f>
        <v>5.581844945904332</v>
      </c>
      <c r="U12" s="12">
        <f>INTAVI_FR_IN!U$2</f>
        <v>5.9614872984764835</v>
      </c>
      <c r="V12" s="12">
        <f>INTAVI_FR_IN!V$2</f>
        <v>6.5117079669237086</v>
      </c>
      <c r="W12" s="12">
        <f>INTAVI_FR_IN!W$2</f>
        <v>8.8226917590293272</v>
      </c>
      <c r="X12" s="12">
        <f>INTAVI_FR_IN!X$2</f>
        <v>8.7646428187419385</v>
      </c>
      <c r="Y12" s="12">
        <f>INTAVI_FR_IN!Y$2</f>
        <v>12.0522298228942</v>
      </c>
      <c r="Z12" s="12">
        <f>INTAVI_FR_IN!Z$2</f>
        <v>7.0854350936759598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0.85564615493962171</v>
      </c>
      <c r="D13" s="12">
        <f>INTAVI_FR_EX!D$2</f>
        <v>1.1502625703095462</v>
      </c>
      <c r="E13" s="12">
        <f>INTAVI_FR_EX!E$2</f>
        <v>1.4052596007635287</v>
      </c>
      <c r="F13" s="12">
        <f>INTAVI_FR_EX!F$2</f>
        <v>1.6937844671799549</v>
      </c>
      <c r="G13" s="12">
        <f>INTAVI_FR_EX!G$2</f>
        <v>1.8173017582626689</v>
      </c>
      <c r="H13" s="12">
        <f>INTAVI_FR_EX!H$2</f>
        <v>2.4309882445884838</v>
      </c>
      <c r="I13" s="12">
        <f>INTAVI_FR_EX!I$2</f>
        <v>2.2582079422414383</v>
      </c>
      <c r="J13" s="12">
        <f>INTAVI_FR_EX!J$2</f>
        <v>2.000854757230274</v>
      </c>
      <c r="K13" s="12">
        <f>INTAVI_FR_EX!K$2</f>
        <v>1.7976517832055237</v>
      </c>
      <c r="L13" s="12">
        <f>INTAVI_FR_EX!L$2</f>
        <v>2.4796597993083318</v>
      </c>
      <c r="M13" s="12">
        <f>INTAVI_FR_EX!M$2</f>
        <v>4.3461947428529291</v>
      </c>
      <c r="N13" s="12">
        <f>INTAVI_FR_EX!N$2</f>
        <v>2.709923855109635</v>
      </c>
      <c r="O13" s="12">
        <f>INTAVI_FR_EX!O$2</f>
        <v>0.83582033437275005</v>
      </c>
      <c r="P13" s="12">
        <f>INTAVI_FR_EX!P$2</f>
        <v>0.82983715450437034</v>
      </c>
      <c r="Q13" s="12">
        <f>INTAVI_FR_EX!Q$2</f>
        <v>1.1036182249064239</v>
      </c>
      <c r="R13" s="12">
        <f>INTAVI_FR_EX!R$2</f>
        <v>2.8562544733477777</v>
      </c>
      <c r="S13" s="12">
        <f>INTAVI_FR_EX!S$2</f>
        <v>2.8548431719890006</v>
      </c>
      <c r="T13" s="12">
        <f>INTAVI_FR_EX!T$2</f>
        <v>3.5386722027622879</v>
      </c>
      <c r="U13" s="12">
        <f>INTAVI_FR_EX!U$2</f>
        <v>2.3467611511214765</v>
      </c>
      <c r="V13" s="12">
        <f>INTAVI_FR_EX!V$2</f>
        <v>1.1880017686904936</v>
      </c>
      <c r="W13" s="12">
        <f>INTAVI_FR_EX!W$2</f>
        <v>1.6409306113321416</v>
      </c>
      <c r="X13" s="12">
        <f>INTAVI_FR_EX!X$2</f>
        <v>0.96391688784248797</v>
      </c>
      <c r="Y13" s="12">
        <f>INTAVI_FR_EX!Y$2</f>
        <v>2.1317388456494615</v>
      </c>
      <c r="Z13" s="12">
        <f>INTAVI_FR_EX!Z$2</f>
        <v>1.3444309714640483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43523.656641778114</v>
      </c>
      <c r="D14" s="8">
        <f>NRGSUP!D$2</f>
        <v>46555.033535943759</v>
      </c>
      <c r="E14" s="8">
        <f>NRGSUP!E$2</f>
        <v>43878.9732244404</v>
      </c>
      <c r="F14" s="8">
        <f>NRGSUP!F$2</f>
        <v>48223.647186987728</v>
      </c>
      <c r="G14" s="8">
        <f>NRGSUP!G$2</f>
        <v>47311.94470248076</v>
      </c>
      <c r="H14" s="8">
        <f>NRGSUP!H$2</f>
        <v>48001.649204801673</v>
      </c>
      <c r="I14" s="8">
        <f>NRGSUP!I$2</f>
        <v>48929.354703093901</v>
      </c>
      <c r="J14" s="8">
        <f>NRGSUP!J$2</f>
        <v>52249.547681161617</v>
      </c>
      <c r="K14" s="8">
        <f>NRGSUP!K$2</f>
        <v>50186.82007990421</v>
      </c>
      <c r="L14" s="8">
        <f>NRGSUP!L$2</f>
        <v>43513.695776706918</v>
      </c>
      <c r="M14" s="8">
        <f>NRGSUP!M$2</f>
        <v>45546.997831855573</v>
      </c>
      <c r="N14" s="8">
        <f>NRGSUP!N$2</f>
        <v>50708.698788522364</v>
      </c>
      <c r="O14" s="8">
        <f>NRGSUP!O$2</f>
        <v>45653.949682161423</v>
      </c>
      <c r="P14" s="8">
        <f>NRGSUP!P$2</f>
        <v>40068.010753691815</v>
      </c>
      <c r="Q14" s="8">
        <f>NRGSUP!Q$2</f>
        <v>42528.446684913928</v>
      </c>
      <c r="R14" s="8">
        <f>NRGSUP!R$2</f>
        <v>44969.518465765796</v>
      </c>
      <c r="S14" s="8">
        <f>NRGSUP!S$2</f>
        <v>41820.841831828569</v>
      </c>
      <c r="T14" s="8">
        <f>NRGSUP!T$2</f>
        <v>44036.233517864363</v>
      </c>
      <c r="U14" s="8">
        <f>NRGSUP!U$2</f>
        <v>40342.895788121503</v>
      </c>
      <c r="V14" s="8">
        <f>NRGSUP!V$2</f>
        <v>39118.141699751395</v>
      </c>
      <c r="W14" s="8">
        <f>NRGSUP!W$2</f>
        <v>33536.102121440897</v>
      </c>
      <c r="X14" s="8">
        <f>NRGSUP!X$2</f>
        <v>39396.503741397675</v>
      </c>
      <c r="Y14" s="8">
        <f>NRGSUP!Y$2</f>
        <v>43605.514090851044</v>
      </c>
      <c r="Z14" s="8">
        <f>NRGSUP!Z$2</f>
        <v>31548.747970750173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25252.440999526949</v>
      </c>
      <c r="D15" s="10">
        <f>TI_EHG_E!D$2</f>
        <v>28810.099944919391</v>
      </c>
      <c r="E15" s="10">
        <f>TI_EHG_E!E$2</f>
        <v>26033.305128783071</v>
      </c>
      <c r="F15" s="10">
        <f>TI_EHG_E!F$2</f>
        <v>28864.151688375568</v>
      </c>
      <c r="G15" s="10">
        <f>TI_EHG_E!G$2</f>
        <v>28141.697089840338</v>
      </c>
      <c r="H15" s="10">
        <f>TI_EHG_E!H$2</f>
        <v>28274.847165160609</v>
      </c>
      <c r="I15" s="10">
        <f>TI_EHG_E!I$2</f>
        <v>28410.422767911379</v>
      </c>
      <c r="J15" s="10">
        <f>TI_EHG_E!J$2</f>
        <v>31914.489106106761</v>
      </c>
      <c r="K15" s="10">
        <f>TI_EHG_E!K$2</f>
        <v>32549.276443382256</v>
      </c>
      <c r="L15" s="10">
        <f>TI_EHG_E!L$2</f>
        <v>29360.774092707834</v>
      </c>
      <c r="M15" s="10">
        <f>TI_EHG_E!M$2</f>
        <v>31321.602668054107</v>
      </c>
      <c r="N15" s="10">
        <f>TI_EHG_E!N$2</f>
        <v>36185.618626806041</v>
      </c>
      <c r="O15" s="10">
        <f>TI_EHG_E!O$2</f>
        <v>31239.938966229507</v>
      </c>
      <c r="P15" s="10">
        <f>TI_EHG_E!P$2</f>
        <v>26895.44115735872</v>
      </c>
      <c r="Q15" s="10">
        <f>TI_EHG_E!Q$2</f>
        <v>28755.694122221372</v>
      </c>
      <c r="R15" s="10">
        <f>TI_EHG_E!R$2</f>
        <v>29703.233656908502</v>
      </c>
      <c r="S15" s="10">
        <f>TI_EHG_E!S$2</f>
        <v>26276.748442143933</v>
      </c>
      <c r="T15" s="10">
        <f>TI_EHG_E!T$2</f>
        <v>27621.103962763176</v>
      </c>
      <c r="U15" s="10">
        <f>TI_EHG_E!U$2</f>
        <v>23535.82327826069</v>
      </c>
      <c r="V15" s="10">
        <f>TI_EHG_E!V$2</f>
        <v>22315.406107116785</v>
      </c>
      <c r="W15" s="10">
        <f>TI_EHG_E!W$2</f>
        <v>17795.951733919832</v>
      </c>
      <c r="X15" s="10">
        <f>TI_EHG_E!X$2</f>
        <v>22175.155275638583</v>
      </c>
      <c r="Y15" s="10">
        <f>TI_EHG_E!Y$2</f>
        <v>26773.561345589867</v>
      </c>
      <c r="Z15" s="10">
        <f>TI_EHG_E!Z$2</f>
        <v>15382.620460819386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16405.086250557026</v>
      </c>
      <c r="D16" s="12">
        <f>TI_EHG_E_E!D$2</f>
        <v>19494.438788321509</v>
      </c>
      <c r="E16" s="12">
        <f>TI_EHG_E_E!E$2</f>
        <v>17568.364531773343</v>
      </c>
      <c r="F16" s="12">
        <f>TI_EHG_E_E!F$2</f>
        <v>19826.078630241616</v>
      </c>
      <c r="G16" s="12">
        <f>TI_EHG_E_E!G$2</f>
        <v>19228.206024399475</v>
      </c>
      <c r="H16" s="12">
        <f>TI_EHG_E_E!H$2</f>
        <v>18901.069968145934</v>
      </c>
      <c r="I16" s="12">
        <f>TI_EHG_E_E!I$2</f>
        <v>19663.649195958609</v>
      </c>
      <c r="J16" s="12">
        <f>TI_EHG_E_E!J$2</f>
        <v>23030.25247694959</v>
      </c>
      <c r="K16" s="12">
        <f>TI_EHG_E_E!K$2</f>
        <v>23385.00949899447</v>
      </c>
      <c r="L16" s="12">
        <f>TI_EHG_E_E!L$2</f>
        <v>21089.67396596021</v>
      </c>
      <c r="M16" s="12">
        <f>TI_EHG_E_E!M$2</f>
        <v>23643.634118844973</v>
      </c>
      <c r="N16" s="12">
        <f>TI_EHG_E_E!N$2</f>
        <v>29007.282376318104</v>
      </c>
      <c r="O16" s="12">
        <f>TI_EHG_E_E!O$2</f>
        <v>23987.08317056415</v>
      </c>
      <c r="P16" s="12">
        <f>TI_EHG_E_E!P$2</f>
        <v>19833.340180252413</v>
      </c>
      <c r="Q16" s="12">
        <f>TI_EHG_E_E!Q$2</f>
        <v>21533.707601099879</v>
      </c>
      <c r="R16" s="12">
        <f>TI_EHG_E_E!R$2</f>
        <v>23836.712011044114</v>
      </c>
      <c r="S16" s="12">
        <f>TI_EHG_E_E!S$2</f>
        <v>20915.548513584563</v>
      </c>
      <c r="T16" s="12">
        <f>TI_EHG_E_E!T$2</f>
        <v>22892.327346960472</v>
      </c>
      <c r="U16" s="12">
        <f>TI_EHG_E_E!U$2</f>
        <v>20012.448473321074</v>
      </c>
      <c r="V16" s="12">
        <f>TI_EHG_E_E!V$2</f>
        <v>18207.870800225777</v>
      </c>
      <c r="W16" s="12">
        <f>TI_EHG_E_E!W$2</f>
        <v>13664.991632195348</v>
      </c>
      <c r="X16" s="12">
        <f>TI_EHG_E_E!X$2</f>
        <v>17978.749791623191</v>
      </c>
      <c r="Y16" s="12">
        <f>TI_EHG_E_E!Y$2</f>
        <v>22855.88052637858</v>
      </c>
      <c r="Z16" s="12">
        <f>TI_EHG_E_E!Z$2</f>
        <v>11507.364160023009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8045.8573643813779</v>
      </c>
      <c r="D17" s="12">
        <f>TI_EHG_CHP_E!D$2</f>
        <v>8559.422705441666</v>
      </c>
      <c r="E17" s="12">
        <f>TI_EHG_CHP_E!E$2</f>
        <v>7781.4656220360648</v>
      </c>
      <c r="F17" s="12">
        <f>TI_EHG_CHP_E!F$2</f>
        <v>8269.3825332539491</v>
      </c>
      <c r="G17" s="12">
        <f>TI_EHG_CHP_E!G$2</f>
        <v>8234.5779079208623</v>
      </c>
      <c r="H17" s="12">
        <f>TI_EHG_CHP_E!H$2</f>
        <v>8475.7252434146776</v>
      </c>
      <c r="I17" s="12">
        <f>TI_EHG_CHP_E!I$2</f>
        <v>7903.6904435127717</v>
      </c>
      <c r="J17" s="12">
        <f>TI_EHG_CHP_E!J$2</f>
        <v>8322.9793518624247</v>
      </c>
      <c r="K17" s="12">
        <f>TI_EHG_CHP_E!K$2</f>
        <v>8582.3969184077032</v>
      </c>
      <c r="L17" s="12">
        <f>TI_EHG_CHP_E!L$2</f>
        <v>7619.0279926474395</v>
      </c>
      <c r="M17" s="12">
        <f>TI_EHG_CHP_E!M$2</f>
        <v>6919.9018115681392</v>
      </c>
      <c r="N17" s="12">
        <f>TI_EHG_CHP_E!N$2</f>
        <v>6478.5202641538508</v>
      </c>
      <c r="O17" s="12">
        <f>TI_EHG_CHP_E!O$2</f>
        <v>6738.7955607772528</v>
      </c>
      <c r="P17" s="12">
        <f>TI_EHG_CHP_E!P$2</f>
        <v>6681.3966215111668</v>
      </c>
      <c r="Q17" s="12">
        <f>TI_EHG_CHP_E!Q$2</f>
        <v>6769.9576225882274</v>
      </c>
      <c r="R17" s="12">
        <f>TI_EHG_CHP_E!R$2</f>
        <v>5346.3018340073204</v>
      </c>
      <c r="S17" s="12">
        <f>TI_EHG_CHP_E!S$2</f>
        <v>4854.8734618866411</v>
      </c>
      <c r="T17" s="12">
        <f>TI_EHG_CHP_E!T$2</f>
        <v>4129.0996564290463</v>
      </c>
      <c r="U17" s="12">
        <f>TI_EHG_CHP_E!U$2</f>
        <v>2970.0999213400451</v>
      </c>
      <c r="V17" s="12">
        <f>TI_EHG_CHP_E!V$2</f>
        <v>3690.1120586974366</v>
      </c>
      <c r="W17" s="12">
        <f>TI_EHG_CHP_E!W$2</f>
        <v>3683.3954417580594</v>
      </c>
      <c r="X17" s="12">
        <f>TI_EHG_CHP_E!X$2</f>
        <v>3765.6599505273257</v>
      </c>
      <c r="Y17" s="12">
        <f>TI_EHG_CHP_E!Y$2</f>
        <v>3447.456097865555</v>
      </c>
      <c r="Z17" s="12">
        <f>TI_EHG_CHP_E!Z$2</f>
        <v>3347.5813447169885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801.49738458854381</v>
      </c>
      <c r="D18" s="12">
        <f>TI_EHG_H_E!D$2</f>
        <v>756.23845115621918</v>
      </c>
      <c r="E18" s="12">
        <f>TI_EHG_H_E!E$2</f>
        <v>683.47497497366248</v>
      </c>
      <c r="F18" s="12">
        <f>TI_EHG_H_E!F$2</f>
        <v>768.69052488000011</v>
      </c>
      <c r="G18" s="12">
        <f>TI_EHG_H_E!G$2</f>
        <v>678.91315751999991</v>
      </c>
      <c r="H18" s="12">
        <f>TI_EHG_H_E!H$2</f>
        <v>898.05195360000005</v>
      </c>
      <c r="I18" s="12">
        <f>TI_EHG_H_E!I$2</f>
        <v>843.08312844000011</v>
      </c>
      <c r="J18" s="12">
        <f>TI_EHG_H_E!J$2</f>
        <v>561.25727729474283</v>
      </c>
      <c r="K18" s="12">
        <f>TI_EHG_H_E!K$2</f>
        <v>581.87002598008371</v>
      </c>
      <c r="L18" s="12">
        <f>TI_EHG_H_E!L$2</f>
        <v>652.07213410018699</v>
      </c>
      <c r="M18" s="12">
        <f>TI_EHG_H_E!M$2</f>
        <v>758.06673764099469</v>
      </c>
      <c r="N18" s="12">
        <f>TI_EHG_H_E!N$2</f>
        <v>699.81598633407566</v>
      </c>
      <c r="O18" s="12">
        <f>TI_EHG_H_E!O$2</f>
        <v>514.06023488809933</v>
      </c>
      <c r="P18" s="12">
        <f>TI_EHG_H_E!P$2</f>
        <v>380.70435559513794</v>
      </c>
      <c r="Q18" s="12">
        <f>TI_EHG_H_E!Q$2</f>
        <v>452.02889853326502</v>
      </c>
      <c r="R18" s="12">
        <f>TI_EHG_H_E!R$2</f>
        <v>520.21981185707045</v>
      </c>
      <c r="S18" s="12">
        <f>TI_EHG_H_E!S$2</f>
        <v>506.32646667273121</v>
      </c>
      <c r="T18" s="12">
        <f>TI_EHG_H_E!T$2</f>
        <v>599.67695937365829</v>
      </c>
      <c r="U18" s="12">
        <f>TI_EHG_H_E!U$2</f>
        <v>553.27488359957124</v>
      </c>
      <c r="V18" s="12">
        <f>TI_EHG_H_E!V$2</f>
        <v>417.42324819356844</v>
      </c>
      <c r="W18" s="12">
        <f>TI_EHG_H_E!W$2</f>
        <v>447.56465996642601</v>
      </c>
      <c r="X18" s="12">
        <f>TI_EHG_H_E!X$2</f>
        <v>430.74553348805938</v>
      </c>
      <c r="Y18" s="12">
        <f>TI_EHG_H_E!Y$2</f>
        <v>470.22472134573138</v>
      </c>
      <c r="Z18" s="12">
        <f>TI_EHG_H_E!Z$2</f>
        <v>527.67495607938747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2496.4980209848163</v>
      </c>
      <c r="D19" s="8">
        <f>NRG_E!D$2</f>
        <v>2058.7915318876007</v>
      </c>
      <c r="E19" s="8">
        <f>NRG_E!E$2</f>
        <v>1939.6579884151326</v>
      </c>
      <c r="F19" s="8">
        <f>NRG_E!F$2</f>
        <v>2130.8199018096639</v>
      </c>
      <c r="G19" s="8">
        <f>NRG_E!G$2</f>
        <v>1962.3258335623791</v>
      </c>
      <c r="H19" s="8">
        <f>NRG_E!H$2</f>
        <v>1864.6148956791683</v>
      </c>
      <c r="I19" s="8">
        <f>NRG_E!I$2</f>
        <v>1953.9122714260966</v>
      </c>
      <c r="J19" s="8">
        <f>NRG_E!J$2</f>
        <v>1835.2608215481323</v>
      </c>
      <c r="K19" s="8">
        <f>NRG_E!K$2</f>
        <v>1289.1007048292756</v>
      </c>
      <c r="L19" s="8">
        <f>NRG_E!L$2</f>
        <v>1026.5603932497033</v>
      </c>
      <c r="M19" s="8">
        <f>NRG_E!M$2</f>
        <v>957.84028663743811</v>
      </c>
      <c r="N19" s="8">
        <f>NRG_E!N$2</f>
        <v>937.72834738205233</v>
      </c>
      <c r="O19" s="8">
        <f>NRG_E!O$2</f>
        <v>953.46277662864657</v>
      </c>
      <c r="P19" s="8">
        <f>NRG_E!P$2</f>
        <v>927.37090943999999</v>
      </c>
      <c r="Q19" s="8">
        <f>NRG_E!Q$2</f>
        <v>855.12111266255954</v>
      </c>
      <c r="R19" s="8">
        <f>NRG_E!R$2</f>
        <v>1095.0927766762907</v>
      </c>
      <c r="S19" s="8">
        <f>NRG_E!S$2</f>
        <v>1138.2372654059686</v>
      </c>
      <c r="T19" s="8">
        <f>NRG_E!T$2</f>
        <v>1176.8552915884979</v>
      </c>
      <c r="U19" s="8">
        <f>NRG_E!U$2</f>
        <v>1085.991850262101</v>
      </c>
      <c r="V19" s="8">
        <f>NRG_E!V$2</f>
        <v>1261.0270587866498</v>
      </c>
      <c r="W19" s="8">
        <f>NRG_E!W$2</f>
        <v>996.31742982466301</v>
      </c>
      <c r="X19" s="8">
        <f>NRG_E!X$2</f>
        <v>876.7934130148202</v>
      </c>
      <c r="Y19" s="8">
        <f>NRG_E!Y$2</f>
        <v>1267.9354698053123</v>
      </c>
      <c r="Z19" s="8">
        <f>NRG_E!Z$2</f>
        <v>1171.6105910317347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35.781855464815607</v>
      </c>
      <c r="D20" s="12">
        <f>NRG_CM_E!D$2</f>
        <v>21.862235287601251</v>
      </c>
      <c r="E20" s="12">
        <f>NRG_CM_E!E$2</f>
        <v>17.778931455132806</v>
      </c>
      <c r="F20" s="12">
        <f>NRG_CM_E!F$2</f>
        <v>10.552840089663466</v>
      </c>
      <c r="G20" s="12">
        <f>NRG_CM_E!G$2</f>
        <v>8.3839173223789434</v>
      </c>
      <c r="H20" s="12">
        <f>NRG_CM_E!H$2</f>
        <v>8.4718696791682451</v>
      </c>
      <c r="I20" s="12">
        <f>NRG_CM_E!I$2</f>
        <v>13.852850146096323</v>
      </c>
      <c r="J20" s="12">
        <f>NRG_CM_E!J$2</f>
        <v>20.347037468132299</v>
      </c>
      <c r="K20" s="12">
        <f>NRG_CM_E!K$2</f>
        <v>10.738562469275589</v>
      </c>
      <c r="L20" s="12">
        <f>NRG_CM_E!L$2</f>
        <v>7.2604184097032469</v>
      </c>
      <c r="M20" s="12">
        <f>NRG_CM_E!M$2</f>
        <v>5.1385499574381592</v>
      </c>
      <c r="N20" s="12">
        <f>NRG_CM_E!N$2</f>
        <v>2.6092159020520964</v>
      </c>
      <c r="O20" s="12">
        <f>NRG_CM_E!O$2</f>
        <v>4.4167639886464558</v>
      </c>
      <c r="P20" s="12">
        <f>NRG_CM_E!P$2</f>
        <v>3.5335169999999998</v>
      </c>
      <c r="Q20" s="12">
        <f>NRG_CM_E!Q$2</f>
        <v>3.363472102559526</v>
      </c>
      <c r="R20" s="12">
        <f>NRG_CM_E!R$2</f>
        <v>3.3383936362906077</v>
      </c>
      <c r="S20" s="12">
        <f>NRG_CM_E!S$2</f>
        <v>2.5416049259686764</v>
      </c>
      <c r="T20" s="12">
        <f>NRG_CM_E!T$2</f>
        <v>3.2495078284975341</v>
      </c>
      <c r="U20" s="12">
        <f>NRG_CM_E!U$2</f>
        <v>5.3215331421011651</v>
      </c>
      <c r="V20" s="12">
        <f>NRG_CM_E!V$2</f>
        <v>3.2667300266498334</v>
      </c>
      <c r="W20" s="12">
        <f>NRG_CM_E!W$2</f>
        <v>1.4559531046627308</v>
      </c>
      <c r="X20" s="12">
        <f>NRG_CM_E!X$2</f>
        <v>1.7510455348199221</v>
      </c>
      <c r="Y20" s="12">
        <f>NRG_CM_E!Y$2</f>
        <v>4.1431056053123836</v>
      </c>
      <c r="Z20" s="12">
        <f>NRG_CM_E!Z$2</f>
        <v>4.4426660317343147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5.3519400000000008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1.0602900000000002</v>
      </c>
      <c r="J21" s="12">
        <f>NRG_OIL_NG_E!J$2</f>
        <v>1.2622500000000001</v>
      </c>
      <c r="K21" s="12">
        <f>NRG_OIL_NG_E!K$2</f>
        <v>1.6661700000000002</v>
      </c>
      <c r="L21" s="12">
        <f>NRG_OIL_NG_E!L$2</f>
        <v>0.35342999999999997</v>
      </c>
      <c r="M21" s="12">
        <f>NRG_OIL_NG_E!M$2</f>
        <v>2.1710700000000003</v>
      </c>
      <c r="N21" s="12">
        <f>NRG_OIL_NG_E!N$2</f>
        <v>1.3632299999999999</v>
      </c>
      <c r="O21" s="12">
        <f>NRG_OIL_NG_E!O$2</f>
        <v>2.1205800000000004</v>
      </c>
      <c r="P21" s="12">
        <f>NRG_OIL_NG_E!P$2</f>
        <v>1.9691100000000001</v>
      </c>
      <c r="Q21" s="12">
        <f>NRG_OIL_NG_E!Q$2</f>
        <v>1.46421</v>
      </c>
      <c r="R21" s="12">
        <f>NRG_OIL_NG_E!R$2</f>
        <v>1.2117600000000002</v>
      </c>
      <c r="S21" s="12">
        <f>NRG_OIL_NG_E!S$2</f>
        <v>1.8681300000000001</v>
      </c>
      <c r="T21" s="12">
        <f>NRG_OIL_NG_E!T$2</f>
        <v>1.3200105599999998</v>
      </c>
      <c r="U21" s="12">
        <f>NRG_OIL_NG_E!U$2</f>
        <v>0.94497083999999998</v>
      </c>
      <c r="V21" s="12">
        <f>NRG_OIL_NG_E!V$2</f>
        <v>1.1220897600000002</v>
      </c>
      <c r="W21" s="12">
        <f>NRG_OIL_NG_E!W$2</f>
        <v>1.1195107199999998</v>
      </c>
      <c r="X21" s="12">
        <f>NRG_OIL_NG_E!X$2</f>
        <v>1.2588818400000004</v>
      </c>
      <c r="Y21" s="12">
        <f>NRG_OIL_NG_E!Y$2</f>
        <v>1.0521151200000001</v>
      </c>
      <c r="Z21" s="12">
        <f>NRG_OIL_NG_E!Z$2</f>
        <v>1.3727023200000001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165.71411999999998</v>
      </c>
      <c r="D23" s="12">
        <f>NRG_CO_E!D$2</f>
        <v>127.95192</v>
      </c>
      <c r="E23" s="12">
        <f>NRG_CO_E!E$2</f>
        <v>130.54931999999999</v>
      </c>
      <c r="F23" s="12">
        <f>NRG_CO_E!F$2</f>
        <v>147.2526</v>
      </c>
      <c r="G23" s="12">
        <f>NRG_CO_E!G$2</f>
        <v>137.50236000000001</v>
      </c>
      <c r="H23" s="12">
        <f>NRG_CO_E!H$2</f>
        <v>127.43244</v>
      </c>
      <c r="I23" s="12">
        <f>NRG_CO_E!I$2</f>
        <v>109.92995999999998</v>
      </c>
      <c r="J23" s="12">
        <f>NRG_CO_E!J$2</f>
        <v>94.305599999999998</v>
      </c>
      <c r="K23" s="12">
        <f>NRG_CO_E!K$2</f>
        <v>63.176759999999987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  <c r="Y23" s="12">
        <f>NRG_CO_E!Y$2</f>
        <v>0</v>
      </c>
      <c r="Z23" s="12">
        <f>NRG_CO_E!Z$2</f>
        <v>0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1644.5468880000001</v>
      </c>
      <c r="D26" s="12">
        <f>NRG_BF_E!D$2</f>
        <v>1253.9100239999998</v>
      </c>
      <c r="E26" s="12">
        <f>NRG_BF_E!E$2</f>
        <v>1104.445512</v>
      </c>
      <c r="F26" s="12">
        <f>NRG_BF_E!F$2</f>
        <v>1374.6206880000002</v>
      </c>
      <c r="G26" s="12">
        <f>NRG_BF_E!G$2</f>
        <v>1183.8846960000005</v>
      </c>
      <c r="H26" s="12">
        <f>NRG_BF_E!H$2</f>
        <v>1064.7658799999999</v>
      </c>
      <c r="I26" s="12">
        <f>NRG_BF_E!I$2</f>
        <v>1039.9654080000003</v>
      </c>
      <c r="J26" s="12">
        <f>NRG_BF_E!J$2</f>
        <v>935.18582400000003</v>
      </c>
      <c r="K26" s="12">
        <f>NRG_BF_E!K$2</f>
        <v>402.07384799999994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645.10321752000004</v>
      </c>
      <c r="D27" s="12">
        <f>NRG_PR_E!D$2</f>
        <v>655.06735259999994</v>
      </c>
      <c r="E27" s="12">
        <f>NRG_PR_E!E$2</f>
        <v>686.8842249600001</v>
      </c>
      <c r="F27" s="12">
        <f>NRG_PR_E!F$2</f>
        <v>598.39377372000001</v>
      </c>
      <c r="G27" s="12">
        <f>NRG_PR_E!G$2</f>
        <v>632.55486023999993</v>
      </c>
      <c r="H27" s="12">
        <f>NRG_PR_E!H$2</f>
        <v>663.94470599999988</v>
      </c>
      <c r="I27" s="12">
        <f>NRG_PR_E!I$2</f>
        <v>789.10376328000007</v>
      </c>
      <c r="J27" s="12">
        <f>NRG_PR_E!J$2</f>
        <v>784.16011007999998</v>
      </c>
      <c r="K27" s="12">
        <f>NRG_PR_E!K$2</f>
        <v>811.4453643600001</v>
      </c>
      <c r="L27" s="12">
        <f>NRG_PR_E!L$2</f>
        <v>1018.9465448400001</v>
      </c>
      <c r="M27" s="12">
        <f>NRG_PR_E!M$2</f>
        <v>950.53066667999997</v>
      </c>
      <c r="N27" s="12">
        <f>NRG_PR_E!N$2</f>
        <v>933.75590148000015</v>
      </c>
      <c r="O27" s="12">
        <f>NRG_PR_E!O$2</f>
        <v>946.92543264000005</v>
      </c>
      <c r="P27" s="12">
        <f>NRG_PR_E!P$2</f>
        <v>921.86828244000003</v>
      </c>
      <c r="Q27" s="12">
        <f>NRG_PR_E!Q$2</f>
        <v>850.29343056000005</v>
      </c>
      <c r="R27" s="12">
        <f>NRG_PR_E!R$2</f>
        <v>1090.5426230400001</v>
      </c>
      <c r="S27" s="12">
        <f>NRG_PR_E!S$2</f>
        <v>1133.82753048</v>
      </c>
      <c r="T27" s="12">
        <f>NRG_PR_E!T$2</f>
        <v>1172.2857732000004</v>
      </c>
      <c r="U27" s="12">
        <f>NRG_PR_E!U$2</f>
        <v>1079.7253462799999</v>
      </c>
      <c r="V27" s="12">
        <f>NRG_PR_E!V$2</f>
        <v>1256.6382390000001</v>
      </c>
      <c r="W27" s="12">
        <f>NRG_PR_E!W$2</f>
        <v>993.74196600000028</v>
      </c>
      <c r="X27" s="12">
        <f>NRG_PR_E!X$2</f>
        <v>873.78348564000021</v>
      </c>
      <c r="Y27" s="12">
        <f>NRG_PR_E!Y$2</f>
        <v>1262.7402490799998</v>
      </c>
      <c r="Z27" s="12">
        <f>NRG_PR_E!Z$2</f>
        <v>1165.7952226800003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15774.717621266347</v>
      </c>
      <c r="D35" s="8">
        <f>FC_E!D$2</f>
        <v>15686.142059136768</v>
      </c>
      <c r="E35" s="8">
        <f>FC_E!E$2</f>
        <v>15906.0101072422</v>
      </c>
      <c r="F35" s="8">
        <f>FC_E!F$2</f>
        <v>17228.675596802506</v>
      </c>
      <c r="G35" s="8">
        <f>FC_E!G$2</f>
        <v>17207.921779078031</v>
      </c>
      <c r="H35" s="8">
        <f>FC_E!H$2</f>
        <v>17862.187143961899</v>
      </c>
      <c r="I35" s="8">
        <f>FC_E!I$2</f>
        <v>18565.019663756433</v>
      </c>
      <c r="J35" s="8">
        <f>FC_E!J$2</f>
        <v>18499.797753506729</v>
      </c>
      <c r="K35" s="8">
        <f>FC_E!K$2</f>
        <v>16348.442931692674</v>
      </c>
      <c r="L35" s="8">
        <f>FC_E!L$2</f>
        <v>13126.361290749388</v>
      </c>
      <c r="M35" s="8">
        <f>FC_E!M$2</f>
        <v>13267.554877164033</v>
      </c>
      <c r="N35" s="8">
        <f>FC_E!N$2</f>
        <v>13585.351814334274</v>
      </c>
      <c r="O35" s="8">
        <f>FC_E!O$2</f>
        <v>13460.547939303267</v>
      </c>
      <c r="P35" s="8">
        <f>FC_E!P$2</f>
        <v>12245.198686893102</v>
      </c>
      <c r="Q35" s="8">
        <f>FC_E!Q$2</f>
        <v>12917.631450029989</v>
      </c>
      <c r="R35" s="8">
        <f>FC_E!R$2</f>
        <v>14171.192032181003</v>
      </c>
      <c r="S35" s="8">
        <f>FC_E!S$2</f>
        <v>14405.856124278664</v>
      </c>
      <c r="T35" s="8">
        <f>FC_E!T$2</f>
        <v>15238.274263512691</v>
      </c>
      <c r="U35" s="8">
        <f>FC_E!U$2</f>
        <v>15721.080659598705</v>
      </c>
      <c r="V35" s="8">
        <f>FC_E!V$2</f>
        <v>15541.708533847956</v>
      </c>
      <c r="W35" s="8">
        <f>FC_E!W$2</f>
        <v>14743.832957696406</v>
      </c>
      <c r="X35" s="8">
        <f>FC_E!X$2</f>
        <v>16344.555052744274</v>
      </c>
      <c r="Y35" s="8">
        <f>FC_E!Y$2</f>
        <v>15564.017275455872</v>
      </c>
      <c r="Z35" s="8">
        <f>FC_E!Z$2</f>
        <v>14994.516918899051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8034.096529674498</v>
      </c>
      <c r="D36" s="12">
        <f>FC_IND_E!D$2</f>
        <v>7929.6687527958793</v>
      </c>
      <c r="E36" s="12">
        <f>FC_IND_E!E$2</f>
        <v>7553.3603573882101</v>
      </c>
      <c r="F36" s="12">
        <f>FC_IND_E!F$2</f>
        <v>8150.3846530519158</v>
      </c>
      <c r="G36" s="12">
        <f>FC_IND_E!G$2</f>
        <v>8060.4277415476017</v>
      </c>
      <c r="H36" s="12">
        <f>FC_IND_E!H$2</f>
        <v>7889.7797517522031</v>
      </c>
      <c r="I36" s="12">
        <f>FC_IND_E!I$2</f>
        <v>7983.4767908520489</v>
      </c>
      <c r="J36" s="12">
        <f>FC_IND_E!J$2</f>
        <v>8465.8616533116547</v>
      </c>
      <c r="K36" s="12">
        <f>FC_IND_E!K$2</f>
        <v>6182.573522718908</v>
      </c>
      <c r="L36" s="12">
        <f>FC_IND_E!L$2</f>
        <v>3533.3431719807859</v>
      </c>
      <c r="M36" s="12">
        <f>FC_IND_E!M$2</f>
        <v>3740.7336140293824</v>
      </c>
      <c r="N36" s="12">
        <f>FC_IND_E!N$2</f>
        <v>3640.2880492704762</v>
      </c>
      <c r="O36" s="12">
        <f>FC_IND_E!O$2</f>
        <v>3288.4556249472294</v>
      </c>
      <c r="P36" s="12">
        <f>FC_IND_E!P$2</f>
        <v>3294.2908933377657</v>
      </c>
      <c r="Q36" s="12">
        <f>FC_IND_E!Q$2</f>
        <v>3356.2459813572973</v>
      </c>
      <c r="R36" s="12">
        <f>FC_IND_E!R$2</f>
        <v>3669.9305397041676</v>
      </c>
      <c r="S36" s="12">
        <f>FC_IND_E!S$2</f>
        <v>3753.0310637916391</v>
      </c>
      <c r="T36" s="12">
        <f>FC_IND_E!T$2</f>
        <v>4413.5257961681036</v>
      </c>
      <c r="U36" s="12">
        <f>FC_IND_E!U$2</f>
        <v>4856.7393111808387</v>
      </c>
      <c r="V36" s="12">
        <f>FC_IND_E!V$2</f>
        <v>4606.1678408484495</v>
      </c>
      <c r="W36" s="12">
        <f>FC_IND_E!W$2</f>
        <v>4420.4155017543535</v>
      </c>
      <c r="X36" s="12">
        <f>FC_IND_E!X$2</f>
        <v>5035.2967138164031</v>
      </c>
      <c r="Y36" s="12">
        <f>FC_IND_E!Y$2</f>
        <v>4660.2632288176483</v>
      </c>
      <c r="Z36" s="12">
        <f>FC_IND_E!Z$2</f>
        <v>4040.1605262412095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1818.0976307099033</v>
      </c>
      <c r="D37" s="14">
        <f>FC_IND_IS_E!D$2</f>
        <v>1950.1005485372309</v>
      </c>
      <c r="E37" s="14">
        <f>FC_IND_IS_E!E$2</f>
        <v>1832.1816876053331</v>
      </c>
      <c r="F37" s="14">
        <f>FC_IND_IS_E!F$2</f>
        <v>2228.9009894066171</v>
      </c>
      <c r="G37" s="14">
        <f>FC_IND_IS_E!G$2</f>
        <v>1950.7715836164041</v>
      </c>
      <c r="H37" s="14">
        <f>FC_IND_IS_E!H$2</f>
        <v>1770.7479075198446</v>
      </c>
      <c r="I37" s="14">
        <f>FC_IND_IS_E!I$2</f>
        <v>1818.105848465698</v>
      </c>
      <c r="J37" s="14">
        <f>FC_IND_IS_E!J$2</f>
        <v>1788.1870319935033</v>
      </c>
      <c r="K37" s="14">
        <f>FC_IND_IS_E!K$2</f>
        <v>1064.0462943600003</v>
      </c>
      <c r="L37" s="14">
        <f>FC_IND_IS_E!L$2</f>
        <v>227.75897628000001</v>
      </c>
      <c r="M37" s="14">
        <f>FC_IND_IS_E!M$2</f>
        <v>132.99227568000001</v>
      </c>
      <c r="N37" s="14">
        <f>FC_IND_IS_E!N$2</f>
        <v>148.28872608000003</v>
      </c>
      <c r="O37" s="14">
        <f>FC_IND_IS_E!O$2</f>
        <v>118.14700392</v>
      </c>
      <c r="P37" s="14">
        <f>FC_IND_IS_E!P$2</f>
        <v>100.32484176</v>
      </c>
      <c r="Q37" s="14">
        <f>FC_IND_IS_E!Q$2</f>
        <v>118.80458568</v>
      </c>
      <c r="R37" s="14">
        <f>FC_IND_IS_E!R$2</f>
        <v>116.78498567999999</v>
      </c>
      <c r="S37" s="14">
        <f>FC_IND_IS_E!S$2</f>
        <v>114.56140608</v>
      </c>
      <c r="T37" s="14">
        <f>FC_IND_IS_E!T$2</f>
        <v>119.91972888000002</v>
      </c>
      <c r="U37" s="14">
        <f>FC_IND_IS_E!U$2</f>
        <v>131.00285735999998</v>
      </c>
      <c r="V37" s="14">
        <f>FC_IND_IS_E!V$2</f>
        <v>121.90067928000001</v>
      </c>
      <c r="W37" s="14">
        <f>FC_IND_IS_E!W$2</f>
        <v>116.6377122</v>
      </c>
      <c r="X37" s="14">
        <f>FC_IND_IS_E!X$2</f>
        <v>125.63290188000002</v>
      </c>
      <c r="Y37" s="14">
        <f>FC_IND_IS_E!Y$2</f>
        <v>111.96708623999999</v>
      </c>
      <c r="Z37" s="14">
        <f>FC_IND_IS_E!Z$2</f>
        <v>113.48306784000002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1680.4091555285086</v>
      </c>
      <c r="D38" s="16">
        <f>FC_IND_IS_BF_E!D$2</f>
        <v>1764.5079558626976</v>
      </c>
      <c r="E38" s="16">
        <f>FC_IND_IS_BF_E!E$2</f>
        <v>1665.5045679066179</v>
      </c>
      <c r="F38" s="16">
        <f>FC_IND_IS_BF_E!F$2</f>
        <v>2017.2193169765742</v>
      </c>
      <c r="G38" s="16">
        <f>FC_IND_IS_BF_E!G$2</f>
        <v>1731.8258165269879</v>
      </c>
      <c r="H38" s="16">
        <f>FC_IND_IS_BF_E!H$2</f>
        <v>1573.1743468448003</v>
      </c>
      <c r="I38" s="16">
        <f>FC_IND_IS_BF_E!I$2</f>
        <v>1560.6281588043355</v>
      </c>
      <c r="J38" s="16">
        <f>FC_IND_IS_BF_E!J$2</f>
        <v>1535.816496787661</v>
      </c>
      <c r="K38" s="16">
        <f>FC_IND_IS_BF_E!K$2</f>
        <v>763.60717461083573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  <c r="Y38" s="16">
        <f>FC_IND_IS_BF_E!Y$2</f>
        <v>0</v>
      </c>
      <c r="Z38" s="16">
        <f>FC_IND_IS_BF_E!Z$2</f>
        <v>0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137.68847518139461</v>
      </c>
      <c r="D39" s="16">
        <f>FC_IND_IS_EA_E!D$2</f>
        <v>185.59259267453348</v>
      </c>
      <c r="E39" s="16">
        <f>FC_IND_IS_EA_E!E$2</f>
        <v>166.67711969871516</v>
      </c>
      <c r="F39" s="16">
        <f>FC_IND_IS_EA_E!F$2</f>
        <v>211.68167243004274</v>
      </c>
      <c r="G39" s="16">
        <f>FC_IND_IS_EA_E!G$2</f>
        <v>218.94576708941662</v>
      </c>
      <c r="H39" s="16">
        <f>FC_IND_IS_EA_E!H$2</f>
        <v>197.57356067504429</v>
      </c>
      <c r="I39" s="16">
        <f>FC_IND_IS_EA_E!I$2</f>
        <v>257.47768966136266</v>
      </c>
      <c r="J39" s="16">
        <f>FC_IND_IS_EA_E!J$2</f>
        <v>252.37053520584197</v>
      </c>
      <c r="K39" s="16">
        <f>FC_IND_IS_EA_E!K$2</f>
        <v>300.43911974916455</v>
      </c>
      <c r="L39" s="16">
        <f>FC_IND_IS_EA_E!L$2</f>
        <v>227.75897628000001</v>
      </c>
      <c r="M39" s="16">
        <f>FC_IND_IS_EA_E!M$2</f>
        <v>132.99227568000001</v>
      </c>
      <c r="N39" s="16">
        <f>FC_IND_IS_EA_E!N$2</f>
        <v>148.28872608000003</v>
      </c>
      <c r="O39" s="16">
        <f>FC_IND_IS_EA_E!O$2</f>
        <v>118.14700392</v>
      </c>
      <c r="P39" s="16">
        <f>FC_IND_IS_EA_E!P$2</f>
        <v>100.32484176</v>
      </c>
      <c r="Q39" s="16">
        <f>FC_IND_IS_EA_E!Q$2</f>
        <v>118.80458568</v>
      </c>
      <c r="R39" s="16">
        <f>FC_IND_IS_EA_E!R$2</f>
        <v>116.78498567999999</v>
      </c>
      <c r="S39" s="16">
        <f>FC_IND_IS_EA_E!S$2</f>
        <v>114.56140608</v>
      </c>
      <c r="T39" s="16">
        <f>FC_IND_IS_EA_E!T$2</f>
        <v>119.91972888000002</v>
      </c>
      <c r="U39" s="16">
        <f>FC_IND_IS_EA_E!U$2</f>
        <v>131.00285735999998</v>
      </c>
      <c r="V39" s="16">
        <f>FC_IND_IS_EA_E!V$2</f>
        <v>121.90067928000001</v>
      </c>
      <c r="W39" s="16">
        <f>FC_IND_IS_EA_E!W$2</f>
        <v>116.6377122</v>
      </c>
      <c r="X39" s="16">
        <f>FC_IND_IS_EA_E!X$2</f>
        <v>125.63290188000002</v>
      </c>
      <c r="Y39" s="16">
        <f>FC_IND_IS_EA_E!Y$2</f>
        <v>111.96708623999999</v>
      </c>
      <c r="Z39" s="16">
        <f>FC_IND_IS_EA_E!Z$2</f>
        <v>113.48306784000002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366.43793507999999</v>
      </c>
      <c r="D40" s="14">
        <f>FC_IND_NFM_E!D$2</f>
        <v>342.87259031999997</v>
      </c>
      <c r="E40" s="14">
        <f>FC_IND_NFM_E!E$2</f>
        <v>262.75619663999998</v>
      </c>
      <c r="F40" s="14">
        <f>FC_IND_NFM_E!F$2</f>
        <v>264.87187919999997</v>
      </c>
      <c r="G40" s="14">
        <f>FC_IND_NFM_E!G$2</f>
        <v>332.07542459999996</v>
      </c>
      <c r="H40" s="14">
        <f>FC_IND_NFM_E!H$2</f>
        <v>299.76326855999997</v>
      </c>
      <c r="I40" s="14">
        <f>FC_IND_NFM_E!I$2</f>
        <v>300.29222987999998</v>
      </c>
      <c r="J40" s="14">
        <f>FC_IND_NFM_E!J$2</f>
        <v>271.01035944</v>
      </c>
      <c r="K40" s="14">
        <f>FC_IND_NFM_E!K$2</f>
        <v>140.50206346330981</v>
      </c>
      <c r="L40" s="14">
        <f>FC_IND_NFM_E!L$2</f>
        <v>134.04254653100139</v>
      </c>
      <c r="M40" s="14">
        <f>FC_IND_NFM_E!M$2</f>
        <v>146.41132823999999</v>
      </c>
      <c r="N40" s="14">
        <f>FC_IND_NFM_E!N$2</f>
        <v>140.50927944000006</v>
      </c>
      <c r="O40" s="14">
        <f>FC_IND_NFM_E!O$2</f>
        <v>123.02445528000001</v>
      </c>
      <c r="P40" s="14">
        <f>FC_IND_NFM_E!P$2</f>
        <v>119.82386016000001</v>
      </c>
      <c r="Q40" s="14">
        <f>FC_IND_NFM_E!Q$2</f>
        <v>119.19639960000001</v>
      </c>
      <c r="R40" s="14">
        <f>FC_IND_NFM_E!R$2</f>
        <v>119.26117152</v>
      </c>
      <c r="S40" s="14">
        <f>FC_IND_NFM_E!S$2</f>
        <v>118.45211975999999</v>
      </c>
      <c r="T40" s="14">
        <f>FC_IND_NFM_E!T$2</f>
        <v>133.51368564000001</v>
      </c>
      <c r="U40" s="14">
        <f>FC_IND_NFM_E!U$2</f>
        <v>161.29655712000002</v>
      </c>
      <c r="V40" s="14">
        <f>FC_IND_NFM_E!V$2</f>
        <v>167.33712492000001</v>
      </c>
      <c r="W40" s="14">
        <f>FC_IND_NFM_E!W$2</f>
        <v>161.56881971999999</v>
      </c>
      <c r="X40" s="14">
        <f>FC_IND_NFM_E!X$2</f>
        <v>173.67622776000002</v>
      </c>
      <c r="Y40" s="14">
        <f>FC_IND_NFM_E!Y$2</f>
        <v>155.93116428000002</v>
      </c>
      <c r="Z40" s="14">
        <f>FC_IND_NFM_E!Z$2</f>
        <v>150.65892504000001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2.5372912045636533</v>
      </c>
      <c r="D43" s="16">
        <f>FC_IND_NFM_SA_E!D$2</f>
        <v>0.63231109306935696</v>
      </c>
      <c r="E43" s="16">
        <f>FC_IND_NFM_SA_E!E$2</f>
        <v>0.62029660049428614</v>
      </c>
      <c r="F43" s="16">
        <f>FC_IND_NFM_SA_E!F$2</f>
        <v>0.67665274210630111</v>
      </c>
      <c r="G43" s="16">
        <f>FC_IND_NFM_SA_E!G$2</f>
        <v>1.0218764802903562</v>
      </c>
      <c r="H43" s="16">
        <f>FC_IND_NFM_SA_E!H$2</f>
        <v>1.431943375471517</v>
      </c>
      <c r="I43" s="16">
        <f>FC_IND_NFM_SA_E!I$2</f>
        <v>3.5804270754586089</v>
      </c>
      <c r="J43" s="16">
        <f>FC_IND_NFM_SA_E!J$2</f>
        <v>3.3458347284786605</v>
      </c>
      <c r="K43" s="16">
        <f>FC_IND_NFM_SA_E!K$2</f>
        <v>2.7643661605224121</v>
      </c>
      <c r="L43" s="16">
        <f>FC_IND_NFM_SA_E!L$2</f>
        <v>1.344658731721408</v>
      </c>
      <c r="M43" s="16">
        <f>FC_IND_NFM_SA_E!M$2</f>
        <v>2.0212952615635924</v>
      </c>
      <c r="N43" s="16">
        <f>FC_IND_NFM_SA_E!N$2</f>
        <v>1.2901398029133875</v>
      </c>
      <c r="O43" s="16">
        <f>FC_IND_NFM_SA_E!O$2</f>
        <v>1.3477148197704589</v>
      </c>
      <c r="P43" s="16">
        <f>FC_IND_NFM_SA_E!P$2</f>
        <v>1.1611827786099322</v>
      </c>
      <c r="Q43" s="16">
        <f>FC_IND_NFM_SA_E!Q$2</f>
        <v>1.0535841015305909</v>
      </c>
      <c r="R43" s="16">
        <f>FC_IND_NFM_SA_E!R$2</f>
        <v>1.2409248891977191</v>
      </c>
      <c r="S43" s="16">
        <f>FC_IND_NFM_SA_E!S$2</f>
        <v>1.2128027077643595</v>
      </c>
      <c r="T43" s="16">
        <f>FC_IND_NFM_SA_E!T$2</f>
        <v>1.0665505869196159</v>
      </c>
      <c r="U43" s="16">
        <f>FC_IND_NFM_SA_E!U$2</f>
        <v>1.164189239212317</v>
      </c>
      <c r="V43" s="16">
        <f>FC_IND_NFM_SA_E!V$2</f>
        <v>2.3169549091688593</v>
      </c>
      <c r="W43" s="16">
        <f>FC_IND_NFM_SA_E!W$2</f>
        <v>2.0020705682399842</v>
      </c>
      <c r="X43" s="16">
        <f>FC_IND_NFM_SA_E!X$2</f>
        <v>0.58469265368768253</v>
      </c>
      <c r="Y43" s="16">
        <f>FC_IND_NFM_SA_E!Y$2</f>
        <v>1.6272435995537977</v>
      </c>
      <c r="Z43" s="16">
        <f>FC_IND_NFM_SA_E!Z$2</f>
        <v>1.1134371846146518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363.9006438754364</v>
      </c>
      <c r="D44" s="16">
        <f>FC_IND_NFM_OM_E!D$2</f>
        <v>342.24027922693057</v>
      </c>
      <c r="E44" s="16">
        <f>FC_IND_NFM_OM_E!E$2</f>
        <v>262.13590003950566</v>
      </c>
      <c r="F44" s="16">
        <f>FC_IND_NFM_OM_E!F$2</f>
        <v>264.19522645789374</v>
      </c>
      <c r="G44" s="16">
        <f>FC_IND_NFM_OM_E!G$2</f>
        <v>331.05354811970966</v>
      </c>
      <c r="H44" s="16">
        <f>FC_IND_NFM_OM_E!H$2</f>
        <v>298.33132518452851</v>
      </c>
      <c r="I44" s="16">
        <f>FC_IND_NFM_OM_E!I$2</f>
        <v>296.71180280454126</v>
      </c>
      <c r="J44" s="16">
        <f>FC_IND_NFM_OM_E!J$2</f>
        <v>267.66452471152138</v>
      </c>
      <c r="K44" s="16">
        <f>FC_IND_NFM_OM_E!K$2</f>
        <v>137.73769730278741</v>
      </c>
      <c r="L44" s="16">
        <f>FC_IND_NFM_OM_E!L$2</f>
        <v>132.69788779927995</v>
      </c>
      <c r="M44" s="16">
        <f>FC_IND_NFM_OM_E!M$2</f>
        <v>144.39003297843641</v>
      </c>
      <c r="N44" s="16">
        <f>FC_IND_NFM_OM_E!N$2</f>
        <v>139.21913963708667</v>
      </c>
      <c r="O44" s="16">
        <f>FC_IND_NFM_OM_E!O$2</f>
        <v>121.67674046022957</v>
      </c>
      <c r="P44" s="16">
        <f>FC_IND_NFM_OM_E!P$2</f>
        <v>118.66267738139008</v>
      </c>
      <c r="Q44" s="16">
        <f>FC_IND_NFM_OM_E!Q$2</f>
        <v>118.14281549846942</v>
      </c>
      <c r="R44" s="16">
        <f>FC_IND_NFM_OM_E!R$2</f>
        <v>118.02024663080229</v>
      </c>
      <c r="S44" s="16">
        <f>FC_IND_NFM_OM_E!S$2</f>
        <v>117.23931705223563</v>
      </c>
      <c r="T44" s="16">
        <f>FC_IND_NFM_OM_E!T$2</f>
        <v>132.44713505308039</v>
      </c>
      <c r="U44" s="16">
        <f>FC_IND_NFM_OM_E!U$2</f>
        <v>160.13236788078768</v>
      </c>
      <c r="V44" s="16">
        <f>FC_IND_NFM_OM_E!V$2</f>
        <v>165.02017001083115</v>
      </c>
      <c r="W44" s="16">
        <f>FC_IND_NFM_OM_E!W$2</f>
        <v>159.56674915176004</v>
      </c>
      <c r="X44" s="16">
        <f>FC_IND_NFM_OM_E!X$2</f>
        <v>173.09153510631234</v>
      </c>
      <c r="Y44" s="16">
        <f>FC_IND_NFM_OM_E!Y$2</f>
        <v>154.30392068044623</v>
      </c>
      <c r="Z44" s="16">
        <f>FC_IND_NFM_OM_E!Z$2</f>
        <v>149.54548785538537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2686.0415771805174</v>
      </c>
      <c r="D45" s="14">
        <f>FC_IND_CPC_E!D$2</f>
        <v>2631.9199992355834</v>
      </c>
      <c r="E45" s="14">
        <f>FC_IND_CPC_E!E$2</f>
        <v>2036.3468225369327</v>
      </c>
      <c r="F45" s="14">
        <f>FC_IND_CPC_E!F$2</f>
        <v>2176.3860126614072</v>
      </c>
      <c r="G45" s="14">
        <f>FC_IND_CPC_E!G$2</f>
        <v>2154.1823334129353</v>
      </c>
      <c r="H45" s="14">
        <f>FC_IND_CPC_E!H$2</f>
        <v>1972.0351087221516</v>
      </c>
      <c r="I45" s="14">
        <f>FC_IND_CPC_E!I$2</f>
        <v>1836.9886189334102</v>
      </c>
      <c r="J45" s="14">
        <f>FC_IND_CPC_E!J$2</f>
        <v>1935.0423915134118</v>
      </c>
      <c r="K45" s="14">
        <f>FC_IND_CPC_E!K$2</f>
        <v>1646.5117397929766</v>
      </c>
      <c r="L45" s="14">
        <f>FC_IND_CPC_E!L$2</f>
        <v>723.31143287334135</v>
      </c>
      <c r="M45" s="14">
        <f>FC_IND_CPC_E!M$2</f>
        <v>835.206733936962</v>
      </c>
      <c r="N45" s="14">
        <f>FC_IND_CPC_E!N$2</f>
        <v>1082.6264512773746</v>
      </c>
      <c r="O45" s="14">
        <f>FC_IND_CPC_E!O$2</f>
        <v>951.23626738232019</v>
      </c>
      <c r="P45" s="14">
        <f>FC_IND_CPC_E!P$2</f>
        <v>943.62274413306761</v>
      </c>
      <c r="Q45" s="14">
        <f>FC_IND_CPC_E!Q$2</f>
        <v>1013.2673308361367</v>
      </c>
      <c r="R45" s="14">
        <f>FC_IND_CPC_E!R$2</f>
        <v>1233.3865576079836</v>
      </c>
      <c r="S45" s="14">
        <f>FC_IND_CPC_E!S$2</f>
        <v>1315.1236540072396</v>
      </c>
      <c r="T45" s="14">
        <f>FC_IND_CPC_E!T$2</f>
        <v>1947.918818323139</v>
      </c>
      <c r="U45" s="14">
        <f>FC_IND_CPC_E!U$2</f>
        <v>2357.175515626845</v>
      </c>
      <c r="V45" s="14">
        <f>FC_IND_CPC_E!V$2</f>
        <v>2157.4443020197741</v>
      </c>
      <c r="W45" s="14">
        <f>FC_IND_CPC_E!W$2</f>
        <v>1988.5879647005456</v>
      </c>
      <c r="X45" s="14">
        <f>FC_IND_CPC_E!X$2</f>
        <v>2249.1817115992862</v>
      </c>
      <c r="Y45" s="14">
        <f>FC_IND_CPC_E!Y$2</f>
        <v>2000.6553071391218</v>
      </c>
      <c r="Z45" s="14">
        <f>FC_IND_CPC_E!Z$2</f>
        <v>1716.6532793936806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1496.4149019550432</v>
      </c>
      <c r="D46" s="16">
        <f>FC_IND_CPC_BC_E!D$2</f>
        <v>1350.1468356043642</v>
      </c>
      <c r="E46" s="16">
        <f>FC_IND_CPC_BC_E!E$2</f>
        <v>1078.1303342959616</v>
      </c>
      <c r="F46" s="16">
        <f>FC_IND_CPC_BC_E!F$2</f>
        <v>1144.0231170683303</v>
      </c>
      <c r="G46" s="16">
        <f>FC_IND_CPC_BC_E!G$2</f>
        <v>1213.6798046416029</v>
      </c>
      <c r="H46" s="16">
        <f>FC_IND_CPC_BC_E!H$2</f>
        <v>1058.7437778339274</v>
      </c>
      <c r="I46" s="16">
        <f>FC_IND_CPC_BC_E!I$2</f>
        <v>998.20865185132027</v>
      </c>
      <c r="J46" s="16">
        <f>FC_IND_CPC_BC_E!J$2</f>
        <v>1028.3822412040095</v>
      </c>
      <c r="K46" s="16">
        <f>FC_IND_CPC_BC_E!K$2</f>
        <v>930.68157763213549</v>
      </c>
      <c r="L46" s="16">
        <f>FC_IND_CPC_BC_E!L$2</f>
        <v>317.60954421957626</v>
      </c>
      <c r="M46" s="16">
        <f>FC_IND_CPC_BC_E!M$2</f>
        <v>305.76770646242744</v>
      </c>
      <c r="N46" s="16">
        <f>FC_IND_CPC_BC_E!N$2</f>
        <v>670.51705815162336</v>
      </c>
      <c r="O46" s="16">
        <f>FC_IND_CPC_BC_E!O$2</f>
        <v>464.42569775754185</v>
      </c>
      <c r="P46" s="16">
        <f>FC_IND_CPC_BC_E!P$2</f>
        <v>495.27759177883553</v>
      </c>
      <c r="Q46" s="16">
        <f>FC_IND_CPC_BC_E!Q$2</f>
        <v>617.84961097307382</v>
      </c>
      <c r="R46" s="16">
        <f>FC_IND_CPC_BC_E!R$2</f>
        <v>820.59270774261131</v>
      </c>
      <c r="S46" s="16">
        <f>FC_IND_CPC_BC_E!S$2</f>
        <v>890.23456699333667</v>
      </c>
      <c r="T46" s="16">
        <f>FC_IND_CPC_BC_E!T$2</f>
        <v>1233.247452752295</v>
      </c>
      <c r="U46" s="16">
        <f>FC_IND_CPC_BC_E!U$2</f>
        <v>1303.050522100028</v>
      </c>
      <c r="V46" s="16">
        <f>FC_IND_CPC_BC_E!V$2</f>
        <v>1287.147728260132</v>
      </c>
      <c r="W46" s="16">
        <f>FC_IND_CPC_BC_E!W$2</f>
        <v>1140.1870337279977</v>
      </c>
      <c r="X46" s="16">
        <f>FC_IND_CPC_BC_E!X$2</f>
        <v>1270.7765209747035</v>
      </c>
      <c r="Y46" s="16">
        <f>FC_IND_CPC_BC_E!Y$2</f>
        <v>1436.3989231990515</v>
      </c>
      <c r="Z46" s="16">
        <f>FC_IND_CPC_BC_E!Z$2</f>
        <v>835.40306704732257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1136.4787194608753</v>
      </c>
      <c r="D47" s="16">
        <f>FC_IND_CPC_OC_E!D$2</f>
        <v>1217.5859868707009</v>
      </c>
      <c r="E47" s="16">
        <f>FC_IND_CPC_OC_E!E$2</f>
        <v>901.30846295613355</v>
      </c>
      <c r="F47" s="16">
        <f>FC_IND_CPC_OC_E!F$2</f>
        <v>974.73646244954671</v>
      </c>
      <c r="G47" s="16">
        <f>FC_IND_CPC_OC_E!G$2</f>
        <v>892.06695211063084</v>
      </c>
      <c r="H47" s="16">
        <f>FC_IND_CPC_OC_E!H$2</f>
        <v>864.54455083751986</v>
      </c>
      <c r="I47" s="16">
        <f>FC_IND_CPC_OC_E!I$2</f>
        <v>790.82256533451459</v>
      </c>
      <c r="J47" s="16">
        <f>FC_IND_CPC_OC_E!J$2</f>
        <v>852.81743393262445</v>
      </c>
      <c r="K47" s="16">
        <f>FC_IND_CPC_OC_E!K$2</f>
        <v>670.00850858012643</v>
      </c>
      <c r="L47" s="16">
        <f>FC_IND_CPC_OC_E!L$2</f>
        <v>372.63120999331051</v>
      </c>
      <c r="M47" s="16">
        <f>FC_IND_CPC_OC_E!M$2</f>
        <v>471.5298414514217</v>
      </c>
      <c r="N47" s="16">
        <f>FC_IND_CPC_OC_E!N$2</f>
        <v>348.78408903723982</v>
      </c>
      <c r="O47" s="16">
        <f>FC_IND_CPC_OC_E!O$2</f>
        <v>423.30777833336657</v>
      </c>
      <c r="P47" s="16">
        <f>FC_IND_CPC_OC_E!P$2</f>
        <v>383.99009021905533</v>
      </c>
      <c r="Q47" s="16">
        <f>FC_IND_CPC_OC_E!Q$2</f>
        <v>321.55227885788645</v>
      </c>
      <c r="R47" s="16">
        <f>FC_IND_CPC_OC_E!R$2</f>
        <v>330.88414489835139</v>
      </c>
      <c r="S47" s="16">
        <f>FC_IND_CPC_OC_E!S$2</f>
        <v>326.17304651742268</v>
      </c>
      <c r="T47" s="16">
        <f>FC_IND_CPC_OC_E!T$2</f>
        <v>584.34171409130681</v>
      </c>
      <c r="U47" s="16">
        <f>FC_IND_CPC_OC_E!U$2</f>
        <v>892.79285133013286</v>
      </c>
      <c r="V47" s="16">
        <f>FC_IND_CPC_OC_E!V$2</f>
        <v>676.46792716448613</v>
      </c>
      <c r="W47" s="16">
        <f>FC_IND_CPC_OC_E!W$2</f>
        <v>633.05411664026155</v>
      </c>
      <c r="X47" s="16">
        <f>FC_IND_CPC_OC_E!X$2</f>
        <v>723.81265594488411</v>
      </c>
      <c r="Y47" s="16">
        <f>FC_IND_CPC_OC_E!Y$2</f>
        <v>404.06989903700241</v>
      </c>
      <c r="Z47" s="16">
        <f>FC_IND_CPC_OC_E!Z$2</f>
        <v>706.99972965009147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53.147955764599232</v>
      </c>
      <c r="D48" s="16">
        <f>FC_IND_CPC_PH_E!D$2</f>
        <v>64.187176760518355</v>
      </c>
      <c r="E48" s="16">
        <f>FC_IND_CPC_PH_E!E$2</f>
        <v>56.90802528483767</v>
      </c>
      <c r="F48" s="16">
        <f>FC_IND_CPC_PH_E!F$2</f>
        <v>57.626433143530214</v>
      </c>
      <c r="G48" s="16">
        <f>FC_IND_CPC_PH_E!G$2</f>
        <v>48.435576660701862</v>
      </c>
      <c r="H48" s="16">
        <f>FC_IND_CPC_PH_E!H$2</f>
        <v>48.746780050704238</v>
      </c>
      <c r="I48" s="16">
        <f>FC_IND_CPC_PH_E!I$2</f>
        <v>47.957401747575361</v>
      </c>
      <c r="J48" s="16">
        <f>FC_IND_CPC_PH_E!J$2</f>
        <v>53.842716376778057</v>
      </c>
      <c r="K48" s="16">
        <f>FC_IND_CPC_PH_E!K$2</f>
        <v>45.821653580714766</v>
      </c>
      <c r="L48" s="16">
        <f>FC_IND_CPC_PH_E!L$2</f>
        <v>33.070678660454526</v>
      </c>
      <c r="M48" s="16">
        <f>FC_IND_CPC_PH_E!M$2</f>
        <v>57.909186023112859</v>
      </c>
      <c r="N48" s="16">
        <f>FC_IND_CPC_PH_E!N$2</f>
        <v>63.325304088511515</v>
      </c>
      <c r="O48" s="16">
        <f>FC_IND_CPC_PH_E!O$2</f>
        <v>63.502791291411611</v>
      </c>
      <c r="P48" s="16">
        <f>FC_IND_CPC_PH_E!P$2</f>
        <v>64.35506213517678</v>
      </c>
      <c r="Q48" s="16">
        <f>FC_IND_CPC_PH_E!Q$2</f>
        <v>73.865441005176478</v>
      </c>
      <c r="R48" s="16">
        <f>FC_IND_CPC_PH_E!R$2</f>
        <v>81.909704967020971</v>
      </c>
      <c r="S48" s="16">
        <f>FC_IND_CPC_PH_E!S$2</f>
        <v>98.716040496480105</v>
      </c>
      <c r="T48" s="16">
        <f>FC_IND_CPC_PH_E!T$2</f>
        <v>130.32965147953757</v>
      </c>
      <c r="U48" s="16">
        <f>FC_IND_CPC_PH_E!U$2</f>
        <v>161.332142196684</v>
      </c>
      <c r="V48" s="16">
        <f>FC_IND_CPC_PH_E!V$2</f>
        <v>193.82864659515607</v>
      </c>
      <c r="W48" s="16">
        <f>FC_IND_CPC_PH_E!W$2</f>
        <v>215.34681433228636</v>
      </c>
      <c r="X48" s="16">
        <f>FC_IND_CPC_PH_E!X$2</f>
        <v>254.59253467969882</v>
      </c>
      <c r="Y48" s="16">
        <f>FC_IND_CPC_PH_E!Y$2</f>
        <v>160.18648490306794</v>
      </c>
      <c r="Z48" s="16">
        <f>FC_IND_CPC_PH_E!Z$2</f>
        <v>174.25048269626666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1435.5385835284947</v>
      </c>
      <c r="D49" s="14">
        <f>FC_IND_NMM_E!D$2</f>
        <v>1555.2187931377312</v>
      </c>
      <c r="E49" s="14">
        <f>FC_IND_NMM_E!E$2</f>
        <v>1768.0567264765641</v>
      </c>
      <c r="F49" s="14">
        <f>FC_IND_NMM_E!F$2</f>
        <v>1832.6783198122564</v>
      </c>
      <c r="G49" s="14">
        <f>FC_IND_NMM_E!G$2</f>
        <v>1934.7825910519423</v>
      </c>
      <c r="H49" s="14">
        <f>FC_IND_NMM_E!H$2</f>
        <v>1971.9382563177969</v>
      </c>
      <c r="I49" s="14">
        <f>FC_IND_NMM_E!I$2</f>
        <v>2113.5754350746429</v>
      </c>
      <c r="J49" s="14">
        <f>FC_IND_NMM_E!J$2</f>
        <v>2457.4726020689886</v>
      </c>
      <c r="K49" s="14">
        <f>FC_IND_NMM_E!K$2</f>
        <v>2144.639892547797</v>
      </c>
      <c r="L49" s="14">
        <f>FC_IND_NMM_E!L$2</f>
        <v>1513.5159774443607</v>
      </c>
      <c r="M49" s="14">
        <f>FC_IND_NMM_E!M$2</f>
        <v>1801.2661872907593</v>
      </c>
      <c r="N49" s="14">
        <f>FC_IND_NMM_E!N$2</f>
        <v>1418.4126399301761</v>
      </c>
      <c r="O49" s="14">
        <f>FC_IND_NMM_E!O$2</f>
        <v>1336.5046424257441</v>
      </c>
      <c r="P49" s="14">
        <f>FC_IND_NMM_E!P$2</f>
        <v>1366.2508163431548</v>
      </c>
      <c r="Q49" s="14">
        <f>FC_IND_NMM_E!Q$2</f>
        <v>1366.6652912600136</v>
      </c>
      <c r="R49" s="14">
        <f>FC_IND_NMM_E!R$2</f>
        <v>1364.8468778483186</v>
      </c>
      <c r="S49" s="14">
        <f>FC_IND_NMM_E!S$2</f>
        <v>1448.0465653579927</v>
      </c>
      <c r="T49" s="14">
        <f>FC_IND_NMM_E!T$2</f>
        <v>1454.3346439033094</v>
      </c>
      <c r="U49" s="14">
        <f>FC_IND_NMM_E!U$2</f>
        <v>1436.7141734415745</v>
      </c>
      <c r="V49" s="14">
        <f>FC_IND_NMM_E!V$2</f>
        <v>1400.6765051495699</v>
      </c>
      <c r="W49" s="14">
        <f>FC_IND_NMM_E!W$2</f>
        <v>1385.058916117717</v>
      </c>
      <c r="X49" s="14">
        <f>FC_IND_NMM_E!X$2</f>
        <v>1503.5482724270521</v>
      </c>
      <c r="Y49" s="14">
        <f>FC_IND_NMM_E!Y$2</f>
        <v>1481.9254913595796</v>
      </c>
      <c r="Z49" s="14">
        <f>FC_IND_NMM_E!Z$2</f>
        <v>1219.3140154454895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782.6938766454125</v>
      </c>
      <c r="D50" s="16">
        <f>FC_IND_NMM_CM_E!D$2</f>
        <v>793.26765798857446</v>
      </c>
      <c r="E50" s="16">
        <f>FC_IND_NMM_CM_E!E$2</f>
        <v>853.40891177541903</v>
      </c>
      <c r="F50" s="16">
        <f>FC_IND_NMM_CM_E!F$2</f>
        <v>849.38764145763969</v>
      </c>
      <c r="G50" s="16">
        <f>FC_IND_NMM_CM_E!G$2</f>
        <v>1174.5445231146978</v>
      </c>
      <c r="H50" s="16">
        <f>FC_IND_NMM_CM_E!H$2</f>
        <v>1376.8785977821672</v>
      </c>
      <c r="I50" s="16">
        <f>FC_IND_NMM_CM_E!I$2</f>
        <v>1455.6244001258406</v>
      </c>
      <c r="J50" s="16">
        <f>FC_IND_NMM_CM_E!J$2</f>
        <v>1604.6443250991413</v>
      </c>
      <c r="K50" s="16">
        <f>FC_IND_NMM_CM_E!K$2</f>
        <v>1165.7009317947095</v>
      </c>
      <c r="L50" s="16">
        <f>FC_IND_NMM_CM_E!L$2</f>
        <v>818.70055948145523</v>
      </c>
      <c r="M50" s="16">
        <f>FC_IND_NMM_CM_E!M$2</f>
        <v>670.05244909944224</v>
      </c>
      <c r="N50" s="16">
        <f>FC_IND_NMM_CM_E!N$2</f>
        <v>580.58294152247151</v>
      </c>
      <c r="O50" s="16">
        <f>FC_IND_NMM_CM_E!O$2</f>
        <v>536.83581417230721</v>
      </c>
      <c r="P50" s="16">
        <f>FC_IND_NMM_CM_E!P$2</f>
        <v>531.82330006838004</v>
      </c>
      <c r="Q50" s="16">
        <f>FC_IND_NMM_CM_E!Q$2</f>
        <v>494.20160780480609</v>
      </c>
      <c r="R50" s="16">
        <f>FC_IND_NMM_CM_E!R$2</f>
        <v>537.64126514902296</v>
      </c>
      <c r="S50" s="16">
        <f>FC_IND_NMM_CM_E!S$2</f>
        <v>562.70889781583367</v>
      </c>
      <c r="T50" s="16">
        <f>FC_IND_NMM_CM_E!T$2</f>
        <v>598.67885201500155</v>
      </c>
      <c r="U50" s="16">
        <f>FC_IND_NMM_CM_E!U$2</f>
        <v>611.95648568898332</v>
      </c>
      <c r="V50" s="16">
        <f>FC_IND_NMM_CM_E!V$2</f>
        <v>621.72465070587748</v>
      </c>
      <c r="W50" s="16">
        <f>FC_IND_NMM_CM_E!W$2</f>
        <v>609.84363941068625</v>
      </c>
      <c r="X50" s="16">
        <f>FC_IND_NMM_CM_E!X$2</f>
        <v>615.97349545491011</v>
      </c>
      <c r="Y50" s="16">
        <f>FC_IND_NMM_CM_E!Y$2</f>
        <v>569.80601131503681</v>
      </c>
      <c r="Z50" s="16">
        <f>FC_IND_NMM_CM_E!Z$2</f>
        <v>484.43243761019926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548.78136915829668</v>
      </c>
      <c r="D51" s="16">
        <f>FC_IND_NMM_CR_E!D$2</f>
        <v>611.44157061857823</v>
      </c>
      <c r="E51" s="16">
        <f>FC_IND_NMM_CR_E!E$2</f>
        <v>778.41984676435936</v>
      </c>
      <c r="F51" s="16">
        <f>FC_IND_NMM_CR_E!F$2</f>
        <v>851.90924462991757</v>
      </c>
      <c r="G51" s="16">
        <f>FC_IND_NMM_CR_E!G$2</f>
        <v>593.2033006940037</v>
      </c>
      <c r="H51" s="16">
        <f>FC_IND_NMM_CR_E!H$2</f>
        <v>429.77275866339301</v>
      </c>
      <c r="I51" s="16">
        <f>FC_IND_NMM_CR_E!I$2</f>
        <v>483.55284117951254</v>
      </c>
      <c r="J51" s="16">
        <f>FC_IND_NMM_CR_E!J$2</f>
        <v>647.87049257903209</v>
      </c>
      <c r="K51" s="16">
        <f>FC_IND_NMM_CR_E!K$2</f>
        <v>760.61430209892501</v>
      </c>
      <c r="L51" s="16">
        <f>FC_IND_NMM_CR_E!L$2</f>
        <v>550.88170888410627</v>
      </c>
      <c r="M51" s="16">
        <f>FC_IND_NMM_CR_E!M$2</f>
        <v>956.15247038345262</v>
      </c>
      <c r="N51" s="16">
        <f>FC_IND_NMM_CR_E!N$2</f>
        <v>626.30617471000312</v>
      </c>
      <c r="O51" s="16">
        <f>FC_IND_NMM_CR_E!O$2</f>
        <v>611.40115863521862</v>
      </c>
      <c r="P51" s="16">
        <f>FC_IND_NMM_CR_E!P$2</f>
        <v>643.13849342828473</v>
      </c>
      <c r="Q51" s="16">
        <f>FC_IND_NMM_CR_E!Q$2</f>
        <v>680.83150073205979</v>
      </c>
      <c r="R51" s="16">
        <f>FC_IND_NMM_CR_E!R$2</f>
        <v>631.41768673285412</v>
      </c>
      <c r="S51" s="16">
        <f>FC_IND_NMM_CR_E!S$2</f>
        <v>653.39076195941652</v>
      </c>
      <c r="T51" s="16">
        <f>FC_IND_NMM_CR_E!T$2</f>
        <v>648.49663948773673</v>
      </c>
      <c r="U51" s="16">
        <f>FC_IND_NMM_CR_E!U$2</f>
        <v>613.94690885508339</v>
      </c>
      <c r="V51" s="16">
        <f>FC_IND_NMM_CR_E!V$2</f>
        <v>578.43090043649181</v>
      </c>
      <c r="W51" s="16">
        <f>FC_IND_NMM_CR_E!W$2</f>
        <v>559.53466111459306</v>
      </c>
      <c r="X51" s="16">
        <f>FC_IND_NMM_CR_E!X$2</f>
        <v>620.5920013120741</v>
      </c>
      <c r="Y51" s="16">
        <f>FC_IND_NMM_CR_E!Y$2</f>
        <v>644.97178828832818</v>
      </c>
      <c r="Z51" s="16">
        <f>FC_IND_NMM_CR_E!Z$2</f>
        <v>515.68998872490943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104.06333772478547</v>
      </c>
      <c r="D52" s="16">
        <f>FC_IND_NMM_GL_E!D$2</f>
        <v>150.50956453057873</v>
      </c>
      <c r="E52" s="16">
        <f>FC_IND_NMM_GL_E!E$2</f>
        <v>136.2279679367856</v>
      </c>
      <c r="F52" s="16">
        <f>FC_IND_NMM_GL_E!F$2</f>
        <v>131.38143372469926</v>
      </c>
      <c r="G52" s="16">
        <f>FC_IND_NMM_GL_E!G$2</f>
        <v>167.03476724324082</v>
      </c>
      <c r="H52" s="16">
        <f>FC_IND_NMM_GL_E!H$2</f>
        <v>165.28689987223675</v>
      </c>
      <c r="I52" s="16">
        <f>FC_IND_NMM_GL_E!I$2</f>
        <v>174.3981937692898</v>
      </c>
      <c r="J52" s="16">
        <f>FC_IND_NMM_GL_E!J$2</f>
        <v>204.95778439081499</v>
      </c>
      <c r="K52" s="16">
        <f>FC_IND_NMM_GL_E!K$2</f>
        <v>218.32465865416259</v>
      </c>
      <c r="L52" s="16">
        <f>FC_IND_NMM_GL_E!L$2</f>
        <v>143.93370907879932</v>
      </c>
      <c r="M52" s="16">
        <f>FC_IND_NMM_GL_E!M$2</f>
        <v>175.06126780786451</v>
      </c>
      <c r="N52" s="16">
        <f>FC_IND_NMM_GL_E!N$2</f>
        <v>211.52352369770142</v>
      </c>
      <c r="O52" s="16">
        <f>FC_IND_NMM_GL_E!O$2</f>
        <v>188.26766961821829</v>
      </c>
      <c r="P52" s="16">
        <f>FC_IND_NMM_GL_E!P$2</f>
        <v>191.28902284649035</v>
      </c>
      <c r="Q52" s="16">
        <f>FC_IND_NMM_GL_E!Q$2</f>
        <v>191.63218272314782</v>
      </c>
      <c r="R52" s="16">
        <f>FC_IND_NMM_GL_E!R$2</f>
        <v>195.78792596644166</v>
      </c>
      <c r="S52" s="16">
        <f>FC_IND_NMM_GL_E!S$2</f>
        <v>231.94690558274243</v>
      </c>
      <c r="T52" s="16">
        <f>FC_IND_NMM_GL_E!T$2</f>
        <v>207.15915240057129</v>
      </c>
      <c r="U52" s="16">
        <f>FC_IND_NMM_GL_E!U$2</f>
        <v>210.8107788975081</v>
      </c>
      <c r="V52" s="16">
        <f>FC_IND_NMM_GL_E!V$2</f>
        <v>200.5209540072006</v>
      </c>
      <c r="W52" s="16">
        <f>FC_IND_NMM_GL_E!W$2</f>
        <v>215.68061559243776</v>
      </c>
      <c r="X52" s="16">
        <f>FC_IND_NMM_GL_E!X$2</f>
        <v>266.98277566006789</v>
      </c>
      <c r="Y52" s="16">
        <f>FC_IND_NMM_GL_E!Y$2</f>
        <v>267.1476917562145</v>
      </c>
      <c r="Z52" s="16">
        <f>FC_IND_NMM_GL_E!Z$2</f>
        <v>219.19158911038062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244.06549344000007</v>
      </c>
      <c r="D53" s="14">
        <f>FC_IND_PPP_E!D$2</f>
        <v>144.94325580000006</v>
      </c>
      <c r="E53" s="14">
        <f>FC_IND_PPP_E!E$2</f>
        <v>383.7724180162453</v>
      </c>
      <c r="F53" s="14">
        <f>FC_IND_PPP_E!F$2</f>
        <v>433.98199353595828</v>
      </c>
      <c r="G53" s="14">
        <f>FC_IND_PPP_E!G$2</f>
        <v>391.81772376000004</v>
      </c>
      <c r="H53" s="14">
        <f>FC_IND_PPP_E!H$2</f>
        <v>518.51708208000014</v>
      </c>
      <c r="I53" s="14">
        <f>FC_IND_PPP_E!I$2</f>
        <v>449.64787248000005</v>
      </c>
      <c r="J53" s="14">
        <f>FC_IND_PPP_E!J$2</f>
        <v>521.92676124000002</v>
      </c>
      <c r="K53" s="14">
        <f>FC_IND_PPP_E!K$2</f>
        <v>167.93386884000006</v>
      </c>
      <c r="L53" s="14">
        <f>FC_IND_PPP_E!L$2</f>
        <v>87.577187039999984</v>
      </c>
      <c r="M53" s="14">
        <f>FC_IND_PPP_E!M$2</f>
        <v>103.85225784000001</v>
      </c>
      <c r="N53" s="14">
        <f>FC_IND_PPP_E!N$2</f>
        <v>114.02244612000003</v>
      </c>
      <c r="O53" s="14">
        <f>FC_IND_PPP_E!O$2</f>
        <v>109.29074579999998</v>
      </c>
      <c r="P53" s="14">
        <f>FC_IND_PPP_E!P$2</f>
        <v>124.56503720948709</v>
      </c>
      <c r="Q53" s="14">
        <f>FC_IND_PPP_E!Q$2</f>
        <v>114.56551595040966</v>
      </c>
      <c r="R53" s="14">
        <f>FC_IND_PPP_E!R$2</f>
        <v>112.19753376667197</v>
      </c>
      <c r="S53" s="14">
        <f>FC_IND_PPP_E!S$2</f>
        <v>118.15059394769202</v>
      </c>
      <c r="T53" s="14">
        <f>FC_IND_PPP_E!T$2</f>
        <v>106.88792700637993</v>
      </c>
      <c r="U53" s="14">
        <f>FC_IND_PPP_E!U$2</f>
        <v>107.93821277964857</v>
      </c>
      <c r="V53" s="14">
        <f>FC_IND_PPP_E!V$2</f>
        <v>103.13484767344175</v>
      </c>
      <c r="W53" s="14">
        <f>FC_IND_PPP_E!W$2</f>
        <v>95.696850996622999</v>
      </c>
      <c r="X53" s="14">
        <f>FC_IND_PPP_E!X$2</f>
        <v>111.85620739804581</v>
      </c>
      <c r="Y53" s="14">
        <f>FC_IND_PPP_E!Y$2</f>
        <v>89.048478832077393</v>
      </c>
      <c r="Z53" s="14">
        <f>FC_IND_PPP_E!Z$2</f>
        <v>58.408014651653303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115.60704739561442</v>
      </c>
      <c r="D54" s="16">
        <f>FC_IND_PPP_PU_E!D$2</f>
        <v>61.993429810597888</v>
      </c>
      <c r="E54" s="16">
        <f>FC_IND_PPP_PU_E!E$2</f>
        <v>165.04361100321998</v>
      </c>
      <c r="F54" s="16">
        <f>FC_IND_PPP_PU_E!F$2</f>
        <v>184.65842938710006</v>
      </c>
      <c r="G54" s="16">
        <f>FC_IND_PPP_PU_E!G$2</f>
        <v>151.5959499577848</v>
      </c>
      <c r="H54" s="16">
        <f>FC_IND_PPP_PU_E!H$2</f>
        <v>214.09832249880625</v>
      </c>
      <c r="I54" s="16">
        <f>FC_IND_PPP_PU_E!I$2</f>
        <v>194.53536165586573</v>
      </c>
      <c r="J54" s="16">
        <f>FC_IND_PPP_PU_E!J$2</f>
        <v>214.22721726289791</v>
      </c>
      <c r="K54" s="16">
        <f>FC_IND_PPP_PU_E!K$2</f>
        <v>71.745820152627957</v>
      </c>
      <c r="L54" s="16">
        <f>FC_IND_PPP_PU_E!L$2</f>
        <v>47.208597798853127</v>
      </c>
      <c r="M54" s="16">
        <f>FC_IND_PPP_PU_E!M$2</f>
        <v>50.181045194621078</v>
      </c>
      <c r="N54" s="16">
        <f>FC_IND_PPP_PU_E!N$2</f>
        <v>50.57289798566304</v>
      </c>
      <c r="O54" s="16">
        <f>FC_IND_PPP_PU_E!O$2</f>
        <v>47.297592129730724</v>
      </c>
      <c r="P54" s="16">
        <f>FC_IND_PPP_PU_E!P$2</f>
        <v>52.167445132803877</v>
      </c>
      <c r="Q54" s="16">
        <f>FC_IND_PPP_PU_E!Q$2</f>
        <v>47.983394776790732</v>
      </c>
      <c r="R54" s="16">
        <f>FC_IND_PPP_PU_E!R$2</f>
        <v>54.010671158591641</v>
      </c>
      <c r="S54" s="16">
        <f>FC_IND_PPP_PU_E!S$2</f>
        <v>56.494137700827515</v>
      </c>
      <c r="T54" s="16">
        <f>FC_IND_PPP_PU_E!T$2</f>
        <v>53.610052063406386</v>
      </c>
      <c r="U54" s="16">
        <f>FC_IND_PPP_PU_E!U$2</f>
        <v>52.948786631569114</v>
      </c>
      <c r="V54" s="16">
        <f>FC_IND_PPP_PU_E!V$2</f>
        <v>50.979706527474363</v>
      </c>
      <c r="W54" s="16">
        <f>FC_IND_PPP_PU_E!W$2</f>
        <v>43.044265715802865</v>
      </c>
      <c r="X54" s="16">
        <f>FC_IND_PPP_PU_E!X$2</f>
        <v>50.64996852583652</v>
      </c>
      <c r="Y54" s="16">
        <f>FC_IND_PPP_PU_E!Y$2</f>
        <v>41.99395565479859</v>
      </c>
      <c r="Z54" s="16">
        <f>FC_IND_PPP_PU_E!Z$2</f>
        <v>26.775895564119157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126.47880862854183</v>
      </c>
      <c r="D55" s="16">
        <f>FC_IND_PPP_PA_E!D$2</f>
        <v>81.354782492997302</v>
      </c>
      <c r="E55" s="16">
        <f>FC_IND_PPP_PA_E!E$2</f>
        <v>217.1868748366262</v>
      </c>
      <c r="F55" s="16">
        <f>FC_IND_PPP_PA_E!F$2</f>
        <v>247.3969717155702</v>
      </c>
      <c r="G55" s="16">
        <f>FC_IND_PPP_PA_E!G$2</f>
        <v>239.07662941823543</v>
      </c>
      <c r="H55" s="16">
        <f>FC_IND_PPP_PA_E!H$2</f>
        <v>301.61862700594327</v>
      </c>
      <c r="I55" s="16">
        <f>FC_IND_PPP_PA_E!I$2</f>
        <v>251.84775990668777</v>
      </c>
      <c r="J55" s="16">
        <f>FC_IND_PPP_PA_E!J$2</f>
        <v>302.33371865146296</v>
      </c>
      <c r="K55" s="16">
        <f>FC_IND_PPP_PA_E!K$2</f>
        <v>90.200039369553139</v>
      </c>
      <c r="L55" s="16">
        <f>FC_IND_PPP_PA_E!L$2</f>
        <v>36.269017436081313</v>
      </c>
      <c r="M55" s="16">
        <f>FC_IND_PPP_PA_E!M$2</f>
        <v>46.517913175803017</v>
      </c>
      <c r="N55" s="16">
        <f>FC_IND_PPP_PA_E!N$2</f>
        <v>54.21548820821674</v>
      </c>
      <c r="O55" s="16">
        <f>FC_IND_PPP_PA_E!O$2</f>
        <v>53.763746897852428</v>
      </c>
      <c r="P55" s="16">
        <f>FC_IND_PPP_PA_E!P$2</f>
        <v>63.816112895198245</v>
      </c>
      <c r="Q55" s="16">
        <f>FC_IND_PPP_PA_E!Q$2</f>
        <v>59.715620214402712</v>
      </c>
      <c r="R55" s="16">
        <f>FC_IND_PPP_PA_E!R$2</f>
        <v>50.33603533541249</v>
      </c>
      <c r="S55" s="16">
        <f>FC_IND_PPP_PA_E!S$2</f>
        <v>54.558176722687882</v>
      </c>
      <c r="T55" s="16">
        <f>FC_IND_PPP_PA_E!T$2</f>
        <v>46.187998360536369</v>
      </c>
      <c r="U55" s="16">
        <f>FC_IND_PPP_PA_E!U$2</f>
        <v>47.946064128386347</v>
      </c>
      <c r="V55" s="16">
        <f>FC_IND_PPP_PA_E!V$2</f>
        <v>45.319822265098793</v>
      </c>
      <c r="W55" s="16">
        <f>FC_IND_PPP_PA_E!W$2</f>
        <v>46.641856251661288</v>
      </c>
      <c r="X55" s="16">
        <f>FC_IND_PPP_PA_E!X$2</f>
        <v>55.293560285123753</v>
      </c>
      <c r="Y55" s="16">
        <f>FC_IND_PPP_PA_E!Y$2</f>
        <v>40.610605020170333</v>
      </c>
      <c r="Z55" s="16">
        <f>FC_IND_PPP_PA_E!Z$2</f>
        <v>24.396584926947323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1.9796374158437957</v>
      </c>
      <c r="D56" s="16">
        <f>FC_IND_PPP_PR_E!D$2</f>
        <v>1.5950434964048474</v>
      </c>
      <c r="E56" s="16">
        <f>FC_IND_PPP_PR_E!E$2</f>
        <v>1.5419321763991016</v>
      </c>
      <c r="F56" s="16">
        <f>FC_IND_PPP_PR_E!F$2</f>
        <v>1.9265924332880149</v>
      </c>
      <c r="G56" s="16">
        <f>FC_IND_PPP_PR_E!G$2</f>
        <v>1.1451443839797992</v>
      </c>
      <c r="H56" s="16">
        <f>FC_IND_PPP_PR_E!H$2</f>
        <v>2.8001325752505473</v>
      </c>
      <c r="I56" s="16">
        <f>FC_IND_PPP_PR_E!I$2</f>
        <v>3.2647509174465319</v>
      </c>
      <c r="J56" s="16">
        <f>FC_IND_PPP_PR_E!J$2</f>
        <v>5.365825325639114</v>
      </c>
      <c r="K56" s="16">
        <f>FC_IND_PPP_PR_E!K$2</f>
        <v>5.9880093178189453</v>
      </c>
      <c r="L56" s="16">
        <f>FC_IND_PPP_PR_E!L$2</f>
        <v>4.0995718050655547</v>
      </c>
      <c r="M56" s="16">
        <f>FC_IND_PPP_PR_E!M$2</f>
        <v>7.1532994695759129</v>
      </c>
      <c r="N56" s="16">
        <f>FC_IND_PPP_PR_E!N$2</f>
        <v>9.2340599261202403</v>
      </c>
      <c r="O56" s="16">
        <f>FC_IND_PPP_PR_E!O$2</f>
        <v>8.2294067724168247</v>
      </c>
      <c r="P56" s="16">
        <f>FC_IND_PPP_PR_E!P$2</f>
        <v>8.5814791814849478</v>
      </c>
      <c r="Q56" s="16">
        <f>FC_IND_PPP_PR_E!Q$2</f>
        <v>6.8665009592162258</v>
      </c>
      <c r="R56" s="16">
        <f>FC_IND_PPP_PR_E!R$2</f>
        <v>7.8508272726678259</v>
      </c>
      <c r="S56" s="16">
        <f>FC_IND_PPP_PR_E!S$2</f>
        <v>7.0982795241766006</v>
      </c>
      <c r="T56" s="16">
        <f>FC_IND_PPP_PR_E!T$2</f>
        <v>7.0898765824371557</v>
      </c>
      <c r="U56" s="16">
        <f>FC_IND_PPP_PR_E!U$2</f>
        <v>7.0433620196930962</v>
      </c>
      <c r="V56" s="16">
        <f>FC_IND_PPP_PR_E!V$2</f>
        <v>6.835318880868603</v>
      </c>
      <c r="W56" s="16">
        <f>FC_IND_PPP_PR_E!W$2</f>
        <v>6.0107290291588553</v>
      </c>
      <c r="X56" s="16">
        <f>FC_IND_PPP_PR_E!X$2</f>
        <v>5.9126785870855185</v>
      </c>
      <c r="Y56" s="16">
        <f>FC_IND_PPP_PR_E!Y$2</f>
        <v>6.4439181571084685</v>
      </c>
      <c r="Z56" s="16">
        <f>FC_IND_PPP_PR_E!Z$2</f>
        <v>7.2355341605868242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676.20697803469977</v>
      </c>
      <c r="D57" s="14">
        <f>FC_IND_FBT_E!D$2</f>
        <v>575.86098968754641</v>
      </c>
      <c r="E57" s="14">
        <f>FC_IND_FBT_E!E$2</f>
        <v>565.80594861468205</v>
      </c>
      <c r="F57" s="14">
        <f>FC_IND_FBT_E!F$2</f>
        <v>503.89805026298313</v>
      </c>
      <c r="G57" s="14">
        <f>FC_IND_FBT_E!G$2</f>
        <v>508.67828461618944</v>
      </c>
      <c r="H57" s="14">
        <f>FC_IND_FBT_E!H$2</f>
        <v>484.40932139288896</v>
      </c>
      <c r="I57" s="14">
        <f>FC_IND_FBT_E!I$2</f>
        <v>512.33890392976718</v>
      </c>
      <c r="J57" s="14">
        <f>FC_IND_FBT_E!J$2</f>
        <v>501.01178498398326</v>
      </c>
      <c r="K57" s="14">
        <f>FC_IND_FBT_E!K$2</f>
        <v>438.96721553052288</v>
      </c>
      <c r="L57" s="14">
        <f>FC_IND_FBT_E!L$2</f>
        <v>378.14382038340136</v>
      </c>
      <c r="M57" s="14">
        <f>FC_IND_FBT_E!M$2</f>
        <v>359.26812601289487</v>
      </c>
      <c r="N57" s="14">
        <f>FC_IND_FBT_E!N$2</f>
        <v>322.66312030295421</v>
      </c>
      <c r="O57" s="14">
        <f>FC_IND_FBT_E!O$2</f>
        <v>293.79091415365917</v>
      </c>
      <c r="P57" s="14">
        <f>FC_IND_FBT_E!P$2</f>
        <v>292.93693946397747</v>
      </c>
      <c r="Q57" s="14">
        <f>FC_IND_FBT_E!Q$2</f>
        <v>259.17381551040967</v>
      </c>
      <c r="R57" s="14">
        <f>FC_IND_FBT_E!R$2</f>
        <v>261.18661338622343</v>
      </c>
      <c r="S57" s="14">
        <f>FC_IND_FBT_E!S$2</f>
        <v>241.69574705057141</v>
      </c>
      <c r="T57" s="14">
        <f>FC_IND_FBT_E!T$2</f>
        <v>242.67700195036286</v>
      </c>
      <c r="U57" s="14">
        <f>FC_IND_FBT_E!U$2</f>
        <v>240.71611730937775</v>
      </c>
      <c r="V57" s="14">
        <f>FC_IND_FBT_E!V$2</f>
        <v>229.94591655092134</v>
      </c>
      <c r="W57" s="14">
        <f>FC_IND_FBT_E!W$2</f>
        <v>225.14855745768756</v>
      </c>
      <c r="X57" s="14">
        <f>FC_IND_FBT_E!X$2</f>
        <v>321.53049705281171</v>
      </c>
      <c r="Y57" s="14">
        <f>FC_IND_FBT_E!Y$2</f>
        <v>304.75413014378955</v>
      </c>
      <c r="Z57" s="14">
        <f>FC_IND_FBT_E!Z$2</f>
        <v>291.70970805500752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9.8024677199999992</v>
      </c>
      <c r="D58" s="14">
        <f>FC_IND_TE_E!D$2</f>
        <v>12.48418296</v>
      </c>
      <c r="E58" s="14">
        <f>FC_IND_TE_E!E$2</f>
        <v>6.6160195200000009</v>
      </c>
      <c r="F58" s="14">
        <f>FC_IND_TE_E!F$2</f>
        <v>6.574756680000001</v>
      </c>
      <c r="G58" s="14">
        <f>FC_IND_TE_E!G$2</f>
        <v>3.74157144</v>
      </c>
      <c r="H58" s="14">
        <f>FC_IND_TE_E!H$2</f>
        <v>4.0543502399999998</v>
      </c>
      <c r="I58" s="14">
        <f>FC_IND_TE_E!I$2</f>
        <v>4.50876024</v>
      </c>
      <c r="J58" s="14">
        <f>FC_IND_TE_E!J$2</f>
        <v>4.5183304799999995</v>
      </c>
      <c r="K58" s="14">
        <f>FC_IND_TE_E!K$2</f>
        <v>5.2251904799999984</v>
      </c>
      <c r="L58" s="14">
        <f>FC_IND_TE_E!L$2</f>
        <v>6.5132100000000008</v>
      </c>
      <c r="M58" s="14">
        <f>FC_IND_TE_E!M$2</f>
        <v>8.9369319600000008</v>
      </c>
      <c r="N58" s="14">
        <f>FC_IND_TE_E!N$2</f>
        <v>13.632300000000001</v>
      </c>
      <c r="O58" s="14">
        <f>FC_IND_TE_E!O$2</f>
        <v>16.106310000000001</v>
      </c>
      <c r="P58" s="14">
        <f>FC_IND_TE_E!P$2</f>
        <v>15.753081960000003</v>
      </c>
      <c r="Q58" s="14">
        <f>FC_IND_TE_E!Q$2</f>
        <v>15.450141960000002</v>
      </c>
      <c r="R58" s="14">
        <f>FC_IND_TE_E!R$2</f>
        <v>17.36876196</v>
      </c>
      <c r="S58" s="14">
        <f>FC_IND_TE_E!S$2</f>
        <v>18.075420000000001</v>
      </c>
      <c r="T58" s="14">
        <f>FC_IND_TE_E!T$2</f>
        <v>20.789515632156949</v>
      </c>
      <c r="U58" s="14">
        <f>FC_IND_TE_E!U$2</f>
        <v>18.546592426341864</v>
      </c>
      <c r="V58" s="14">
        <f>FC_IND_TE_E!V$2</f>
        <v>14.580499762699489</v>
      </c>
      <c r="W58" s="14">
        <f>FC_IND_TE_E!W$2</f>
        <v>13.073200060675125</v>
      </c>
      <c r="X58" s="14">
        <f>FC_IND_TE_E!X$2</f>
        <v>15.161263970394433</v>
      </c>
      <c r="Y58" s="14">
        <f>FC_IND_TE_E!Y$2</f>
        <v>17.27074886881438</v>
      </c>
      <c r="Z58" s="14">
        <f>FC_IND_TE_E!Z$2</f>
        <v>17.213806079999998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196.382773377441</v>
      </c>
      <c r="D59" s="14">
        <f>FC_IND_MAC_E!D$2</f>
        <v>158.66334292781127</v>
      </c>
      <c r="E59" s="14">
        <f>FC_IND_MAC_E!E$2</f>
        <v>144.67202057381374</v>
      </c>
      <c r="F59" s="14">
        <f>FC_IND_MAC_E!F$2</f>
        <v>135.72004047319615</v>
      </c>
      <c r="G59" s="14">
        <f>FC_IND_MAC_E!G$2</f>
        <v>124.31961077036136</v>
      </c>
      <c r="H59" s="14">
        <f>FC_IND_MAC_E!H$2</f>
        <v>136.46888881218388</v>
      </c>
      <c r="I59" s="14">
        <f>FC_IND_MAC_E!I$2</f>
        <v>134.21238781861155</v>
      </c>
      <c r="J59" s="14">
        <f>FC_IND_MAC_E!J$2</f>
        <v>123.56471008086565</v>
      </c>
      <c r="K59" s="14">
        <f>FC_IND_MAC_E!K$2</f>
        <v>135.57566005841363</v>
      </c>
      <c r="L59" s="14">
        <f>FC_IND_MAC_E!L$2</f>
        <v>81.883548332645887</v>
      </c>
      <c r="M59" s="14">
        <f>FC_IND_MAC_E!M$2</f>
        <v>79.11735177462667</v>
      </c>
      <c r="N59" s="14">
        <f>FC_IND_MAC_E!N$2</f>
        <v>113.22614791342244</v>
      </c>
      <c r="O59" s="14">
        <f>FC_IND_MAC_E!O$2</f>
        <v>101.57658222224447</v>
      </c>
      <c r="P59" s="14">
        <f>FC_IND_MAC_E!P$2</f>
        <v>93.2563330546201</v>
      </c>
      <c r="Q59" s="14">
        <f>FC_IND_MAC_E!Q$2</f>
        <v>93.4255324365337</v>
      </c>
      <c r="R59" s="14">
        <f>FC_IND_MAC_E!R$2</f>
        <v>105.31423236024995</v>
      </c>
      <c r="S59" s="14">
        <f>FC_IND_MAC_E!S$2</f>
        <v>114.80853851999998</v>
      </c>
      <c r="T59" s="14">
        <f>FC_IND_MAC_E!T$2</f>
        <v>121.48466439366804</v>
      </c>
      <c r="U59" s="14">
        <f>FC_IND_MAC_E!U$2</f>
        <v>115.51688631984217</v>
      </c>
      <c r="V59" s="14">
        <f>FC_IND_MAC_E!V$2</f>
        <v>110.59613652954653</v>
      </c>
      <c r="W59" s="14">
        <f>FC_IND_MAC_E!W$2</f>
        <v>105.89257249602706</v>
      </c>
      <c r="X59" s="14">
        <f>FC_IND_MAC_E!X$2</f>
        <v>117.28918441759868</v>
      </c>
      <c r="Y59" s="14">
        <f>FC_IND_MAC_E!Y$2</f>
        <v>108.44427666281774</v>
      </c>
      <c r="Z59" s="14">
        <f>FC_IND_MAC_E!Z$2</f>
        <v>106.12182321691918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211.20304952912008</v>
      </c>
      <c r="D60" s="14">
        <f>FC_IND_TL_E!D$2</f>
        <v>195.91227053212253</v>
      </c>
      <c r="E60" s="14">
        <f>FC_IND_TL_E!E$2</f>
        <v>196.65798088490385</v>
      </c>
      <c r="F60" s="14">
        <f>FC_IND_TL_E!F$2</f>
        <v>201.41842009421737</v>
      </c>
      <c r="G60" s="14">
        <f>FC_IND_TL_E!G$2</f>
        <v>188.5563711483627</v>
      </c>
      <c r="H60" s="14">
        <f>FC_IND_TL_E!H$2</f>
        <v>170.47316509218388</v>
      </c>
      <c r="I60" s="14">
        <f>FC_IND_TL_E!I$2</f>
        <v>176.02537986439467</v>
      </c>
      <c r="J60" s="14">
        <f>FC_IND_TL_E!J$2</f>
        <v>139.55008278554311</v>
      </c>
      <c r="K60" s="14">
        <f>FC_IND_TL_E!K$2</f>
        <v>125.23308077659941</v>
      </c>
      <c r="L60" s="14">
        <f>FC_IND_TL_E!L$2</f>
        <v>88.490315531001357</v>
      </c>
      <c r="M60" s="14">
        <f>FC_IND_TL_E!M$2</f>
        <v>73.89879592720888</v>
      </c>
      <c r="N60" s="14">
        <f>FC_IND_TL_E!N$2</f>
        <v>70.490937433422417</v>
      </c>
      <c r="O60" s="14">
        <f>FC_IND_TL_E!O$2</f>
        <v>59.762220782244476</v>
      </c>
      <c r="P60" s="14">
        <f>FC_IND_TL_E!P$2</f>
        <v>60.849071946729161</v>
      </c>
      <c r="Q60" s="14">
        <f>FC_IND_TL_E!Q$2</f>
        <v>55.094879163793891</v>
      </c>
      <c r="R60" s="14">
        <f>FC_IND_TL_E!R$2</f>
        <v>62.434759134469736</v>
      </c>
      <c r="S60" s="14">
        <f>FC_IND_TL_E!S$2</f>
        <v>59.167637748144188</v>
      </c>
      <c r="T60" s="14">
        <f>FC_IND_TL_E!T$2</f>
        <v>56.958383265677341</v>
      </c>
      <c r="U60" s="14">
        <f>FC_IND_TL_E!U$2</f>
        <v>52.106983286074339</v>
      </c>
      <c r="V60" s="14">
        <f>FC_IND_TL_E!V$2</f>
        <v>47.495232359604671</v>
      </c>
      <c r="W60" s="14">
        <f>FC_IND_TL_E!W$2</f>
        <v>40.284895257305337</v>
      </c>
      <c r="X60" s="14">
        <f>FC_IND_TL_E!X$2</f>
        <v>44.259226314525527</v>
      </c>
      <c r="Y60" s="14">
        <f>FC_IND_TL_E!Y$2</f>
        <v>41.439941223521032</v>
      </c>
      <c r="Z60" s="14">
        <f>FC_IND_TL_E!Z$2</f>
        <v>35.735143262452624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98.73743832000001</v>
      </c>
      <c r="D61" s="14">
        <f>FC_IND_WP_E!D$2</f>
        <v>86.074296863905644</v>
      </c>
      <c r="E61" s="14">
        <f>FC_IND_WP_E!E$2</f>
        <v>94.046281200000024</v>
      </c>
      <c r="F61" s="14">
        <f>FC_IND_WP_E!F$2</f>
        <v>94.744081080000029</v>
      </c>
      <c r="G61" s="14">
        <f>FC_IND_WP_E!G$2</f>
        <v>94.459773240000033</v>
      </c>
      <c r="H61" s="14">
        <f>FC_IND_WP_E!H$2</f>
        <v>109.09979064000002</v>
      </c>
      <c r="I61" s="14">
        <f>FC_IND_WP_E!I$2</f>
        <v>144.18550368000001</v>
      </c>
      <c r="J61" s="14">
        <f>FC_IND_WP_E!J$2</f>
        <v>128.86157916000005</v>
      </c>
      <c r="K61" s="14">
        <f>FC_IND_WP_E!K$2</f>
        <v>20.749339080000002</v>
      </c>
      <c r="L61" s="14">
        <f>FC_IND_WP_E!L$2</f>
        <v>25.87944852</v>
      </c>
      <c r="M61" s="14">
        <f>FC_IND_WP_E!M$2</f>
        <v>38.576441567208882</v>
      </c>
      <c r="N61" s="14">
        <f>FC_IND_WP_E!N$2</f>
        <v>37.251980833422422</v>
      </c>
      <c r="O61" s="14">
        <f>FC_IND_WP_E!O$2</f>
        <v>28.681188005781983</v>
      </c>
      <c r="P61" s="14">
        <f>FC_IND_WP_E!P$2</f>
        <v>12.135764734620095</v>
      </c>
      <c r="Q61" s="14">
        <f>FC_IND_WP_E!Q$2</f>
        <v>12.01682196</v>
      </c>
      <c r="R61" s="14">
        <f>FC_IND_WP_E!R$2</f>
        <v>11.31446208024995</v>
      </c>
      <c r="S61" s="14">
        <f>FC_IND_WP_E!S$2</f>
        <v>3.8877300000000008</v>
      </c>
      <c r="T61" s="14">
        <f>FC_IND_WP_E!T$2</f>
        <v>11.333786733289463</v>
      </c>
      <c r="U61" s="14">
        <f>FC_IND_WP_E!U$2</f>
        <v>14.756952099362763</v>
      </c>
      <c r="V61" s="14">
        <f>FC_IND_WP_E!V$2</f>
        <v>19.83477267141976</v>
      </c>
      <c r="W61" s="14">
        <f>FC_IND_WP_E!W$2</f>
        <v>23.913448608751462</v>
      </c>
      <c r="X61" s="14">
        <f>FC_IND_WP_E!X$2</f>
        <v>21.259245046532175</v>
      </c>
      <c r="Y61" s="14">
        <f>FC_IND_WP_E!Y$2</f>
        <v>12.383385173525726</v>
      </c>
      <c r="Z61" s="14">
        <f>FC_IND_WP_E!Z$2</f>
        <v>9.3848388160072673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112.67450933844789</v>
      </c>
      <c r="D62" s="14">
        <f>FC_IND_MQ_E!D$2</f>
        <v>102.81059388112251</v>
      </c>
      <c r="E62" s="14">
        <f>FC_IND_MQ_E!E$2</f>
        <v>97.3217219391463</v>
      </c>
      <c r="F62" s="14">
        <f>FC_IND_MQ_E!F$2</f>
        <v>88.13281549772114</v>
      </c>
      <c r="G62" s="14">
        <f>FC_IND_MQ_E!G$2</f>
        <v>89.039464171717441</v>
      </c>
      <c r="H62" s="14">
        <f>FC_IND_MQ_E!H$2</f>
        <v>107.12281517492679</v>
      </c>
      <c r="I62" s="14">
        <f>FC_IND_MQ_E!I$2</f>
        <v>100.12845904929073</v>
      </c>
      <c r="J62" s="14">
        <f>FC_IND_MQ_E!J$2</f>
        <v>91.019732068465785</v>
      </c>
      <c r="K62" s="14">
        <f>FC_IND_MQ_E!K$2</f>
        <v>110.14216081662036</v>
      </c>
      <c r="L62" s="14">
        <f>FC_IND_MQ_E!L$2</f>
        <v>45.260716206984526</v>
      </c>
      <c r="M62" s="14">
        <f>FC_IND_MQ_E!M$2</f>
        <v>22.417382880000005</v>
      </c>
      <c r="N62" s="14">
        <f>FC_IND_MQ_E!N$2</f>
        <v>26.184543840000003</v>
      </c>
      <c r="O62" s="14">
        <f>FC_IND_MQ_E!O$2</f>
        <v>24.537962880000009</v>
      </c>
      <c r="P62" s="14">
        <f>FC_IND_MQ_E!P$2</f>
        <v>27.571412880000004</v>
      </c>
      <c r="Q62" s="14">
        <f>FC_IND_MQ_E!Q$2</f>
        <v>20.331213840000004</v>
      </c>
      <c r="R62" s="14">
        <f>FC_IND_MQ_E!R$2</f>
        <v>62.490969719999995</v>
      </c>
      <c r="S62" s="14">
        <f>FC_IND_MQ_E!S$2</f>
        <v>59.751394200000014</v>
      </c>
      <c r="T62" s="14">
        <f>FC_IND_MQ_E!T$2</f>
        <v>68.409268961099798</v>
      </c>
      <c r="U62" s="14">
        <f>FC_IND_MQ_E!U$2</f>
        <v>58.166647708832762</v>
      </c>
      <c r="V62" s="14">
        <f>FC_IND_MQ_E!V$2</f>
        <v>52.68255370036325</v>
      </c>
      <c r="W62" s="14">
        <f>FC_IND_MQ_E!W$2</f>
        <v>77.565730460923987</v>
      </c>
      <c r="X62" s="14">
        <f>FC_IND_MQ_E!X$2</f>
        <v>140.93885779243132</v>
      </c>
      <c r="Y62" s="14">
        <f>FC_IND_MQ_E!Y$2</f>
        <v>145.29494322340145</v>
      </c>
      <c r="Z62" s="14">
        <f>FC_IND_MQ_E!Z$2</f>
        <v>126.4052394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110.60773768623132</v>
      </c>
      <c r="D63" s="14">
        <f>FC_IND_CON_E!D$2</f>
        <v>120.20983151282525</v>
      </c>
      <c r="E63" s="14">
        <f>FC_IND_CON_E!E$2</f>
        <v>106.90383971109016</v>
      </c>
      <c r="F63" s="14">
        <f>FC_IND_CON_E!F$2</f>
        <v>131.75797947436413</v>
      </c>
      <c r="G63" s="14">
        <f>FC_IND_CON_E!G$2</f>
        <v>125.20994154386067</v>
      </c>
      <c r="H63" s="14">
        <f>FC_IND_CON_E!H$2</f>
        <v>172.45835378302161</v>
      </c>
      <c r="I63" s="14">
        <f>FC_IND_CON_E!I$2</f>
        <v>211.86869820057603</v>
      </c>
      <c r="J63" s="14">
        <f>FC_IND_CON_E!J$2</f>
        <v>190.65821184378834</v>
      </c>
      <c r="K63" s="14">
        <f>FC_IND_CON_E!K$2</f>
        <v>147.14302381238963</v>
      </c>
      <c r="L63" s="14">
        <f>FC_IND_CON_E!L$2</f>
        <v>187.14706763640424</v>
      </c>
      <c r="M63" s="14">
        <f>FC_IND_CON_E!M$2</f>
        <v>113.41889847972192</v>
      </c>
      <c r="N63" s="14">
        <f>FC_IND_CON_E!N$2</f>
        <v>126.57668801970418</v>
      </c>
      <c r="O63" s="14">
        <f>FC_IND_CON_E!O$2</f>
        <v>101.81458209523535</v>
      </c>
      <c r="P63" s="14">
        <f>FC_IND_CON_E!P$2</f>
        <v>115.59106773210908</v>
      </c>
      <c r="Q63" s="14">
        <f>FC_IND_CON_E!Q$2</f>
        <v>141.19140924000001</v>
      </c>
      <c r="R63" s="14">
        <f>FC_IND_CON_E!R$2</f>
        <v>171.30783024000002</v>
      </c>
      <c r="S63" s="14">
        <f>FC_IND_CON_E!S$2</f>
        <v>107.50772664000002</v>
      </c>
      <c r="T63" s="14">
        <f>FC_IND_CON_E!T$2</f>
        <v>93.589744725242895</v>
      </c>
      <c r="U63" s="14">
        <f>FC_IND_CON_E!U$2</f>
        <v>122.90643758268433</v>
      </c>
      <c r="V63" s="14">
        <f>FC_IND_CON_E!V$2</f>
        <v>140.65861683130453</v>
      </c>
      <c r="W63" s="14">
        <f>FC_IND_CON_E!W$2</f>
        <v>148.32930191734329</v>
      </c>
      <c r="X63" s="14">
        <f>FC_IND_CON_E!X$2</f>
        <v>171.2730706944906</v>
      </c>
      <c r="Y63" s="14">
        <f>FC_IND_CON_E!Y$2</f>
        <v>148.84744273627066</v>
      </c>
      <c r="Z63" s="14">
        <f>FC_IND_CON_E!Z$2</f>
        <v>150.57578412000004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68.30035572964259</v>
      </c>
      <c r="D64" s="14">
        <f>FC_IND_NSP_E!D$2</f>
        <v>52.598057399999995</v>
      </c>
      <c r="E64" s="14">
        <f>FC_IND_NSP_E!E$2</f>
        <v>58.222693669497275</v>
      </c>
      <c r="F64" s="14">
        <f>FC_IND_NSP_E!F$2</f>
        <v>51.319314873196184</v>
      </c>
      <c r="G64" s="14">
        <f>FC_IND_NSP_E!G$2</f>
        <v>162.79306817582841</v>
      </c>
      <c r="H64" s="14">
        <f>FC_IND_NSP_E!H$2</f>
        <v>172.69144341720556</v>
      </c>
      <c r="I64" s="14">
        <f>FC_IND_NSP_E!I$2</f>
        <v>181.59869323565516</v>
      </c>
      <c r="J64" s="14">
        <f>FC_IND_NSP_E!J$2</f>
        <v>313.0380756531062</v>
      </c>
      <c r="K64" s="14">
        <f>FC_IND_NSP_E!K$2</f>
        <v>35.903993160278233</v>
      </c>
      <c r="L64" s="14">
        <f>FC_IND_NSP_E!L$2</f>
        <v>33.818925201644518</v>
      </c>
      <c r="M64" s="14">
        <f>FC_IND_NSP_E!M$2</f>
        <v>25.370902440000002</v>
      </c>
      <c r="N64" s="14">
        <f>FC_IND_NSP_E!N$2</f>
        <v>26.402788080000004</v>
      </c>
      <c r="O64" s="14">
        <f>FC_IND_NSP_E!O$2</f>
        <v>23.982749999999999</v>
      </c>
      <c r="P64" s="14">
        <f>FC_IND_NSP_E!P$2</f>
        <v>21.609921960000005</v>
      </c>
      <c r="Q64" s="14">
        <f>FC_IND_NSP_E!Q$2</f>
        <v>27.063043920000013</v>
      </c>
      <c r="R64" s="14">
        <f>FC_IND_NSP_E!R$2</f>
        <v>32.035784400000011</v>
      </c>
      <c r="S64" s="14">
        <f>FC_IND_NSP_E!S$2</f>
        <v>33.802530480000009</v>
      </c>
      <c r="T64" s="14">
        <f>FC_IND_NSP_E!T$2</f>
        <v>35.708626753776812</v>
      </c>
      <c r="U64" s="14">
        <f>FC_IND_NSP_E!U$2</f>
        <v>39.895378120254804</v>
      </c>
      <c r="V64" s="14">
        <f>FC_IND_NSP_E!V$2</f>
        <v>39.880653399803428</v>
      </c>
      <c r="W64" s="14">
        <f>FC_IND_NSP_E!W$2</f>
        <v>38.657531760755241</v>
      </c>
      <c r="X64" s="14">
        <f>FC_IND_NSP_E!X$2</f>
        <v>39.690047463235317</v>
      </c>
      <c r="Y64" s="14">
        <f>FC_IND_NSP_E!Y$2</f>
        <v>42.300832934728106</v>
      </c>
      <c r="Z64" s="14">
        <f>FC_IND_NSP_E!Z$2</f>
        <v>44.496880920000009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5485.5710593199992</v>
      </c>
      <c r="D65" s="12">
        <f>FC_TRA_E!D$2</f>
        <v>5665.9639730400004</v>
      </c>
      <c r="E65" s="12">
        <f>FC_TRA_E!E$2</f>
        <v>5894.6185137600005</v>
      </c>
      <c r="F65" s="12">
        <f>FC_TRA_E!F$2</f>
        <v>6492.3508090800005</v>
      </c>
      <c r="G65" s="12">
        <f>FC_TRA_E!G$2</f>
        <v>6984.9525081599995</v>
      </c>
      <c r="H65" s="12">
        <f>FC_TRA_E!H$2</f>
        <v>7803.6244768799997</v>
      </c>
      <c r="I65" s="12">
        <f>FC_TRA_E!I$2</f>
        <v>8188.8450371999998</v>
      </c>
      <c r="J65" s="12">
        <f>FC_TRA_E!J$2</f>
        <v>7925.7147267600012</v>
      </c>
      <c r="K65" s="12">
        <f>FC_TRA_E!K$2</f>
        <v>8305.3132437599979</v>
      </c>
      <c r="L65" s="12">
        <f>FC_TRA_E!L$2</f>
        <v>7977.9179566800012</v>
      </c>
      <c r="M65" s="12">
        <f>FC_TRA_E!M$2</f>
        <v>7760.1484126800024</v>
      </c>
      <c r="N65" s="12">
        <f>FC_TRA_E!N$2</f>
        <v>7935.5439662400013</v>
      </c>
      <c r="O65" s="12">
        <f>FC_TRA_E!O$2</f>
        <v>8212.129045919999</v>
      </c>
      <c r="P65" s="12">
        <f>FC_TRA_E!P$2</f>
        <v>7268.3802431999993</v>
      </c>
      <c r="Q65" s="12">
        <f>FC_TRA_E!Q$2</f>
        <v>8134.8701666400002</v>
      </c>
      <c r="R65" s="12">
        <f>FC_TRA_E!R$2</f>
        <v>8928.1385992800006</v>
      </c>
      <c r="S65" s="12">
        <f>FC_TRA_E!S$2</f>
        <v>9045.2577862800008</v>
      </c>
      <c r="T65" s="12">
        <f>FC_TRA_E!T$2</f>
        <v>9189.4664534399981</v>
      </c>
      <c r="U65" s="12">
        <f>FC_TRA_E!U$2</f>
        <v>9397.2594531599989</v>
      </c>
      <c r="V65" s="12">
        <f>FC_TRA_E!V$2</f>
        <v>9507.7320001200005</v>
      </c>
      <c r="W65" s="12">
        <f>FC_TRA_E!W$2</f>
        <v>8935.7745848399991</v>
      </c>
      <c r="X65" s="12">
        <f>FC_TRA_E!X$2</f>
        <v>9618.0322265999985</v>
      </c>
      <c r="Y65" s="12">
        <f>FC_TRA_E!Y$2</f>
        <v>9628.778961359998</v>
      </c>
      <c r="Z65" s="12">
        <f>FC_TRA_E!Z$2</f>
        <v>9852.0704197199975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121.07942964</v>
      </c>
      <c r="D66" s="14">
        <f>FC_TRA_RAIL_E!D$2</f>
        <v>105.14798892000002</v>
      </c>
      <c r="E66" s="14">
        <f>FC_TRA_RAIL_E!E$2</f>
        <v>98.775359280000004</v>
      </c>
      <c r="F66" s="14">
        <f>FC_TRA_RAIL_E!F$2</f>
        <v>89.216281440000017</v>
      </c>
      <c r="G66" s="14">
        <f>FC_TRA_RAIL_E!G$2</f>
        <v>90.774019440000018</v>
      </c>
      <c r="H66" s="14">
        <f>FC_TRA_RAIL_E!H$2</f>
        <v>92.402729640000018</v>
      </c>
      <c r="I66" s="14">
        <f>FC_TRA_RAIL_E!I$2</f>
        <v>89.970145200000005</v>
      </c>
      <c r="J66" s="14">
        <f>FC_TRA_RAIL_E!J$2</f>
        <v>78.360750000000024</v>
      </c>
      <c r="K66" s="14">
        <f>FC_TRA_RAIL_E!K$2</f>
        <v>100.30176</v>
      </c>
      <c r="L66" s="14">
        <f>FC_TRA_RAIL_E!L$2</f>
        <v>62.688600000000008</v>
      </c>
      <c r="M66" s="14">
        <f>FC_TRA_RAIL_E!M$2</f>
        <v>62.688600000000022</v>
      </c>
      <c r="N66" s="14">
        <f>FC_TRA_RAIL_E!N$2</f>
        <v>56.419740000000004</v>
      </c>
      <c r="O66" s="14">
        <f>FC_TRA_RAIL_E!O$2</f>
        <v>68.957459999999998</v>
      </c>
      <c r="P66" s="14">
        <f>FC_TRA_RAIL_E!P$2</f>
        <v>43.882020000000011</v>
      </c>
      <c r="Q66" s="14">
        <f>FC_TRA_RAIL_E!Q$2</f>
        <v>37.613159999999993</v>
      </c>
      <c r="R66" s="14">
        <f>FC_TRA_RAIL_E!R$2</f>
        <v>50.150879999999987</v>
      </c>
      <c r="S66" s="14">
        <f>FC_TRA_RAIL_E!S$2</f>
        <v>40.747590000000002</v>
      </c>
      <c r="T66" s="14">
        <f>FC_TRA_RAIL_E!T$2</f>
        <v>42.029638560000009</v>
      </c>
      <c r="U66" s="14">
        <f>FC_TRA_RAIL_E!U$2</f>
        <v>34.488066599999996</v>
      </c>
      <c r="V66" s="14">
        <f>FC_TRA_RAIL_E!V$2</f>
        <v>31.090344479999992</v>
      </c>
      <c r="W66" s="14">
        <f>FC_TRA_RAIL_E!W$2</f>
        <v>29.614094639999998</v>
      </c>
      <c r="X66" s="14">
        <f>FC_TRA_RAIL_E!X$2</f>
        <v>32.077890000000004</v>
      </c>
      <c r="Y66" s="14">
        <f>FC_TRA_RAIL_E!Y$2</f>
        <v>32.479097039999999</v>
      </c>
      <c r="Z66" s="14">
        <f>FC_TRA_RAIL_E!Z$2</f>
        <v>29.827235880000003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56.236618268995642</v>
      </c>
      <c r="D68" s="16">
        <f>FC_TRA_RAIL_CPT_E!D$2</f>
        <v>47.32494870092863</v>
      </c>
      <c r="E68" s="16">
        <f>FC_TRA_RAIL_CPT_E!E$2</f>
        <v>40.904581546550091</v>
      </c>
      <c r="F68" s="16">
        <f>FC_TRA_RAIL_CPT_E!F$2</f>
        <v>32.678903900808052</v>
      </c>
      <c r="G68" s="16">
        <f>FC_TRA_RAIL_CPT_E!G$2</f>
        <v>33.723360507967151</v>
      </c>
      <c r="H68" s="16">
        <f>FC_TRA_RAIL_CPT_E!H$2</f>
        <v>36.83945443120146</v>
      </c>
      <c r="I68" s="16">
        <f>FC_TRA_RAIL_CPT_E!I$2</f>
        <v>44.597607364491509</v>
      </c>
      <c r="J68" s="16">
        <f>FC_TRA_RAIL_CPT_E!J$2</f>
        <v>37.581571956759269</v>
      </c>
      <c r="K68" s="16">
        <f>FC_TRA_RAIL_CPT_E!K$2</f>
        <v>46.12122974437812</v>
      </c>
      <c r="L68" s="16">
        <f>FC_TRA_RAIL_CPT_E!L$2</f>
        <v>32.861094788495123</v>
      </c>
      <c r="M68" s="16">
        <f>FC_TRA_RAIL_CPT_E!M$2</f>
        <v>35.35947009235322</v>
      </c>
      <c r="N68" s="16">
        <f>FC_TRA_RAIL_CPT_E!N$2</f>
        <v>30.737869297361616</v>
      </c>
      <c r="O68" s="16">
        <f>FC_TRA_RAIL_CPT_E!O$2</f>
        <v>43.696970930476901</v>
      </c>
      <c r="P68" s="16">
        <f>FC_TRA_RAIL_CPT_E!P$2</f>
        <v>27.068516291790562</v>
      </c>
      <c r="Q68" s="16">
        <f>FC_TRA_RAIL_CPT_E!Q$2</f>
        <v>19.374362002445739</v>
      </c>
      <c r="R68" s="16">
        <f>FC_TRA_RAIL_CPT_E!R$2</f>
        <v>23.655195081186655</v>
      </c>
      <c r="S68" s="16">
        <f>FC_TRA_RAIL_CPT_E!S$2</f>
        <v>22.188854469260885</v>
      </c>
      <c r="T68" s="16">
        <f>FC_TRA_RAIL_CPT_E!T$2</f>
        <v>22.286718281005189</v>
      </c>
      <c r="U68" s="16">
        <f>FC_TRA_RAIL_CPT_E!U$2</f>
        <v>17.821514665227276</v>
      </c>
      <c r="V68" s="16">
        <f>FC_TRA_RAIL_CPT_E!V$2</f>
        <v>16.79344093043369</v>
      </c>
      <c r="W68" s="16">
        <f>FC_TRA_RAIL_CPT_E!W$2</f>
        <v>11.747849702226786</v>
      </c>
      <c r="X68" s="16">
        <f>FC_TRA_RAIL_CPT_E!X$2</f>
        <v>12.575390566733835</v>
      </c>
      <c r="Y68" s="16">
        <f>FC_TRA_RAIL_CPT_E!Y$2</f>
        <v>13.016028558108008</v>
      </c>
      <c r="Z68" s="16">
        <f>FC_TRA_RAIL_CPT_E!Z$2</f>
        <v>14.01223481364485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64.842811371004359</v>
      </c>
      <c r="D70" s="16">
        <f>FC_TRA_RAIL_FRT_E!D$2</f>
        <v>57.823040219071387</v>
      </c>
      <c r="E70" s="16">
        <f>FC_TRA_RAIL_FRT_E!E$2</f>
        <v>57.870777733449913</v>
      </c>
      <c r="F70" s="16">
        <f>FC_TRA_RAIL_FRT_E!F$2</f>
        <v>56.537377539191958</v>
      </c>
      <c r="G70" s="16">
        <f>FC_TRA_RAIL_FRT_E!G$2</f>
        <v>57.050658932032867</v>
      </c>
      <c r="H70" s="16">
        <f>FC_TRA_RAIL_FRT_E!H$2</f>
        <v>55.563275208798551</v>
      </c>
      <c r="I70" s="16">
        <f>FC_TRA_RAIL_FRT_E!I$2</f>
        <v>45.372537835508496</v>
      </c>
      <c r="J70" s="16">
        <f>FC_TRA_RAIL_FRT_E!J$2</f>
        <v>40.779178043240755</v>
      </c>
      <c r="K70" s="16">
        <f>FC_TRA_RAIL_FRT_E!K$2</f>
        <v>54.180530255621882</v>
      </c>
      <c r="L70" s="16">
        <f>FC_TRA_RAIL_FRT_E!L$2</f>
        <v>29.827505211504882</v>
      </c>
      <c r="M70" s="16">
        <f>FC_TRA_RAIL_FRT_E!M$2</f>
        <v>27.329129907646799</v>
      </c>
      <c r="N70" s="16">
        <f>FC_TRA_RAIL_FRT_E!N$2</f>
        <v>25.681870702638385</v>
      </c>
      <c r="O70" s="16">
        <f>FC_TRA_RAIL_FRT_E!O$2</f>
        <v>25.260489069523089</v>
      </c>
      <c r="P70" s="16">
        <f>FC_TRA_RAIL_FRT_E!P$2</f>
        <v>16.813503708209446</v>
      </c>
      <c r="Q70" s="16">
        <f>FC_TRA_RAIL_FRT_E!Q$2</f>
        <v>18.238797997554251</v>
      </c>
      <c r="R70" s="16">
        <f>FC_TRA_RAIL_FRT_E!R$2</f>
        <v>26.495684918813335</v>
      </c>
      <c r="S70" s="16">
        <f>FC_TRA_RAIL_FRT_E!S$2</f>
        <v>18.558735530739114</v>
      </c>
      <c r="T70" s="16">
        <f>FC_TRA_RAIL_FRT_E!T$2</f>
        <v>19.742920278994816</v>
      </c>
      <c r="U70" s="16">
        <f>FC_TRA_RAIL_FRT_E!U$2</f>
        <v>16.66655193477272</v>
      </c>
      <c r="V70" s="16">
        <f>FC_TRA_RAIL_FRT_E!V$2</f>
        <v>14.296903549566304</v>
      </c>
      <c r="W70" s="16">
        <f>FC_TRA_RAIL_FRT_E!W$2</f>
        <v>17.866244937773214</v>
      </c>
      <c r="X70" s="16">
        <f>FC_TRA_RAIL_FRT_E!X$2</f>
        <v>19.502499433266166</v>
      </c>
      <c r="Y70" s="16">
        <f>FC_TRA_RAIL_FRT_E!Y$2</f>
        <v>19.463068481891991</v>
      </c>
      <c r="Z70" s="16">
        <f>FC_TRA_RAIL_FRT_E!Z$2</f>
        <v>15.815001066355151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4903.7239529279996</v>
      </c>
      <c r="D71" s="14">
        <f>FC_TRA_ROAD_E!D$2</f>
        <v>5080.3880621112003</v>
      </c>
      <c r="E71" s="14">
        <f>FC_TRA_ROAD_E!E$2</f>
        <v>5367.1239151308</v>
      </c>
      <c r="F71" s="14">
        <f>FC_TRA_ROAD_E!F$2</f>
        <v>6101.9575028496001</v>
      </c>
      <c r="G71" s="14">
        <f>FC_TRA_ROAD_E!G$2</f>
        <v>6483.7160411147988</v>
      </c>
      <c r="H71" s="14">
        <f>FC_TRA_ROAD_E!H$2</f>
        <v>7128.8930232612001</v>
      </c>
      <c r="I71" s="14">
        <f>FC_TRA_ROAD_E!I$2</f>
        <v>7459.617128270399</v>
      </c>
      <c r="J71" s="14">
        <f>FC_TRA_ROAD_E!J$2</f>
        <v>7080.1757433432012</v>
      </c>
      <c r="K71" s="14">
        <f>FC_TRA_ROAD_E!K$2</f>
        <v>7475.4025847783978</v>
      </c>
      <c r="L71" s="14">
        <f>FC_TRA_ROAD_E!L$2</f>
        <v>7345.1834888687999</v>
      </c>
      <c r="M71" s="14">
        <f>FC_TRA_ROAD_E!M$2</f>
        <v>7142.9328895572007</v>
      </c>
      <c r="N71" s="14">
        <f>FC_TRA_ROAD_E!N$2</f>
        <v>7198.685801402401</v>
      </c>
      <c r="O71" s="14">
        <f>FC_TRA_ROAD_E!O$2</f>
        <v>7472.3951143979994</v>
      </c>
      <c r="P71" s="14">
        <f>FC_TRA_ROAD_E!P$2</f>
        <v>6602.7025169387989</v>
      </c>
      <c r="Q71" s="14">
        <f>FC_TRA_ROAD_E!Q$2</f>
        <v>7511.3129358576007</v>
      </c>
      <c r="R71" s="14">
        <f>FC_TRA_ROAD_E!R$2</f>
        <v>8291.1216089051995</v>
      </c>
      <c r="S71" s="14">
        <f>FC_TRA_ROAD_E!S$2</f>
        <v>8415.3662971020021</v>
      </c>
      <c r="T71" s="14">
        <f>FC_TRA_ROAD_E!T$2</f>
        <v>8495.2913378939975</v>
      </c>
      <c r="U71" s="14">
        <f>FC_TRA_ROAD_E!U$2</f>
        <v>8775.0707752151975</v>
      </c>
      <c r="V71" s="14">
        <f>FC_TRA_ROAD_E!V$2</f>
        <v>9077.3693579772025</v>
      </c>
      <c r="W71" s="14">
        <f>FC_TRA_ROAD_E!W$2</f>
        <v>8540.5785570647986</v>
      </c>
      <c r="X71" s="14">
        <f>FC_TRA_ROAD_E!X$2</f>
        <v>9439.8737774399997</v>
      </c>
      <c r="Y71" s="14">
        <f>FC_TRA_ROAD_E!Y$2</f>
        <v>9376.2757605599982</v>
      </c>
      <c r="Z71" s="14">
        <f>FC_TRA_ROAD_E!Z$2</f>
        <v>9582.1215667199976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36.04824553476351</v>
      </c>
      <c r="D72" s="16">
        <f>FC_TRA_ROAD_P2W_E!D$2</f>
        <v>36.947027049358695</v>
      </c>
      <c r="E72" s="16">
        <f>FC_TRA_ROAD_P2W_E!E$2</f>
        <v>37.873562838591468</v>
      </c>
      <c r="F72" s="16">
        <f>FC_TRA_ROAD_P2W_E!F$2</f>
        <v>38.149922564651455</v>
      </c>
      <c r="G72" s="16">
        <f>FC_TRA_ROAD_P2W_E!G$2</f>
        <v>38.490030047075983</v>
      </c>
      <c r="H72" s="16">
        <f>FC_TRA_ROAD_P2W_E!H$2</f>
        <v>41.191137892549925</v>
      </c>
      <c r="I72" s="16">
        <f>FC_TRA_ROAD_P2W_E!I$2</f>
        <v>42.289910302520553</v>
      </c>
      <c r="J72" s="16">
        <f>FC_TRA_ROAD_P2W_E!J$2</f>
        <v>44.05336045608221</v>
      </c>
      <c r="K72" s="16">
        <f>FC_TRA_ROAD_P2W_E!K$2</f>
        <v>49.123208618451869</v>
      </c>
      <c r="L72" s="16">
        <f>FC_TRA_ROAD_P2W_E!L$2</f>
        <v>51.637929063520822</v>
      </c>
      <c r="M72" s="16">
        <f>FC_TRA_ROAD_P2W_E!M$2</f>
        <v>55.688179447244792</v>
      </c>
      <c r="N72" s="16">
        <f>FC_TRA_ROAD_P2W_E!N$2</f>
        <v>58.29052963135198</v>
      </c>
      <c r="O72" s="16">
        <f>FC_TRA_ROAD_P2W_E!O$2</f>
        <v>62.656420868843348</v>
      </c>
      <c r="P72" s="16">
        <f>FC_TRA_ROAD_P2W_E!P$2</f>
        <v>64.580860745269263</v>
      </c>
      <c r="Q72" s="16">
        <f>FC_TRA_ROAD_P2W_E!Q$2</f>
        <v>66.899009022883504</v>
      </c>
      <c r="R72" s="16">
        <f>FC_TRA_ROAD_P2W_E!R$2</f>
        <v>69.278212867200594</v>
      </c>
      <c r="S72" s="16">
        <f>FC_TRA_ROAD_P2W_E!S$2</f>
        <v>73.082016362972226</v>
      </c>
      <c r="T72" s="16">
        <f>FC_TRA_ROAD_P2W_E!T$2</f>
        <v>70.058089609995221</v>
      </c>
      <c r="U72" s="16">
        <f>FC_TRA_ROAD_P2W_E!U$2</f>
        <v>66.2093714235031</v>
      </c>
      <c r="V72" s="16">
        <f>FC_TRA_ROAD_P2W_E!V$2</f>
        <v>69.716660845340499</v>
      </c>
      <c r="W72" s="16">
        <f>FC_TRA_ROAD_P2W_E!W$2</f>
        <v>63.095902817339514</v>
      </c>
      <c r="X72" s="16">
        <f>FC_TRA_ROAD_P2W_E!X$2</f>
        <v>66.565581323038217</v>
      </c>
      <c r="Y72" s="16">
        <f>FC_TRA_ROAD_P2W_E!Y$2</f>
        <v>67.67975435361528</v>
      </c>
      <c r="Z72" s="16">
        <f>FC_TRA_ROAD_P2W_E!Z$2</f>
        <v>73.592923305186943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3019.8880872064301</v>
      </c>
      <c r="D73" s="16">
        <f>FC_TRA_ROAD_CAR_E!D$2</f>
        <v>3072.8536875615337</v>
      </c>
      <c r="E73" s="16">
        <f>FC_TRA_ROAD_CAR_E!E$2</f>
        <v>3292.3320993386742</v>
      </c>
      <c r="F73" s="16">
        <f>FC_TRA_ROAD_CAR_E!F$2</f>
        <v>3720.649073302292</v>
      </c>
      <c r="G73" s="16">
        <f>FC_TRA_ROAD_CAR_E!G$2</f>
        <v>4013.6120908508974</v>
      </c>
      <c r="H73" s="16">
        <f>FC_TRA_ROAD_CAR_E!H$2</f>
        <v>4479.3976986488115</v>
      </c>
      <c r="I73" s="16">
        <f>FC_TRA_ROAD_CAR_E!I$2</f>
        <v>4818.3922037305319</v>
      </c>
      <c r="J73" s="16">
        <f>FC_TRA_ROAD_CAR_E!J$2</f>
        <v>4560.420917984221</v>
      </c>
      <c r="K73" s="16">
        <f>FC_TRA_ROAD_CAR_E!K$2</f>
        <v>4924.1034121566145</v>
      </c>
      <c r="L73" s="16">
        <f>FC_TRA_ROAD_CAR_E!L$2</f>
        <v>4986.6943388553937</v>
      </c>
      <c r="M73" s="16">
        <f>FC_TRA_ROAD_CAR_E!M$2</f>
        <v>4895.6682037018554</v>
      </c>
      <c r="N73" s="16">
        <f>FC_TRA_ROAD_CAR_E!N$2</f>
        <v>4818.6278935087857</v>
      </c>
      <c r="O73" s="16">
        <f>FC_TRA_ROAD_CAR_E!O$2</f>
        <v>5178.1301307469212</v>
      </c>
      <c r="P73" s="16">
        <f>FC_TRA_ROAD_CAR_E!P$2</f>
        <v>4518.7019553741457</v>
      </c>
      <c r="Q73" s="16">
        <f>FC_TRA_ROAD_CAR_E!Q$2</f>
        <v>5299.6674019635093</v>
      </c>
      <c r="R73" s="16">
        <f>FC_TRA_ROAD_CAR_E!R$2</f>
        <v>5845.0789796922909</v>
      </c>
      <c r="S73" s="16">
        <f>FC_TRA_ROAD_CAR_E!S$2</f>
        <v>6035.3882897765288</v>
      </c>
      <c r="T73" s="16">
        <f>FC_TRA_ROAD_CAR_E!T$2</f>
        <v>6195.3390835473865</v>
      </c>
      <c r="U73" s="16">
        <f>FC_TRA_ROAD_CAR_E!U$2</f>
        <v>6512.5183665624645</v>
      </c>
      <c r="V73" s="16">
        <f>FC_TRA_ROAD_CAR_E!V$2</f>
        <v>6942.5405910000818</v>
      </c>
      <c r="W73" s="16">
        <f>FC_TRA_ROAD_CAR_E!W$2</f>
        <v>6317.1060087838214</v>
      </c>
      <c r="X73" s="16">
        <f>FC_TRA_ROAD_CAR_E!X$2</f>
        <v>6972.2766345022847</v>
      </c>
      <c r="Y73" s="16">
        <f>FC_TRA_ROAD_CAR_E!Y$2</f>
        <v>7063.3352218821128</v>
      </c>
      <c r="Z73" s="16">
        <f>FC_TRA_ROAD_CAR_E!Z$2</f>
        <v>7219.9972673523907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839.70582429747992</v>
      </c>
      <c r="D74" s="16">
        <f>FC_TRA_ROAD_BUS_E!D$2</f>
        <v>864.8854881204561</v>
      </c>
      <c r="E74" s="16">
        <f>FC_TRA_ROAD_BUS_E!E$2</f>
        <v>979.61733347288805</v>
      </c>
      <c r="F74" s="16">
        <f>FC_TRA_ROAD_BUS_E!F$2</f>
        <v>845.25564717808902</v>
      </c>
      <c r="G74" s="16">
        <f>FC_TRA_ROAD_BUS_E!G$2</f>
        <v>775.74896196269844</v>
      </c>
      <c r="H74" s="16">
        <f>FC_TRA_ROAD_BUS_E!H$2</f>
        <v>821.26221049490221</v>
      </c>
      <c r="I74" s="16">
        <f>FC_TRA_ROAD_BUS_E!I$2</f>
        <v>781.65192531033415</v>
      </c>
      <c r="J74" s="16">
        <f>FC_TRA_ROAD_BUS_E!J$2</f>
        <v>831.49375664919273</v>
      </c>
      <c r="K74" s="16">
        <f>FC_TRA_ROAD_BUS_E!K$2</f>
        <v>754.51725725649749</v>
      </c>
      <c r="L74" s="16">
        <f>FC_TRA_ROAD_BUS_E!L$2</f>
        <v>784.86396908441691</v>
      </c>
      <c r="M74" s="16">
        <f>FC_TRA_ROAD_BUS_E!M$2</f>
        <v>717.64979750142106</v>
      </c>
      <c r="N74" s="16">
        <f>FC_TRA_ROAD_BUS_E!N$2</f>
        <v>788.18290788224795</v>
      </c>
      <c r="O74" s="16">
        <f>FC_TRA_ROAD_BUS_E!O$2</f>
        <v>698.00875222476998</v>
      </c>
      <c r="P74" s="16">
        <f>FC_TRA_ROAD_BUS_E!P$2</f>
        <v>621.84932569048624</v>
      </c>
      <c r="Q74" s="16">
        <f>FC_TRA_ROAD_BUS_E!Q$2</f>
        <v>615.72474587894828</v>
      </c>
      <c r="R74" s="16">
        <f>FC_TRA_ROAD_BUS_E!R$2</f>
        <v>673.06034377684091</v>
      </c>
      <c r="S74" s="16">
        <f>FC_TRA_ROAD_BUS_E!S$2</f>
        <v>604.55663269020783</v>
      </c>
      <c r="T74" s="16">
        <f>FC_TRA_ROAD_BUS_E!T$2</f>
        <v>559.16527270208542</v>
      </c>
      <c r="U74" s="16">
        <f>FC_TRA_ROAD_BUS_E!U$2</f>
        <v>571.10795536570856</v>
      </c>
      <c r="V74" s="16">
        <f>FC_TRA_ROAD_BUS_E!V$2</f>
        <v>624.14190456085998</v>
      </c>
      <c r="W74" s="16">
        <f>FC_TRA_ROAD_BUS_E!W$2</f>
        <v>609.55373786688995</v>
      </c>
      <c r="X74" s="16">
        <f>FC_TRA_ROAD_BUS_E!X$2</f>
        <v>616.25979063470527</v>
      </c>
      <c r="Y74" s="16">
        <f>FC_TRA_ROAD_BUS_E!Y$2</f>
        <v>614.46752860841571</v>
      </c>
      <c r="Z74" s="16">
        <f>FC_TRA_ROAD_BUS_E!Z$2</f>
        <v>613.9024444885149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389.98073835674302</v>
      </c>
      <c r="D75" s="16">
        <f>FC_TRA_ROAD_LCV_E!D$2</f>
        <v>377.42179968912211</v>
      </c>
      <c r="E75" s="16">
        <f>FC_TRA_ROAD_LCV_E!E$2</f>
        <v>383.80959548055591</v>
      </c>
      <c r="F75" s="16">
        <f>FC_TRA_ROAD_LCV_E!F$2</f>
        <v>406.81046850909149</v>
      </c>
      <c r="G75" s="16">
        <f>FC_TRA_ROAD_LCV_E!G$2</f>
        <v>455.01724994441645</v>
      </c>
      <c r="H75" s="16">
        <f>FC_TRA_ROAD_LCV_E!H$2</f>
        <v>421.35745019794177</v>
      </c>
      <c r="I75" s="16">
        <f>FC_TRA_ROAD_LCV_E!I$2</f>
        <v>449.62007244587028</v>
      </c>
      <c r="J75" s="16">
        <f>FC_TRA_ROAD_LCV_E!J$2</f>
        <v>484.32662651248859</v>
      </c>
      <c r="K75" s="16">
        <f>FC_TRA_ROAD_LCV_E!K$2</f>
        <v>513.15767219014515</v>
      </c>
      <c r="L75" s="16">
        <f>FC_TRA_ROAD_LCV_E!L$2</f>
        <v>506.65654937769449</v>
      </c>
      <c r="M75" s="16">
        <f>FC_TRA_ROAD_LCV_E!M$2</f>
        <v>492.04617114072329</v>
      </c>
      <c r="N75" s="16">
        <f>FC_TRA_ROAD_LCV_E!N$2</f>
        <v>543.54991563654767</v>
      </c>
      <c r="O75" s="16">
        <f>FC_TRA_ROAD_LCV_E!O$2</f>
        <v>548.52192324790769</v>
      </c>
      <c r="P75" s="16">
        <f>FC_TRA_ROAD_LCV_E!P$2</f>
        <v>537.20942993854112</v>
      </c>
      <c r="Q75" s="16">
        <f>FC_TRA_ROAD_LCV_E!Q$2</f>
        <v>563.1391314850481</v>
      </c>
      <c r="R75" s="16">
        <f>FC_TRA_ROAD_LCV_E!R$2</f>
        <v>624.33521660074121</v>
      </c>
      <c r="S75" s="16">
        <f>FC_TRA_ROAD_LCV_E!S$2</f>
        <v>607.2341872607949</v>
      </c>
      <c r="T75" s="16">
        <f>FC_TRA_ROAD_LCV_E!T$2</f>
        <v>514.45624892935302</v>
      </c>
      <c r="U75" s="16">
        <f>FC_TRA_ROAD_LCV_E!U$2</f>
        <v>514.46730193215501</v>
      </c>
      <c r="V75" s="16">
        <f>FC_TRA_ROAD_LCV_E!V$2</f>
        <v>500.65854702503776</v>
      </c>
      <c r="W75" s="16">
        <f>FC_TRA_ROAD_LCV_E!W$2</f>
        <v>479.6838840842986</v>
      </c>
      <c r="X75" s="16">
        <f>FC_TRA_ROAD_LCV_E!X$2</f>
        <v>466.0524560348631</v>
      </c>
      <c r="Y75" s="16">
        <f>FC_TRA_ROAD_LCV_E!Y$2</f>
        <v>431.0003001728499</v>
      </c>
      <c r="Z75" s="16">
        <f>FC_TRA_ROAD_LCV_E!Z$2</f>
        <v>401.16284936317874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618.1010575325829</v>
      </c>
      <c r="D76" s="16">
        <f>FC_TRA_ROAD_HGV_E!D$2</f>
        <v>728.2800596907291</v>
      </c>
      <c r="E76" s="16">
        <f>FC_TRA_ROAD_HGV_E!E$2</f>
        <v>673.49132400009069</v>
      </c>
      <c r="F76" s="16">
        <f>FC_TRA_ROAD_HGV_E!F$2</f>
        <v>1091.0923912954768</v>
      </c>
      <c r="G76" s="16">
        <f>FC_TRA_ROAD_HGV_E!G$2</f>
        <v>1200.84770830971</v>
      </c>
      <c r="H76" s="16">
        <f>FC_TRA_ROAD_HGV_E!H$2</f>
        <v>1365.6845260269949</v>
      </c>
      <c r="I76" s="16">
        <f>FC_TRA_ROAD_HGV_E!I$2</f>
        <v>1367.6630164811427</v>
      </c>
      <c r="J76" s="16">
        <f>FC_TRA_ROAD_HGV_E!J$2</f>
        <v>1159.8810817412175</v>
      </c>
      <c r="K76" s="16">
        <f>FC_TRA_ROAD_HGV_E!K$2</f>
        <v>1234.5010345566891</v>
      </c>
      <c r="L76" s="16">
        <f>FC_TRA_ROAD_HGV_E!L$2</f>
        <v>1015.3307024877749</v>
      </c>
      <c r="M76" s="16">
        <f>FC_TRA_ROAD_HGV_E!M$2</f>
        <v>981.880537765957</v>
      </c>
      <c r="N76" s="16">
        <f>FC_TRA_ROAD_HGV_E!N$2</f>
        <v>990.03455474346742</v>
      </c>
      <c r="O76" s="16">
        <f>FC_TRA_ROAD_HGV_E!O$2</f>
        <v>985.07788730955679</v>
      </c>
      <c r="P76" s="16">
        <f>FC_TRA_ROAD_HGV_E!P$2</f>
        <v>860.36094519035623</v>
      </c>
      <c r="Q76" s="16">
        <f>FC_TRA_ROAD_HGV_E!Q$2</f>
        <v>965.88264750721169</v>
      </c>
      <c r="R76" s="16">
        <f>FC_TRA_ROAD_HGV_E!R$2</f>
        <v>1079.3688559681268</v>
      </c>
      <c r="S76" s="16">
        <f>FC_TRA_ROAD_HGV_E!S$2</f>
        <v>1095.1051710114969</v>
      </c>
      <c r="T76" s="16">
        <f>FC_TRA_ROAD_HGV_E!T$2</f>
        <v>1156.272643105179</v>
      </c>
      <c r="U76" s="16">
        <f>FC_TRA_ROAD_HGV_E!U$2</f>
        <v>1110.7677799313681</v>
      </c>
      <c r="V76" s="16">
        <f>FC_TRA_ROAD_HGV_E!V$2</f>
        <v>940.31165454588051</v>
      </c>
      <c r="W76" s="16">
        <f>FC_TRA_ROAD_HGV_E!W$2</f>
        <v>1071.1390235124495</v>
      </c>
      <c r="X76" s="16">
        <f>FC_TRA_ROAD_HGV_E!X$2</f>
        <v>1318.7193149451077</v>
      </c>
      <c r="Y76" s="16">
        <f>FC_TRA_ROAD_HGV_E!Y$2</f>
        <v>1199.7929555430051</v>
      </c>
      <c r="Z76" s="16">
        <f>FC_TRA_ROAD_HGV_E!Z$2</f>
        <v>1273.4660822107264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63.415799999999997</v>
      </c>
      <c r="D77" s="14">
        <f>FC_TRA_DAVI_E!D$2</f>
        <v>139.44508200000001</v>
      </c>
      <c r="E77" s="14">
        <f>FC_TRA_DAVI_E!E$2</f>
        <v>82.370861999999988</v>
      </c>
      <c r="F77" s="14">
        <f>FC_TRA_DAVI_E!F$2</f>
        <v>72.858491999999998</v>
      </c>
      <c r="G77" s="14">
        <f>FC_TRA_DAVI_E!G$2</f>
        <v>58.883075999999988</v>
      </c>
      <c r="H77" s="14">
        <f>FC_TRA_DAVI_E!H$2</f>
        <v>40.281021719999984</v>
      </c>
      <c r="I77" s="14">
        <f>FC_TRA_DAVI_E!I$2</f>
        <v>74.407958279999988</v>
      </c>
      <c r="J77" s="14">
        <f>FC_TRA_DAVI_E!J$2</f>
        <v>123.66805752000002</v>
      </c>
      <c r="K77" s="14">
        <f>FC_TRA_DAVI_E!K$2</f>
        <v>40.180257719999986</v>
      </c>
      <c r="L77" s="14">
        <f>FC_TRA_DAVI_E!L$2</f>
        <v>71.097401519999991</v>
      </c>
      <c r="M77" s="14">
        <f>FC_TRA_DAVI_E!M$2</f>
        <v>46.36368648000002</v>
      </c>
      <c r="N77" s="14">
        <f>FC_TRA_DAVI_E!N$2</f>
        <v>64.913972760000021</v>
      </c>
      <c r="O77" s="14">
        <f>FC_TRA_DAVI_E!O$2</f>
        <v>33.996828959999988</v>
      </c>
      <c r="P77" s="14">
        <f>FC_TRA_DAVI_E!P$2</f>
        <v>37.088672759999994</v>
      </c>
      <c r="Q77" s="14">
        <f>FC_TRA_DAVI_E!Q$2</f>
        <v>27.813659040000001</v>
      </c>
      <c r="R77" s="14">
        <f>FC_TRA_DAVI_E!R$2</f>
        <v>40.180257719999986</v>
      </c>
      <c r="S77" s="14">
        <f>FC_TRA_DAVI_E!S$2</f>
        <v>58.742184960000017</v>
      </c>
      <c r="T77" s="14">
        <f>FC_TRA_DAVI_E!T$2</f>
        <v>61.98029136000001</v>
      </c>
      <c r="U77" s="14">
        <f>FC_TRA_DAVI_E!U$2</f>
        <v>52.722767880000013</v>
      </c>
      <c r="V77" s="14">
        <f>FC_TRA_DAVI_E!V$2</f>
        <v>21.675489839999997</v>
      </c>
      <c r="W77" s="14">
        <f>FC_TRA_DAVI_E!W$2</f>
        <v>11.657351520000002</v>
      </c>
      <c r="X77" s="14">
        <f>FC_TRA_DAVI_E!X$2</f>
        <v>15.22420704</v>
      </c>
      <c r="Y77" s="14">
        <f>FC_TRA_DAVI_E!Y$2</f>
        <v>23.952888000000002</v>
      </c>
      <c r="Z77" s="14">
        <f>FC_TRA_DAVI_E!Z$2</f>
        <v>16.952466959999999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63.415799999999997</v>
      </c>
      <c r="D78" s="16">
        <f>FC_TRA_DAVI_PA_E!D$2</f>
        <v>139.44508200000001</v>
      </c>
      <c r="E78" s="16">
        <f>FC_TRA_DAVI_PA_E!E$2</f>
        <v>82.370861999999988</v>
      </c>
      <c r="F78" s="16">
        <f>FC_TRA_DAVI_PA_E!F$2</f>
        <v>72.858491999999998</v>
      </c>
      <c r="G78" s="16">
        <f>FC_TRA_DAVI_PA_E!G$2</f>
        <v>58.883075999999988</v>
      </c>
      <c r="H78" s="16">
        <f>FC_TRA_DAVI_PA_E!H$2</f>
        <v>40.281021719999984</v>
      </c>
      <c r="I78" s="16">
        <f>FC_TRA_DAVI_PA_E!I$2</f>
        <v>74.407958279999988</v>
      </c>
      <c r="J78" s="16">
        <f>FC_TRA_DAVI_PA_E!J$2</f>
        <v>123.66805752000002</v>
      </c>
      <c r="K78" s="16">
        <f>FC_TRA_DAVI_PA_E!K$2</f>
        <v>40.180257719999986</v>
      </c>
      <c r="L78" s="16">
        <f>FC_TRA_DAVI_PA_E!L$2</f>
        <v>71.097401519999991</v>
      </c>
      <c r="M78" s="16">
        <f>FC_TRA_DAVI_PA_E!M$2</f>
        <v>46.36368648000002</v>
      </c>
      <c r="N78" s="16">
        <f>FC_TRA_DAVI_PA_E!N$2</f>
        <v>64.913972760000021</v>
      </c>
      <c r="O78" s="16">
        <f>FC_TRA_DAVI_PA_E!O$2</f>
        <v>33.996828959999988</v>
      </c>
      <c r="P78" s="16">
        <f>FC_TRA_DAVI_PA_E!P$2</f>
        <v>37.088672759999994</v>
      </c>
      <c r="Q78" s="16">
        <f>FC_TRA_DAVI_PA_E!Q$2</f>
        <v>27.813659040000001</v>
      </c>
      <c r="R78" s="16">
        <f>FC_TRA_DAVI_PA_E!R$2</f>
        <v>40.180257719999986</v>
      </c>
      <c r="S78" s="16">
        <f>FC_TRA_DAVI_PA_E!S$2</f>
        <v>58.742184960000017</v>
      </c>
      <c r="T78" s="16">
        <f>FC_TRA_DAVI_PA_E!T$2</f>
        <v>61.98029136000001</v>
      </c>
      <c r="U78" s="16">
        <f>FC_TRA_DAVI_PA_E!U$2</f>
        <v>52.722767880000013</v>
      </c>
      <c r="V78" s="16">
        <f>FC_TRA_DAVI_PA_E!V$2</f>
        <v>21.675489839999997</v>
      </c>
      <c r="W78" s="16">
        <f>FC_TRA_DAVI_PA_E!W$2</f>
        <v>11.657351520000002</v>
      </c>
      <c r="X78" s="16">
        <f>FC_TRA_DAVI_PA_E!X$2</f>
        <v>15.22420704</v>
      </c>
      <c r="Y78" s="16">
        <f>FC_TRA_DAVI_PA_E!Y$2</f>
        <v>23.952888000000002</v>
      </c>
      <c r="Z78" s="16">
        <f>FC_TRA_DAVI_PA_E!Z$2</f>
        <v>16.952466959999999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  <c r="Y79" s="16">
        <f>FC_TRA_DAVI_FR_E!Y$2</f>
        <v>0</v>
      </c>
      <c r="Z79" s="16">
        <f>FC_TRA_DAVI_FR_E!Z$2</f>
        <v>0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7.8801437520000004</v>
      </c>
      <c r="D80" s="14">
        <f>FC_TRA_DNAVI_E!D$2</f>
        <v>10.628886808800001</v>
      </c>
      <c r="E80" s="14">
        <f>FC_TRA_DNAVI_E!E$2</f>
        <v>13.523443549200001</v>
      </c>
      <c r="F80" s="14">
        <f>FC_TRA_DNAVI_E!F$2</f>
        <v>16.467638990400001</v>
      </c>
      <c r="G80" s="14">
        <f>FC_TRA_DNAVI_E!G$2</f>
        <v>29.4078278052</v>
      </c>
      <c r="H80" s="14">
        <f>FC_TRA_DNAVI_E!H$2</f>
        <v>31.647774178800002</v>
      </c>
      <c r="I80" s="14">
        <f>FC_TRA_DNAVI_E!I$2</f>
        <v>29.758401129600003</v>
      </c>
      <c r="J80" s="14">
        <f>FC_TRA_DNAVI_E!J$2</f>
        <v>27.878335336800003</v>
      </c>
      <c r="K80" s="14">
        <f>FC_TRA_DNAVI_E!K$2</f>
        <v>83.088980301600003</v>
      </c>
      <c r="L80" s="14">
        <f>FC_TRA_DNAVI_E!L$2</f>
        <v>171.01773393120001</v>
      </c>
      <c r="M80" s="14">
        <f>FC_TRA_DNAVI_E!M$2</f>
        <v>177.39940940279999</v>
      </c>
      <c r="N80" s="14">
        <f>FC_TRA_DNAVI_E!N$2</f>
        <v>137.1331157976</v>
      </c>
      <c r="O80" s="14">
        <f>FC_TRA_DNAVI_E!O$2</f>
        <v>158.89037884200002</v>
      </c>
      <c r="P80" s="14">
        <f>FC_TRA_DNAVI_E!P$2</f>
        <v>157.91001450120001</v>
      </c>
      <c r="Q80" s="14">
        <f>FC_TRA_DNAVI_E!Q$2</f>
        <v>163.64638686239999</v>
      </c>
      <c r="R80" s="14">
        <f>FC_TRA_DNAVI_E!R$2</f>
        <v>202.18773561480003</v>
      </c>
      <c r="S80" s="14">
        <f>FC_TRA_DNAVI_E!S$2</f>
        <v>193.07903401800002</v>
      </c>
      <c r="T80" s="14">
        <f>FC_TRA_DNAVI_E!T$2</f>
        <v>188.61155094600002</v>
      </c>
      <c r="U80" s="14">
        <f>FC_TRA_DNAVI_E!U$2</f>
        <v>212.34815718480002</v>
      </c>
      <c r="V80" s="14">
        <f>FC_TRA_DNAVI_E!V$2</f>
        <v>250.4613721428</v>
      </c>
      <c r="W80" s="14">
        <f>FC_TRA_DNAVI_E!W$2</f>
        <v>271.00869185520003</v>
      </c>
      <c r="X80" s="14">
        <f>FC_TRA_DNAVI_E!X$2</f>
        <v>0.36999612000000009</v>
      </c>
      <c r="Y80" s="14">
        <f>FC_TRA_DNAVI_E!Y$2</f>
        <v>0.49537332000000006</v>
      </c>
      <c r="Z80" s="14">
        <f>FC_TRA_DNAVI_E!Z$2</f>
        <v>0.45776016000000003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  <c r="Y81" s="16">
        <f>FC_TRA_DNAVI_DCS_E!Y$2</f>
        <v>0</v>
      </c>
      <c r="Z81" s="16">
        <f>FC_TRA_DNAVI_DCS_E!Z$2</f>
        <v>0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7.8801437520000004</v>
      </c>
      <c r="D82" s="16">
        <f>FC_TRA_DNAVI_IWW_E!D$2</f>
        <v>10.628886808800001</v>
      </c>
      <c r="E82" s="16">
        <f>FC_TRA_DNAVI_IWW_E!E$2</f>
        <v>13.523443549200001</v>
      </c>
      <c r="F82" s="16">
        <f>FC_TRA_DNAVI_IWW_E!F$2</f>
        <v>16.467638990400001</v>
      </c>
      <c r="G82" s="16">
        <f>FC_TRA_DNAVI_IWW_E!G$2</f>
        <v>29.4078278052</v>
      </c>
      <c r="H82" s="16">
        <f>FC_TRA_DNAVI_IWW_E!H$2</f>
        <v>31.647774178800002</v>
      </c>
      <c r="I82" s="16">
        <f>FC_TRA_DNAVI_IWW_E!I$2</f>
        <v>29.758401129600003</v>
      </c>
      <c r="J82" s="16">
        <f>FC_TRA_DNAVI_IWW_E!J$2</f>
        <v>27.878335336800003</v>
      </c>
      <c r="K82" s="16">
        <f>FC_TRA_DNAVI_IWW_E!K$2</f>
        <v>83.088980301600003</v>
      </c>
      <c r="L82" s="16">
        <f>FC_TRA_DNAVI_IWW_E!L$2</f>
        <v>171.01773393120001</v>
      </c>
      <c r="M82" s="16">
        <f>FC_TRA_DNAVI_IWW_E!M$2</f>
        <v>177.39940940279999</v>
      </c>
      <c r="N82" s="16">
        <f>FC_TRA_DNAVI_IWW_E!N$2</f>
        <v>137.1331157976</v>
      </c>
      <c r="O82" s="16">
        <f>FC_TRA_DNAVI_IWW_E!O$2</f>
        <v>158.89037884200002</v>
      </c>
      <c r="P82" s="16">
        <f>FC_TRA_DNAVI_IWW_E!P$2</f>
        <v>157.91001450120001</v>
      </c>
      <c r="Q82" s="16">
        <f>FC_TRA_DNAVI_IWW_E!Q$2</f>
        <v>163.64638686239999</v>
      </c>
      <c r="R82" s="16">
        <f>FC_TRA_DNAVI_IWW_E!R$2</f>
        <v>202.18773561480003</v>
      </c>
      <c r="S82" s="16">
        <f>FC_TRA_DNAVI_IWW_E!S$2</f>
        <v>193.07903401800002</v>
      </c>
      <c r="T82" s="16">
        <f>FC_TRA_DNAVI_IWW_E!T$2</f>
        <v>188.61155094600002</v>
      </c>
      <c r="U82" s="16">
        <f>FC_TRA_DNAVI_IWW_E!U$2</f>
        <v>212.34815718480002</v>
      </c>
      <c r="V82" s="16">
        <f>FC_TRA_DNAVI_IWW_E!V$2</f>
        <v>250.4613721428</v>
      </c>
      <c r="W82" s="16">
        <f>FC_TRA_DNAVI_IWW_E!W$2</f>
        <v>271.00869185520003</v>
      </c>
      <c r="X82" s="16">
        <f>FC_TRA_DNAVI_IWW_E!X$2</f>
        <v>0.36999612000000009</v>
      </c>
      <c r="Y82" s="16">
        <f>FC_TRA_DNAVI_IWW_E!Y$2</f>
        <v>0.49537332000000006</v>
      </c>
      <c r="Z82" s="16">
        <f>FC_TRA_DNAVI_IWW_E!Z$2</f>
        <v>0.45776016000000003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389.47173299999997</v>
      </c>
      <c r="D83" s="14">
        <f>FC_TRA_PIPE_E!D$2</f>
        <v>330.35395319999992</v>
      </c>
      <c r="E83" s="14">
        <f>FC_TRA_PIPE_E!E$2</f>
        <v>332.8249338</v>
      </c>
      <c r="F83" s="14">
        <f>FC_TRA_PIPE_E!F$2</f>
        <v>211.85089380000002</v>
      </c>
      <c r="G83" s="14">
        <f>FC_TRA_PIPE_E!G$2</f>
        <v>322.17154380000011</v>
      </c>
      <c r="H83" s="14">
        <f>FC_TRA_PIPE_E!H$2</f>
        <v>510.39992807999994</v>
      </c>
      <c r="I83" s="14">
        <f>FC_TRA_PIPE_E!I$2</f>
        <v>535.09140432000004</v>
      </c>
      <c r="J83" s="14">
        <f>FC_TRA_PIPE_E!J$2</f>
        <v>615.63184056</v>
      </c>
      <c r="K83" s="14">
        <f>FC_TRA_PIPE_E!K$2</f>
        <v>606.33966096000006</v>
      </c>
      <c r="L83" s="14">
        <f>FC_TRA_PIPE_E!L$2</f>
        <v>327.93073236000009</v>
      </c>
      <c r="M83" s="14">
        <f>FC_TRA_PIPE_E!M$2</f>
        <v>330.76382724000018</v>
      </c>
      <c r="N83" s="14">
        <f>FC_TRA_PIPE_E!N$2</f>
        <v>478.3913362799999</v>
      </c>
      <c r="O83" s="14">
        <f>FC_TRA_PIPE_E!O$2</f>
        <v>477.88926372000003</v>
      </c>
      <c r="P83" s="14">
        <f>FC_TRA_PIPE_E!P$2</f>
        <v>426.79701900000003</v>
      </c>
      <c r="Q83" s="14">
        <f>FC_TRA_PIPE_E!Q$2</f>
        <v>394.48402487999999</v>
      </c>
      <c r="R83" s="14">
        <f>FC_TRA_PIPE_E!R$2</f>
        <v>344.49811704000001</v>
      </c>
      <c r="S83" s="14">
        <f>FC_TRA_PIPE_E!S$2</f>
        <v>337.32268020000004</v>
      </c>
      <c r="T83" s="14">
        <f>FC_TRA_PIPE_E!T$2</f>
        <v>401.55363468000007</v>
      </c>
      <c r="U83" s="14">
        <f>FC_TRA_PIPE_E!U$2</f>
        <v>322.62968627999999</v>
      </c>
      <c r="V83" s="14">
        <f>FC_TRA_PIPE_E!V$2</f>
        <v>127.13543567999999</v>
      </c>
      <c r="W83" s="14">
        <f>FC_TRA_PIPE_E!W$2</f>
        <v>82.915889759999985</v>
      </c>
      <c r="X83" s="14">
        <f>FC_TRA_PIPE_E!X$2</f>
        <v>130.486356</v>
      </c>
      <c r="Y83" s="14">
        <f>FC_TRA_PIPE_E!Y$2</f>
        <v>195.57584244000003</v>
      </c>
      <c r="Z83" s="14">
        <f>FC_TRA_PIPE_E!Z$2</f>
        <v>222.71139000000002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2255.0500322718513</v>
      </c>
      <c r="D84" s="12">
        <f>FC_OTH_E!D$2</f>
        <v>2090.5093333008886</v>
      </c>
      <c r="E84" s="12">
        <f>FC_OTH_E!E$2</f>
        <v>2458.0312360939902</v>
      </c>
      <c r="F84" s="12">
        <f>FC_OTH_E!F$2</f>
        <v>2585.9401346705881</v>
      </c>
      <c r="G84" s="12">
        <f>FC_OTH_E!G$2</f>
        <v>2162.54152937043</v>
      </c>
      <c r="H84" s="12">
        <f>FC_OTH_E!H$2</f>
        <v>2168.7829153296921</v>
      </c>
      <c r="I84" s="12">
        <f>FC_OTH_E!I$2</f>
        <v>2392.697835704389</v>
      </c>
      <c r="J84" s="12">
        <f>FC_OTH_E!J$2</f>
        <v>2108.2213734350689</v>
      </c>
      <c r="K84" s="12">
        <f>FC_OTH_E!K$2</f>
        <v>1860.5561652137699</v>
      </c>
      <c r="L84" s="12">
        <f>FC_OTH_E!L$2</f>
        <v>1615.1001620886013</v>
      </c>
      <c r="M84" s="12">
        <f>FC_OTH_E!M$2</f>
        <v>1766.6728504546472</v>
      </c>
      <c r="N84" s="12">
        <f>FC_OTH_E!N$2</f>
        <v>2009.5197988237958</v>
      </c>
      <c r="O84" s="12">
        <f>FC_OTH_E!O$2</f>
        <v>1959.9632684360377</v>
      </c>
      <c r="P84" s="12">
        <f>FC_OTH_E!P$2</f>
        <v>1682.5275503553351</v>
      </c>
      <c r="Q84" s="12">
        <f>FC_OTH_E!Q$2</f>
        <v>1426.51530203269</v>
      </c>
      <c r="R84" s="12">
        <f>FC_OTH_E!R$2</f>
        <v>1573.122893196836</v>
      </c>
      <c r="S84" s="12">
        <f>FC_OTH_E!S$2</f>
        <v>1607.5672742070235</v>
      </c>
      <c r="T84" s="12">
        <f>FC_OTH_E!T$2</f>
        <v>1635.2820139045884</v>
      </c>
      <c r="U84" s="12">
        <f>FC_OTH_E!U$2</f>
        <v>1467.0818952578697</v>
      </c>
      <c r="V84" s="12">
        <f>FC_OTH_E!V$2</f>
        <v>1427.8086928795062</v>
      </c>
      <c r="W84" s="12">
        <f>FC_OTH_E!W$2</f>
        <v>1387.6428711020519</v>
      </c>
      <c r="X84" s="12">
        <f>FC_OTH_E!X$2</f>
        <v>1691.2261123278727</v>
      </c>
      <c r="Y84" s="12">
        <f>FC_OTH_E!Y$2</f>
        <v>1274.9750852782256</v>
      </c>
      <c r="Z84" s="12">
        <f>FC_OTH_E!Z$2</f>
        <v>1102.2859729378451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335.84810584788113</v>
      </c>
      <c r="D85" s="14">
        <f>FC_OTH_CP_E!D$2</f>
        <v>591.25569528540325</v>
      </c>
      <c r="E85" s="14">
        <f>FC_OTH_CP_E!E$2</f>
        <v>404.62436771955885</v>
      </c>
      <c r="F85" s="14">
        <f>FC_OTH_CP_E!F$2</f>
        <v>292.16735926159089</v>
      </c>
      <c r="G85" s="14">
        <f>FC_OTH_CP_E!G$2</f>
        <v>209.91033967249763</v>
      </c>
      <c r="H85" s="14">
        <f>FC_OTH_CP_E!H$2</f>
        <v>235.13095416141741</v>
      </c>
      <c r="I85" s="14">
        <f>FC_OTH_CP_E!I$2</f>
        <v>384.05193619061288</v>
      </c>
      <c r="J85" s="14">
        <f>FC_OTH_CP_E!J$2</f>
        <v>326.95928965522683</v>
      </c>
      <c r="K85" s="14">
        <f>FC_OTH_CP_E!K$2</f>
        <v>404.48942578981445</v>
      </c>
      <c r="L85" s="14">
        <f>FC_OTH_CP_E!L$2</f>
        <v>377.97381639483137</v>
      </c>
      <c r="M85" s="14">
        <f>FC_OTH_CP_E!M$2</f>
        <v>345.86012875545646</v>
      </c>
      <c r="N85" s="14">
        <f>FC_OTH_CP_E!N$2</f>
        <v>322.24489523088289</v>
      </c>
      <c r="O85" s="14">
        <f>FC_OTH_CP_E!O$2</f>
        <v>313.68673585049805</v>
      </c>
      <c r="P85" s="14">
        <f>FC_OTH_CP_E!P$2</f>
        <v>273.26704794223758</v>
      </c>
      <c r="Q85" s="14">
        <f>FC_OTH_CP_E!Q$2</f>
        <v>253.21777651233532</v>
      </c>
      <c r="R85" s="14">
        <f>FC_OTH_CP_E!R$2</f>
        <v>352.20162553875059</v>
      </c>
      <c r="S85" s="14">
        <f>FC_OTH_CP_E!S$2</f>
        <v>355.48624755366268</v>
      </c>
      <c r="T85" s="14">
        <f>FC_OTH_CP_E!T$2</f>
        <v>346.98289694705971</v>
      </c>
      <c r="U85" s="14">
        <f>FC_OTH_CP_E!U$2</f>
        <v>317.49378118821562</v>
      </c>
      <c r="V85" s="14">
        <f>FC_OTH_CP_E!V$2</f>
        <v>316.39433985215481</v>
      </c>
      <c r="W85" s="14">
        <f>FC_OTH_CP_E!W$2</f>
        <v>290.73822264378794</v>
      </c>
      <c r="X85" s="14">
        <f>FC_OTH_CP_E!X$2</f>
        <v>342.28058367477445</v>
      </c>
      <c r="Y85" s="14">
        <f>FC_OTH_CP_E!Y$2</f>
        <v>339.98636408996867</v>
      </c>
      <c r="Z85" s="14">
        <f>FC_OTH_CP_E!Z$2</f>
        <v>354.28305908272336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283.31195994931431</v>
      </c>
      <c r="D86" s="16">
        <f>FC_OTH_CP_SH_E!D$2</f>
        <v>524.33789186657259</v>
      </c>
      <c r="E86" s="16">
        <f>FC_OTH_CP_SH_E!E$2</f>
        <v>344.22522868244346</v>
      </c>
      <c r="F86" s="16">
        <f>FC_OTH_CP_SH_E!F$2</f>
        <v>226.96893662053338</v>
      </c>
      <c r="G86" s="16">
        <f>FC_OTH_CP_SH_E!G$2</f>
        <v>139.95405064387987</v>
      </c>
      <c r="H86" s="16">
        <f>FC_OTH_CP_SH_E!H$2</f>
        <v>166.11977412606251</v>
      </c>
      <c r="I86" s="16">
        <f>FC_OTH_CP_SH_E!I$2</f>
        <v>300.32246967494143</v>
      </c>
      <c r="J86" s="16">
        <f>FC_OTH_CP_SH_E!J$2</f>
        <v>230.6994307786434</v>
      </c>
      <c r="K86" s="16">
        <f>FC_OTH_CP_SH_E!K$2</f>
        <v>302.26700023047908</v>
      </c>
      <c r="L86" s="16">
        <f>FC_OTH_CP_SH_E!L$2</f>
        <v>273.13812249787776</v>
      </c>
      <c r="M86" s="16">
        <f>FC_OTH_CP_SH_E!M$2</f>
        <v>224.51982137550814</v>
      </c>
      <c r="N86" s="16">
        <f>FC_OTH_CP_SH_E!N$2</f>
        <v>196.71044809927872</v>
      </c>
      <c r="O86" s="16">
        <f>FC_OTH_CP_SH_E!O$2</f>
        <v>173.43410532169509</v>
      </c>
      <c r="P86" s="16">
        <f>FC_OTH_CP_SH_E!P$2</f>
        <v>146.14982631996997</v>
      </c>
      <c r="Q86" s="16">
        <f>FC_OTH_CP_SH_E!Q$2</f>
        <v>137.09398383623645</v>
      </c>
      <c r="R86" s="16">
        <f>FC_OTH_CP_SH_E!R$2</f>
        <v>237.75493538265317</v>
      </c>
      <c r="S86" s="16">
        <f>FC_OTH_CP_SH_E!S$2</f>
        <v>243.50737528874043</v>
      </c>
      <c r="T86" s="16">
        <f>FC_OTH_CP_SH_E!T$2</f>
        <v>227.66864038500626</v>
      </c>
      <c r="U86" s="16">
        <f>FC_OTH_CP_SH_E!U$2</f>
        <v>198.37071995860614</v>
      </c>
      <c r="V86" s="16">
        <f>FC_OTH_CP_SH_E!V$2</f>
        <v>196.96889277787136</v>
      </c>
      <c r="W86" s="16">
        <f>FC_OTH_CP_SH_E!W$2</f>
        <v>191.47033283181543</v>
      </c>
      <c r="X86" s="16">
        <f>FC_OTH_CP_SH_E!X$2</f>
        <v>231.94571092714955</v>
      </c>
      <c r="Y86" s="16">
        <f>FC_OTH_CP_SH_E!Y$2</f>
        <v>232.11745153557263</v>
      </c>
      <c r="Z86" s="16">
        <f>FC_OTH_CP_SH_E!Z$2</f>
        <v>235.68178050329118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  <c r="Y87" s="16">
        <f>FC_OTH_CP_SC_E!Y$2</f>
        <v>0</v>
      </c>
      <c r="Z87" s="16">
        <f>FC_OTH_CP_SC_E!Z$2</f>
        <v>0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42.759914734414032</v>
      </c>
      <c r="D88" s="16">
        <f>FC_OTH_CP_HW_E!D$2</f>
        <v>47.103718972040937</v>
      </c>
      <c r="E88" s="16">
        <f>FC_OTH_CP_HW_E!E$2</f>
        <v>47.588238635252821</v>
      </c>
      <c r="F88" s="16">
        <f>FC_OTH_CP_HW_E!F$2</f>
        <v>48.584293914136381</v>
      </c>
      <c r="G88" s="16">
        <f>FC_OTH_CP_HW_E!G$2</f>
        <v>45.169757646972698</v>
      </c>
      <c r="H88" s="16">
        <f>FC_OTH_CP_HW_E!H$2</f>
        <v>47.685846162881631</v>
      </c>
      <c r="I88" s="16">
        <f>FC_OTH_CP_HW_E!I$2</f>
        <v>54.146725957680189</v>
      </c>
      <c r="J88" s="16">
        <f>FC_OTH_CP_HW_E!J$2</f>
        <v>61.571420582632001</v>
      </c>
      <c r="K88" s="16">
        <f>FC_OTH_CP_HW_E!K$2</f>
        <v>65.232904068821682</v>
      </c>
      <c r="L88" s="16">
        <f>FC_OTH_CP_HW_E!L$2</f>
        <v>67.309645206095865</v>
      </c>
      <c r="M88" s="16">
        <f>FC_OTH_CP_HW_E!M$2</f>
        <v>68.887196710865311</v>
      </c>
      <c r="N88" s="16">
        <f>FC_OTH_CP_HW_E!N$2</f>
        <v>69.713721677340942</v>
      </c>
      <c r="O88" s="16">
        <f>FC_OTH_CP_HW_E!O$2</f>
        <v>68.351838045611288</v>
      </c>
      <c r="P88" s="16">
        <f>FC_OTH_CP_HW_E!P$2</f>
        <v>63.090097068926134</v>
      </c>
      <c r="Q88" s="16">
        <f>FC_OTH_CP_HW_E!Q$2</f>
        <v>60.433732738213479</v>
      </c>
      <c r="R88" s="16">
        <f>FC_OTH_CP_HW_E!R$2</f>
        <v>60.047312341176749</v>
      </c>
      <c r="S88" s="16">
        <f>FC_OTH_CP_HW_E!S$2</f>
        <v>57.103992164352732</v>
      </c>
      <c r="T88" s="16">
        <f>FC_OTH_CP_HW_E!T$2</f>
        <v>58.155795951782196</v>
      </c>
      <c r="U88" s="16">
        <f>FC_OTH_CP_HW_E!U$2</f>
        <v>54.617097972737199</v>
      </c>
      <c r="V88" s="16">
        <f>FC_OTH_CP_HW_E!V$2</f>
        <v>55.730931663107945</v>
      </c>
      <c r="W88" s="16">
        <f>FC_OTH_CP_HW_E!W$2</f>
        <v>46.133136180900266</v>
      </c>
      <c r="X88" s="16">
        <f>FC_OTH_CP_HW_E!X$2</f>
        <v>48.088586533126062</v>
      </c>
      <c r="Y88" s="16">
        <f>FC_OTH_CP_HW_E!Y$2</f>
        <v>42.213378992646255</v>
      </c>
      <c r="Z88" s="16">
        <f>FC_OTH_CP_HW_E!Z$2</f>
        <v>50.480355699735696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9.776231164152783</v>
      </c>
      <c r="D89" s="16">
        <f>FC_OTH_CP_CA_E!D$2</f>
        <v>19.814084446789842</v>
      </c>
      <c r="E89" s="16">
        <f>FC_OTH_CP_CA_E!E$2</f>
        <v>12.810900401862568</v>
      </c>
      <c r="F89" s="16">
        <f>FC_OTH_CP_CA_E!F$2</f>
        <v>16.614128726921106</v>
      </c>
      <c r="G89" s="16">
        <f>FC_OTH_CP_CA_E!G$2</f>
        <v>24.786531381645069</v>
      </c>
      <c r="H89" s="16">
        <f>FC_OTH_CP_CA_E!H$2</f>
        <v>21.325333872473273</v>
      </c>
      <c r="I89" s="16">
        <f>FC_OTH_CP_CA_E!I$2</f>
        <v>29.582740557991286</v>
      </c>
      <c r="J89" s="16">
        <f>FC_OTH_CP_CA_E!J$2</f>
        <v>34.688438293951471</v>
      </c>
      <c r="K89" s="16">
        <f>FC_OTH_CP_CA_E!K$2</f>
        <v>36.989521490513681</v>
      </c>
      <c r="L89" s="16">
        <f>FC_OTH_CP_CA_E!L$2</f>
        <v>37.526048690857756</v>
      </c>
      <c r="M89" s="16">
        <f>FC_OTH_CP_CA_E!M$2</f>
        <v>52.45311066908301</v>
      </c>
      <c r="N89" s="16">
        <f>FC_OTH_CP_CA_E!N$2</f>
        <v>55.820725454263268</v>
      </c>
      <c r="O89" s="16">
        <f>FC_OTH_CP_CA_E!O$2</f>
        <v>71.900792483191651</v>
      </c>
      <c r="P89" s="16">
        <f>FC_OTH_CP_CA_E!P$2</f>
        <v>64.027124553341451</v>
      </c>
      <c r="Q89" s="16">
        <f>FC_OTH_CP_CA_E!Q$2</f>
        <v>55.690059937885401</v>
      </c>
      <c r="R89" s="16">
        <f>FC_OTH_CP_CA_E!R$2</f>
        <v>54.399377814920697</v>
      </c>
      <c r="S89" s="16">
        <f>FC_OTH_CP_CA_E!S$2</f>
        <v>54.874880100569499</v>
      </c>
      <c r="T89" s="16">
        <f>FC_OTH_CP_CA_E!T$2</f>
        <v>61.158460610271234</v>
      </c>
      <c r="U89" s="16">
        <f>FC_OTH_CP_CA_E!U$2</f>
        <v>64.505963256872263</v>
      </c>
      <c r="V89" s="16">
        <f>FC_OTH_CP_CA_E!V$2</f>
        <v>63.694515411175516</v>
      </c>
      <c r="W89" s="16">
        <f>FC_OTH_CP_CA_E!W$2</f>
        <v>53.13475363107225</v>
      </c>
      <c r="X89" s="16">
        <f>FC_OTH_CP_CA_E!X$2</f>
        <v>62.246286214498809</v>
      </c>
      <c r="Y89" s="16">
        <f>FC_OTH_CP_CA_E!Y$2</f>
        <v>65.65553356174982</v>
      </c>
      <c r="Z89" s="16">
        <f>FC_OTH_CP_CA_E!Z$2</f>
        <v>68.120922879696479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1045.094135109958</v>
      </c>
      <c r="D90" s="14">
        <f>FC_OTH_HH_E!D$2</f>
        <v>701.71151772212602</v>
      </c>
      <c r="E90" s="14">
        <f>FC_OTH_HH_E!E$2</f>
        <v>1245.332236379259</v>
      </c>
      <c r="F90" s="14">
        <f>FC_OTH_HH_E!F$2</f>
        <v>1483.0646976498708</v>
      </c>
      <c r="G90" s="14">
        <f>FC_OTH_HH_E!G$2</f>
        <v>1159.1656952865285</v>
      </c>
      <c r="H90" s="14">
        <f>FC_OTH_HH_E!H$2</f>
        <v>1072.0646261914442</v>
      </c>
      <c r="I90" s="14">
        <f>FC_OTH_HH_E!I$2</f>
        <v>1172.9281735760992</v>
      </c>
      <c r="J90" s="14">
        <f>FC_OTH_HH_E!J$2</f>
        <v>1035.8408981933851</v>
      </c>
      <c r="K90" s="14">
        <f>FC_OTH_HH_E!K$2</f>
        <v>978.55410857700838</v>
      </c>
      <c r="L90" s="14">
        <f>FC_OTH_HH_E!L$2</f>
        <v>761.30587895806025</v>
      </c>
      <c r="M90" s="14">
        <f>FC_OTH_HH_E!M$2</f>
        <v>962.06855459624933</v>
      </c>
      <c r="N90" s="14">
        <f>FC_OTH_HH_E!N$2</f>
        <v>1186.6312669052206</v>
      </c>
      <c r="O90" s="14">
        <f>FC_OTH_HH_E!O$2</f>
        <v>1155.6606675281009</v>
      </c>
      <c r="P90" s="14">
        <f>FC_OTH_HH_E!P$2</f>
        <v>951.38960301242332</v>
      </c>
      <c r="Q90" s="14">
        <f>FC_OTH_HH_E!Q$2</f>
        <v>708.80719946014108</v>
      </c>
      <c r="R90" s="14">
        <f>FC_OTH_HH_E!R$2</f>
        <v>752.80421963326262</v>
      </c>
      <c r="S90" s="14">
        <f>FC_OTH_HH_E!S$2</f>
        <v>819.89448746781056</v>
      </c>
      <c r="T90" s="14">
        <f>FC_OTH_HH_E!T$2</f>
        <v>851.03584336870847</v>
      </c>
      <c r="U90" s="14">
        <f>FC_OTH_HH_E!U$2</f>
        <v>688.10197693109512</v>
      </c>
      <c r="V90" s="14">
        <f>FC_OTH_HH_E!V$2</f>
        <v>635.48109298316751</v>
      </c>
      <c r="W90" s="14">
        <f>FC_OTH_HH_E!W$2</f>
        <v>653.11751389075835</v>
      </c>
      <c r="X90" s="14">
        <f>FC_OTH_HH_E!X$2</f>
        <v>861.53867881322697</v>
      </c>
      <c r="Y90" s="14">
        <f>FC_OTH_HH_E!Y$2</f>
        <v>421.60040444383708</v>
      </c>
      <c r="Z90" s="14">
        <f>FC_OTH_HH_E!Z$2</f>
        <v>255.57439302942487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967.24300329606137</v>
      </c>
      <c r="D91" s="16">
        <f>FC_OTH_HH_SH_E!D$2</f>
        <v>629.03463778884804</v>
      </c>
      <c r="E91" s="16">
        <f>FC_OTH_HH_SH_E!E$2</f>
        <v>1143.5423221777808</v>
      </c>
      <c r="F91" s="16">
        <f>FC_OTH_HH_SH_E!F$2</f>
        <v>1358.5078277458485</v>
      </c>
      <c r="G91" s="16">
        <f>FC_OTH_HH_SH_E!G$2</f>
        <v>1034.1346852649717</v>
      </c>
      <c r="H91" s="16">
        <f>FC_OTH_HH_SH_E!H$2</f>
        <v>947.70898622878974</v>
      </c>
      <c r="I91" s="16">
        <f>FC_OTH_HH_SH_E!I$2</f>
        <v>1038.3680289065503</v>
      </c>
      <c r="J91" s="16">
        <f>FC_OTH_HH_SH_E!J$2</f>
        <v>903.73906730379008</v>
      </c>
      <c r="K91" s="16">
        <f>FC_OTH_HH_SH_E!K$2</f>
        <v>852.7215368640899</v>
      </c>
      <c r="L91" s="16">
        <f>FC_OTH_HH_SH_E!L$2</f>
        <v>637.71600295274254</v>
      </c>
      <c r="M91" s="16">
        <f>FC_OTH_HH_SH_E!M$2</f>
        <v>839.36681605026638</v>
      </c>
      <c r="N91" s="16">
        <f>FC_OTH_HH_SH_E!N$2</f>
        <v>1044.0785479698936</v>
      </c>
      <c r="O91" s="16">
        <f>FC_OTH_HH_SH_E!O$2</f>
        <v>1020.7888090295177</v>
      </c>
      <c r="P91" s="16">
        <f>FC_OTH_HH_SH_E!P$2</f>
        <v>829.77114842230492</v>
      </c>
      <c r="Q91" s="16">
        <f>FC_OTH_HH_SH_E!Q$2</f>
        <v>602.46332298116374</v>
      </c>
      <c r="R91" s="16">
        <f>FC_OTH_HH_SH_E!R$2</f>
        <v>624.22439517952239</v>
      </c>
      <c r="S91" s="16">
        <f>FC_OTH_HH_SH_E!S$2</f>
        <v>702.77829410845754</v>
      </c>
      <c r="T91" s="16">
        <f>FC_OTH_HH_SH_E!T$2</f>
        <v>740.20627162781</v>
      </c>
      <c r="U91" s="16">
        <f>FC_OTH_HH_SH_E!U$2</f>
        <v>582.76572488151362</v>
      </c>
      <c r="V91" s="16">
        <f>FC_OTH_HH_SH_E!V$2</f>
        <v>536.26499590809021</v>
      </c>
      <c r="W91" s="16">
        <f>FC_OTH_HH_SH_E!W$2</f>
        <v>549.19618727693501</v>
      </c>
      <c r="X91" s="16">
        <f>FC_OTH_HH_SH_E!X$2</f>
        <v>746.98392435733558</v>
      </c>
      <c r="Y91" s="16">
        <f>FC_OTH_HH_SH_E!Y$2</f>
        <v>332.16615515009767</v>
      </c>
      <c r="Z91" s="16">
        <f>FC_OTH_HH_SH_E!Z$2</f>
        <v>184.05193827842839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8.3419139935844875</v>
      </c>
      <c r="D93" s="16">
        <f>FC_OTH_HH_WH_E!D$2</f>
        <v>7.7412270836643966</v>
      </c>
      <c r="E93" s="16">
        <f>FC_OTH_HH_WH_E!E$2</f>
        <v>9.7670359958221038</v>
      </c>
      <c r="F93" s="16">
        <f>FC_OTH_HH_WH_E!F$2</f>
        <v>11.329369034627334</v>
      </c>
      <c r="G93" s="16">
        <f>FC_OTH_HH_WH_E!G$2</f>
        <v>11.4742724749293</v>
      </c>
      <c r="H93" s="16">
        <f>FC_OTH_HH_WH_E!H$2</f>
        <v>14.141581561728525</v>
      </c>
      <c r="I93" s="16">
        <f>FC_OTH_HH_WH_E!I$2</f>
        <v>17.491616910059776</v>
      </c>
      <c r="J93" s="16">
        <f>FC_OTH_HH_WH_E!J$2</f>
        <v>20.350727436263305</v>
      </c>
      <c r="K93" s="16">
        <f>FC_OTH_HH_WH_E!K$2</f>
        <v>23.154456151971232</v>
      </c>
      <c r="L93" s="16">
        <f>FC_OTH_HH_WH_E!L$2</f>
        <v>25.360256629687598</v>
      </c>
      <c r="M93" s="16">
        <f>FC_OTH_HH_WH_E!M$2</f>
        <v>27.263650004453002</v>
      </c>
      <c r="N93" s="16">
        <f>FC_OTH_HH_WH_E!N$2</f>
        <v>31.070788700540689</v>
      </c>
      <c r="O93" s="16">
        <f>FC_OTH_HH_WH_E!O$2</f>
        <v>29.977777358125742</v>
      </c>
      <c r="P93" s="16">
        <f>FC_OTH_HH_WH_E!P$2</f>
        <v>25.010845264814556</v>
      </c>
      <c r="Q93" s="16">
        <f>FC_OTH_HH_WH_E!Q$2</f>
        <v>21.579058078810373</v>
      </c>
      <c r="R93" s="16">
        <f>FC_OTH_HH_WH_E!R$2</f>
        <v>30.054129820690498</v>
      </c>
      <c r="S93" s="16">
        <f>FC_OTH_HH_WH_E!S$2</f>
        <v>33.121728027830095</v>
      </c>
      <c r="T93" s="16">
        <f>FC_OTH_HH_WH_E!T$2</f>
        <v>33.895375918882507</v>
      </c>
      <c r="U93" s="16">
        <f>FC_OTH_HH_WH_E!U$2</f>
        <v>34.591889938620739</v>
      </c>
      <c r="V93" s="16">
        <f>FC_OTH_HH_WH_E!V$2</f>
        <v>34.899641681774327</v>
      </c>
      <c r="W93" s="16">
        <f>FC_OTH_HH_WH_E!W$2</f>
        <v>37.467722021690349</v>
      </c>
      <c r="X93" s="16">
        <f>FC_OTH_HH_WH_E!X$2</f>
        <v>43.342343434753687</v>
      </c>
      <c r="Y93" s="16">
        <f>FC_OTH_HH_WH_E!Y$2</f>
        <v>33.140011243969198</v>
      </c>
      <c r="Z93" s="16">
        <f>FC_OTH_HH_WH_E!Z$2</f>
        <v>28.423076439148396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69.509217820312088</v>
      </c>
      <c r="D94" s="16">
        <f>FC_OTH_HH_CO_E!D$2</f>
        <v>64.935652849613561</v>
      </c>
      <c r="E94" s="16">
        <f>FC_OTH_HH_CO_E!E$2</f>
        <v>92.022878205656241</v>
      </c>
      <c r="F94" s="16">
        <f>FC_OTH_HH_CO_E!F$2</f>
        <v>113.22750086939509</v>
      </c>
      <c r="G94" s="16">
        <f>FC_OTH_HH_CO_E!G$2</f>
        <v>113.55673754662762</v>
      </c>
      <c r="H94" s="16">
        <f>FC_OTH_HH_CO_E!H$2</f>
        <v>110.21405840092569</v>
      </c>
      <c r="I94" s="16">
        <f>FC_OTH_HH_CO_E!I$2</f>
        <v>117.0685277594888</v>
      </c>
      <c r="J94" s="16">
        <f>FC_OTH_HH_CO_E!J$2</f>
        <v>111.75110345333182</v>
      </c>
      <c r="K94" s="16">
        <f>FC_OTH_HH_CO_E!K$2</f>
        <v>102.67811556094722</v>
      </c>
      <c r="L94" s="16">
        <f>FC_OTH_HH_CO_E!L$2</f>
        <v>98.229619375630051</v>
      </c>
      <c r="M94" s="16">
        <f>FC_OTH_HH_CO_E!M$2</f>
        <v>95.43808854153005</v>
      </c>
      <c r="N94" s="16">
        <f>FC_OTH_HH_CO_E!N$2</f>
        <v>111.48193023478591</v>
      </c>
      <c r="O94" s="16">
        <f>FC_OTH_HH_CO_E!O$2</f>
        <v>104.89408114045767</v>
      </c>
      <c r="P94" s="16">
        <f>FC_OTH_HH_CO_E!P$2</f>
        <v>96.607609325303855</v>
      </c>
      <c r="Q94" s="16">
        <f>FC_OTH_HH_CO_E!Q$2</f>
        <v>84.764818400167101</v>
      </c>
      <c r="R94" s="16">
        <f>FC_OTH_HH_CO_E!R$2</f>
        <v>98.525694633049881</v>
      </c>
      <c r="S94" s="16">
        <f>FC_OTH_HH_CO_E!S$2</f>
        <v>83.994465331522818</v>
      </c>
      <c r="T94" s="16">
        <f>FC_OTH_HH_CO_E!T$2</f>
        <v>76.934195822016065</v>
      </c>
      <c r="U94" s="16">
        <f>FC_OTH_HH_CO_E!U$2</f>
        <v>70.744362110960779</v>
      </c>
      <c r="V94" s="16">
        <f>FC_OTH_HH_CO_E!V$2</f>
        <v>64.316455393302974</v>
      </c>
      <c r="W94" s="16">
        <f>FC_OTH_HH_CO_E!W$2</f>
        <v>66.453604592133004</v>
      </c>
      <c r="X94" s="16">
        <f>FC_OTH_HH_CO_E!X$2</f>
        <v>71.212411021137711</v>
      </c>
      <c r="Y94" s="16">
        <f>FC_OTH_HH_CO_E!Y$2</f>
        <v>56.294238049770215</v>
      </c>
      <c r="Z94" s="16">
        <f>FC_OTH_HH_CO_E!Z$2</f>
        <v>43.099378311848113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874.10779131401227</v>
      </c>
      <c r="D95" s="33">
        <f>FC_OTH_AFF_E!D$2</f>
        <v>797.54212029335929</v>
      </c>
      <c r="E95" s="33">
        <f>FC_OTH_AFF_E!E$2</f>
        <v>808.07463199517213</v>
      </c>
      <c r="F95" s="33">
        <f>FC_OTH_AFF_E!F$2</f>
        <v>810.70807775912635</v>
      </c>
      <c r="G95" s="33">
        <f>FC_OTH_AFF_E!G$2</f>
        <v>793.4654944114036</v>
      </c>
      <c r="H95" s="33">
        <f>FC_OTH_AFF_E!H$2</f>
        <v>861.58733497683045</v>
      </c>
      <c r="I95" s="33">
        <f>FC_OTH_AFF_E!I$2</f>
        <v>835.71772593767707</v>
      </c>
      <c r="J95" s="33">
        <f>FC_OTH_AFF_E!J$2</f>
        <v>745.42118558645711</v>
      </c>
      <c r="K95" s="33">
        <f>FC_OTH_AFF_E!K$2</f>
        <v>477.51263084694705</v>
      </c>
      <c r="L95" s="33">
        <f>FC_OTH_AFF_E!L$2</f>
        <v>475.82046673570994</v>
      </c>
      <c r="M95" s="33">
        <f>FC_OTH_AFF_E!M$2</f>
        <v>458.74416710294133</v>
      </c>
      <c r="N95" s="33">
        <f>FC_OTH_AFF_E!N$2</f>
        <v>500.64363668769232</v>
      </c>
      <c r="O95" s="33">
        <f>FC_OTH_AFF_E!O$2</f>
        <v>490.61586505743844</v>
      </c>
      <c r="P95" s="33">
        <f>FC_OTH_AFF_E!P$2</f>
        <v>457.87089940067392</v>
      </c>
      <c r="Q95" s="33">
        <f>FC_OTH_AFF_E!Q$2</f>
        <v>464.49032606021353</v>
      </c>
      <c r="R95" s="33">
        <f>FC_OTH_AFF_E!R$2</f>
        <v>468.11704802482268</v>
      </c>
      <c r="S95" s="33">
        <f>FC_OTH_AFF_E!S$2</f>
        <v>432.18653918555043</v>
      </c>
      <c r="T95" s="33">
        <f>FC_OTH_AFF_E!T$2</f>
        <v>437.2632735888202</v>
      </c>
      <c r="U95" s="33">
        <f>FC_OTH_AFF_E!U$2</f>
        <v>461.48613713855883</v>
      </c>
      <c r="V95" s="33">
        <f>FC_OTH_AFF_E!V$2</f>
        <v>475.9332600441839</v>
      </c>
      <c r="W95" s="33">
        <f>FC_OTH_AFF_E!W$2</f>
        <v>443.78713456750552</v>
      </c>
      <c r="X95" s="33">
        <f>FC_OTH_AFF_E!X$2</f>
        <v>487.40684983987131</v>
      </c>
      <c r="Y95" s="33">
        <f>FC_OTH_AFF_E!Y$2</f>
        <v>513.38831674441997</v>
      </c>
      <c r="Z95" s="33">
        <f>FC_OTH_AFF_E!Z$2</f>
        <v>492.42852082569692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4.3269341180045773</v>
      </c>
      <c r="D5" s="8">
        <v>4.3269341180045773</v>
      </c>
      <c r="E5" s="8">
        <v>4.3269341180045773</v>
      </c>
      <c r="F5" s="8">
        <v>4.3269341180045773</v>
      </c>
      <c r="G5" s="8">
        <v>4.3269341180045773</v>
      </c>
      <c r="H5" s="8">
        <v>4.3269341180045773</v>
      </c>
      <c r="I5" s="8">
        <v>4.3269341180045773</v>
      </c>
      <c r="J5" s="8">
        <v>4.2185005595650047</v>
      </c>
      <c r="K5" s="8">
        <v>4.4278172507276317</v>
      </c>
      <c r="L5" s="8">
        <v>4.3995609325785408</v>
      </c>
      <c r="M5" s="8">
        <v>4.2976836874240281</v>
      </c>
      <c r="N5" s="8">
        <v>4.2543148698641202</v>
      </c>
      <c r="O5" s="8">
        <v>4.1868116889849043</v>
      </c>
      <c r="P5" s="8">
        <v>4.1841531030129371</v>
      </c>
      <c r="Q5" s="8">
        <v>4.2182935900146434</v>
      </c>
      <c r="R5" s="8">
        <v>4.2274622862616624</v>
      </c>
      <c r="S5" s="8">
        <v>4.5045933155507898</v>
      </c>
      <c r="T5" s="8">
        <v>4.5365011703752849</v>
      </c>
      <c r="U5" s="8">
        <v>4.6045147859927917</v>
      </c>
      <c r="V5" s="8">
        <v>4.4624224310657281</v>
      </c>
      <c r="W5" s="8">
        <v>4.499003324635269</v>
      </c>
      <c r="X5" s="8">
        <v>4.3944268848785901</v>
      </c>
      <c r="Y5" s="8">
        <v>4.2932501959708205</v>
      </c>
      <c r="Z5" s="8">
        <v>4.3348235707489255</v>
      </c>
    </row>
    <row r="6" spans="1:26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  <c r="Y6" s="8">
        <v>3.9607128000000005</v>
      </c>
      <c r="Z6" s="8">
        <v>3.9607128000000005</v>
      </c>
    </row>
    <row r="7" spans="1:26" ht="11.25" customHeight="1" x14ac:dyDescent="0.2">
      <c r="A7" s="28" t="s">
        <v>8</v>
      </c>
      <c r="B7" s="7" t="s">
        <v>9</v>
      </c>
      <c r="C7" s="8">
        <v>4.1076661881676753</v>
      </c>
      <c r="D7" s="8">
        <v>4.1076661881676753</v>
      </c>
      <c r="E7" s="8">
        <v>4.1076661881676753</v>
      </c>
      <c r="F7" s="8">
        <v>4.1076661881676753</v>
      </c>
      <c r="G7" s="8">
        <v>4.1076661881676753</v>
      </c>
      <c r="H7" s="8">
        <v>4.1076661881676753</v>
      </c>
      <c r="I7" s="8">
        <v>4.1076661881676753</v>
      </c>
      <c r="J7" s="8">
        <v>4.1927420522102334</v>
      </c>
      <c r="K7" s="8">
        <v>4.133728279752833</v>
      </c>
      <c r="L7" s="8">
        <v>4.1107892527713741</v>
      </c>
      <c r="M7" s="8">
        <v>4.0447749022862318</v>
      </c>
      <c r="N7" s="8">
        <v>4.0766679802898844</v>
      </c>
      <c r="O7" s="8">
        <v>4.1240130382406415</v>
      </c>
      <c r="P7" s="8">
        <v>4.0796232219639217</v>
      </c>
      <c r="Q7" s="8">
        <v>4.0165477825245102</v>
      </c>
      <c r="R7" s="8">
        <v>3.9816022908756699</v>
      </c>
      <c r="S7" s="8">
        <v>4.0059201301438341</v>
      </c>
      <c r="T7" s="8">
        <v>3.902171914546996</v>
      </c>
      <c r="U7" s="8">
        <v>3.8303599197029281</v>
      </c>
      <c r="V7" s="8">
        <v>3.8230913395962798</v>
      </c>
      <c r="W7" s="8">
        <v>3.6356623082140112</v>
      </c>
      <c r="X7" s="8">
        <v>3.7744446698441423</v>
      </c>
      <c r="Y7" s="8">
        <v>4.0820456670068497</v>
      </c>
      <c r="Z7" s="8">
        <v>3.844403789559681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4.0235148000000009</v>
      </c>
      <c r="D9" s="8">
        <v>4.0235148000000009</v>
      </c>
      <c r="E9" s="8">
        <v>4.0235148000000009</v>
      </c>
      <c r="F9" s="8">
        <v>4.0235148000000009</v>
      </c>
      <c r="G9" s="8">
        <v>4.0235148000000009</v>
      </c>
      <c r="H9" s="8">
        <v>4.0235148000000009</v>
      </c>
      <c r="I9" s="8">
        <v>4.0235148000000009</v>
      </c>
      <c r="J9" s="8">
        <v>4.0235148000000009</v>
      </c>
      <c r="K9" s="8">
        <v>4.0235148000000009</v>
      </c>
      <c r="L9" s="8">
        <v>4.0235148000000009</v>
      </c>
      <c r="M9" s="8">
        <v>4.0235148000000009</v>
      </c>
      <c r="N9" s="8">
        <v>4.0235148000000009</v>
      </c>
      <c r="O9" s="8">
        <v>4.0235148000000009</v>
      </c>
      <c r="P9" s="8">
        <v>4.0235148000000009</v>
      </c>
      <c r="Q9" s="8">
        <v>4.0235148000000009</v>
      </c>
      <c r="R9" s="8">
        <v>4.0235148000000009</v>
      </c>
      <c r="S9" s="8">
        <v>4.0235148000000009</v>
      </c>
      <c r="T9" s="8">
        <v>4.0235148000000009</v>
      </c>
      <c r="U9" s="8">
        <v>4.0235148000000009</v>
      </c>
      <c r="V9" s="8">
        <v>4.0235148000000009</v>
      </c>
      <c r="W9" s="8">
        <v>4.0235148000000009</v>
      </c>
      <c r="X9" s="8">
        <v>4.0235148000000009</v>
      </c>
      <c r="Y9" s="8">
        <v>4.0235148000000009</v>
      </c>
      <c r="Z9" s="8">
        <v>4.0235148000000009</v>
      </c>
    </row>
    <row r="10" spans="1:26" ht="11.25" customHeight="1" x14ac:dyDescent="0.2">
      <c r="A10" s="28" t="s">
        <v>12</v>
      </c>
      <c r="B10" s="7" t="s">
        <v>13</v>
      </c>
      <c r="C10" s="8">
        <v>4.5389191504400497</v>
      </c>
      <c r="D10" s="8">
        <v>4.5389191504400497</v>
      </c>
      <c r="E10" s="8">
        <v>4.5389191504400497</v>
      </c>
      <c r="F10" s="8">
        <v>4.5389191504400497</v>
      </c>
      <c r="G10" s="8">
        <v>4.5389191504400497</v>
      </c>
      <c r="H10" s="8">
        <v>4.5389191504400497</v>
      </c>
      <c r="I10" s="8">
        <v>4.5389191504400497</v>
      </c>
      <c r="J10" s="8">
        <v>4.5120006661827841</v>
      </c>
      <c r="K10" s="8">
        <v>4.5784327629052548</v>
      </c>
      <c r="L10" s="8">
        <v>4.5290378144406302</v>
      </c>
      <c r="M10" s="8">
        <v>4.5320255171206121</v>
      </c>
      <c r="N10" s="8">
        <v>4.5038042278844088</v>
      </c>
      <c r="O10" s="8">
        <v>4.5106065909107365</v>
      </c>
      <c r="P10" s="8">
        <v>4.4999955347962013</v>
      </c>
      <c r="Q10" s="8">
        <v>4.5097708317505045</v>
      </c>
      <c r="R10" s="8">
        <v>4.503539851866611</v>
      </c>
      <c r="S10" s="8">
        <v>4.5231318504136446</v>
      </c>
      <c r="T10" s="8">
        <v>4.4938058777351388</v>
      </c>
      <c r="U10" s="8">
        <v>4.365472609012425</v>
      </c>
      <c r="V10" s="8">
        <v>4.475953657634629</v>
      </c>
      <c r="W10" s="8">
        <v>4.38236276767518</v>
      </c>
      <c r="X10" s="8">
        <v>4.3970569911116897</v>
      </c>
      <c r="Y10" s="8">
        <v>4.3570452433093516</v>
      </c>
      <c r="Z10" s="8">
        <v>4.3273341608094338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  <c r="Y12" s="8">
        <v>4.0821300000000003</v>
      </c>
      <c r="Z12" s="8">
        <v>4.0821300000000003</v>
      </c>
    </row>
    <row r="13" spans="1:26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</v>
      </c>
      <c r="V13" s="8">
        <v>4.479876</v>
      </c>
      <c r="W13" s="8">
        <v>4.479876</v>
      </c>
      <c r="X13" s="8">
        <v>4.479876</v>
      </c>
      <c r="Y13" s="8">
        <v>4.479876</v>
      </c>
      <c r="Z13" s="8">
        <v>4.479876</v>
      </c>
    </row>
    <row r="14" spans="1:26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</v>
      </c>
      <c r="V14" s="8">
        <v>4.479876</v>
      </c>
      <c r="W14" s="8">
        <v>4.479876</v>
      </c>
      <c r="X14" s="8">
        <v>4.479876</v>
      </c>
      <c r="Y14" s="8">
        <v>4.479876</v>
      </c>
      <c r="Z14" s="8">
        <v>4.479876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  <c r="Y16" s="8">
        <v>4.0821300000000003</v>
      </c>
      <c r="Z16" s="8">
        <v>4.0821300000000003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3.4519910819947244</v>
      </c>
      <c r="D54" s="45">
        <v>3.4519910819947244</v>
      </c>
      <c r="E54" s="45">
        <v>3.4519910819947244</v>
      </c>
      <c r="F54" s="45">
        <v>3.4519910819947244</v>
      </c>
      <c r="G54" s="45">
        <v>3.4519910819947244</v>
      </c>
      <c r="H54" s="45">
        <v>3.4854340996733391</v>
      </c>
      <c r="I54" s="45">
        <v>3.9693366941733137</v>
      </c>
      <c r="J54" s="45">
        <v>3.5225337357249056</v>
      </c>
      <c r="K54" s="45">
        <v>3.5380889385445089</v>
      </c>
      <c r="L54" s="45">
        <v>3.6387035955935643</v>
      </c>
      <c r="M54" s="45">
        <v>3.0560562684072301</v>
      </c>
      <c r="N54" s="45">
        <v>3.6411845265169789</v>
      </c>
      <c r="O54" s="45">
        <v>3.5743821639851614</v>
      </c>
      <c r="P54" s="45">
        <v>3.8284288884580264</v>
      </c>
      <c r="Q54" s="45">
        <v>3.6542364122164908</v>
      </c>
      <c r="R54" s="45">
        <v>3.5550394349421075</v>
      </c>
      <c r="S54" s="45">
        <v>3.200287408787811</v>
      </c>
      <c r="T54" s="45">
        <v>3.0179900549690237</v>
      </c>
      <c r="U54" s="45">
        <v>2.9638428550318636</v>
      </c>
      <c r="V54" s="45">
        <v>3.1470804426182286</v>
      </c>
      <c r="W54" s="45">
        <v>3.7176342176437158</v>
      </c>
      <c r="X54" s="45">
        <v>3.607442163471744</v>
      </c>
      <c r="Y54" s="45">
        <v>3.6041703626343295</v>
      </c>
      <c r="Z54" s="45">
        <v>3.5667786045756502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43974.901343218116</v>
      </c>
      <c r="D2" s="21">
        <f t="shared" ref="D2:X2" si="0">SUM(D3,D17,D22,D25,D26,D51,D52)</f>
        <v>47181.108664743755</v>
      </c>
      <c r="E2" s="21">
        <f t="shared" si="0"/>
        <v>44597.200403360395</v>
      </c>
      <c r="F2" s="21">
        <f t="shared" si="0"/>
        <v>49151.64276662773</v>
      </c>
      <c r="G2" s="21">
        <f t="shared" si="0"/>
        <v>48140.318073600756</v>
      </c>
      <c r="H2" s="21">
        <f t="shared" si="0"/>
        <v>48919.502172161672</v>
      </c>
      <c r="I2" s="21">
        <f t="shared" si="0"/>
        <v>49800.768467133901</v>
      </c>
      <c r="J2" s="21">
        <f t="shared" si="0"/>
        <v>52959.769027441616</v>
      </c>
      <c r="K2" s="21">
        <f t="shared" si="0"/>
        <v>51205.496036864213</v>
      </c>
      <c r="L2" s="21">
        <f t="shared" si="0"/>
        <v>44617.903841346917</v>
      </c>
      <c r="M2" s="21">
        <f t="shared" si="0"/>
        <v>46356.35114585558</v>
      </c>
      <c r="N2" s="21">
        <f t="shared" si="0"/>
        <v>51456.829128402358</v>
      </c>
      <c r="O2" s="21">
        <f t="shared" si="0"/>
        <v>46345.403387481419</v>
      </c>
      <c r="P2" s="21">
        <f t="shared" si="0"/>
        <v>40831.265958611817</v>
      </c>
      <c r="Q2" s="21">
        <f t="shared" si="0"/>
        <v>43294.601209593922</v>
      </c>
      <c r="R2" s="21">
        <f t="shared" si="0"/>
        <v>45773.179037845795</v>
      </c>
      <c r="S2" s="21">
        <f t="shared" si="0"/>
        <v>42704.579070868567</v>
      </c>
      <c r="T2" s="21">
        <f t="shared" si="0"/>
        <v>45004.139988104362</v>
      </c>
      <c r="U2" s="21">
        <f t="shared" si="0"/>
        <v>41371.822249721503</v>
      </c>
      <c r="V2" s="21">
        <f t="shared" si="0"/>
        <v>40072.62971683139</v>
      </c>
      <c r="W2" s="21">
        <f t="shared" si="0"/>
        <v>34215.189441200899</v>
      </c>
      <c r="X2" s="21">
        <f t="shared" si="0"/>
        <v>40157.644423677673</v>
      </c>
      <c r="Y2" s="21">
        <f t="shared" ref="Y2:Z2" si="1">SUM(Y3,Y17,Y22,Y25,Y26,Y51,Y52)</f>
        <v>44479.066146531048</v>
      </c>
      <c r="Z2" s="21">
        <f t="shared" si="1"/>
        <v>32468.245256110171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24057.350743738112</v>
      </c>
      <c r="D3" s="24">
        <f t="shared" ref="D3:X3" si="3">SUM(D4,D8,D11)</f>
        <v>28094.079567903758</v>
      </c>
      <c r="E3" s="24">
        <f t="shared" si="3"/>
        <v>25967.228741840401</v>
      </c>
      <c r="F3" s="24">
        <f t="shared" si="3"/>
        <v>28781.113767987732</v>
      </c>
      <c r="G3" s="24">
        <f t="shared" si="3"/>
        <v>28320.173668440755</v>
      </c>
      <c r="H3" s="24">
        <f t="shared" si="3"/>
        <v>27820.691093081674</v>
      </c>
      <c r="I3" s="24">
        <f t="shared" si="3"/>
        <v>28158.06636261391</v>
      </c>
      <c r="J3" s="24">
        <f t="shared" si="3"/>
        <v>31887.907784161616</v>
      </c>
      <c r="K3" s="24">
        <f t="shared" si="3"/>
        <v>32019.816331904214</v>
      </c>
      <c r="L3" s="24">
        <f t="shared" si="3"/>
        <v>27756.830743746923</v>
      </c>
      <c r="M3" s="24">
        <f t="shared" si="3"/>
        <v>29919.654169135571</v>
      </c>
      <c r="N3" s="24">
        <f t="shared" si="3"/>
        <v>35244.064230402357</v>
      </c>
      <c r="O3" s="24">
        <f t="shared" si="3"/>
        <v>29980.649289921417</v>
      </c>
      <c r="P3" s="24">
        <f t="shared" si="3"/>
        <v>25532.762548811821</v>
      </c>
      <c r="Q3" s="24">
        <f t="shared" si="3"/>
        <v>27240.72278391392</v>
      </c>
      <c r="R3" s="24">
        <f t="shared" si="3"/>
        <v>28426.416068725797</v>
      </c>
      <c r="S3" s="24">
        <f t="shared" si="3"/>
        <v>24858.821458228565</v>
      </c>
      <c r="T3" s="24">
        <f t="shared" si="3"/>
        <v>26584.774304744362</v>
      </c>
      <c r="U3" s="24">
        <f t="shared" si="3"/>
        <v>22767.593651081505</v>
      </c>
      <c r="V3" s="24">
        <f t="shared" si="3"/>
        <v>21347.014822751389</v>
      </c>
      <c r="W3" s="24">
        <f t="shared" si="3"/>
        <v>16676.845672400901</v>
      </c>
      <c r="X3" s="24">
        <f t="shared" si="3"/>
        <v>21005.653330437675</v>
      </c>
      <c r="Y3" s="24">
        <f t="shared" ref="Y3:Z3" si="4">SUM(Y4,Y8,Y11)</f>
        <v>25632.87684341105</v>
      </c>
      <c r="Z3" s="24">
        <f t="shared" si="4"/>
        <v>14317.738053070176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4968.3264473253048</v>
      </c>
      <c r="D4" s="19">
        <f t="shared" ref="D4:X4" si="6">SUM(D5:D7)</f>
        <v>6869.6912162166218</v>
      </c>
      <c r="E4" s="19">
        <f t="shared" si="6"/>
        <v>6276.702542033061</v>
      </c>
      <c r="F4" s="19">
        <f t="shared" si="6"/>
        <v>7212.1488154941135</v>
      </c>
      <c r="G4" s="19">
        <f t="shared" si="6"/>
        <v>7613.60807047249</v>
      </c>
      <c r="H4" s="19">
        <f t="shared" si="6"/>
        <v>8154.5593389575697</v>
      </c>
      <c r="I4" s="19">
        <f t="shared" si="6"/>
        <v>8334.4571175194833</v>
      </c>
      <c r="J4" s="19">
        <f t="shared" si="6"/>
        <v>9744.197067290901</v>
      </c>
      <c r="K4" s="19">
        <f t="shared" si="6"/>
        <v>10292.435713039877</v>
      </c>
      <c r="L4" s="19">
        <f t="shared" si="6"/>
        <v>7275.8253858905418</v>
      </c>
      <c r="M4" s="19">
        <f t="shared" si="6"/>
        <v>7815.6066218742289</v>
      </c>
      <c r="N4" s="19">
        <f t="shared" si="6"/>
        <v>7839.5006427433655</v>
      </c>
      <c r="O4" s="19">
        <f t="shared" si="6"/>
        <v>5679.1133575396252</v>
      </c>
      <c r="P4" s="19">
        <f t="shared" si="6"/>
        <v>4444.0146899100455</v>
      </c>
      <c r="Q4" s="19">
        <f t="shared" si="6"/>
        <v>4684.2861302191295</v>
      </c>
      <c r="R4" s="19">
        <f t="shared" si="6"/>
        <v>2684.80138103739</v>
      </c>
      <c r="S4" s="19">
        <f t="shared" si="6"/>
        <v>2308.6327384053284</v>
      </c>
      <c r="T4" s="19">
        <f t="shared" si="6"/>
        <v>2131.6815125194776</v>
      </c>
      <c r="U4" s="19">
        <f t="shared" si="6"/>
        <v>1699.4787140038784</v>
      </c>
      <c r="V4" s="19">
        <f t="shared" si="6"/>
        <v>1474.415178360123</v>
      </c>
      <c r="W4" s="19">
        <f t="shared" si="6"/>
        <v>1310.1196594377382</v>
      </c>
      <c r="X4" s="19">
        <f t="shared" si="6"/>
        <v>1810.9982760817211</v>
      </c>
      <c r="Y4" s="19">
        <f t="shared" ref="Y4:Z4" si="7">SUM(Y5:Y7)</f>
        <v>1488.0046743580635</v>
      </c>
      <c r="Z4" s="19">
        <f t="shared" si="7"/>
        <v>1055.8815051817455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3272.0941768714429</v>
      </c>
      <c r="H5" s="8">
        <f>INTMARB!H5+GIC!H5</f>
        <v>3662.052510380372</v>
      </c>
      <c r="I5" s="8">
        <f>INTMARB!I5+GIC!I5</f>
        <v>4007.0650482693818</v>
      </c>
      <c r="J5" s="8">
        <f>INTMARB!J5+GIC!J5</f>
        <v>5050.3794390415287</v>
      </c>
      <c r="K5" s="8">
        <f>INTMARB!K5+GIC!K5</f>
        <v>5108.0327758527828</v>
      </c>
      <c r="L5" s="8">
        <f>INTMARB!L5+GIC!L5</f>
        <v>3291.2370097149969</v>
      </c>
      <c r="M5" s="8">
        <f>INTMARB!M5+GIC!M5</f>
        <v>4099.7699953710771</v>
      </c>
      <c r="N5" s="8">
        <f>INTMARB!N5+GIC!N5</f>
        <v>4648.5040292417198</v>
      </c>
      <c r="O5" s="8">
        <f>INTMARB!O5+GIC!O5</f>
        <v>2631.7077873551912</v>
      </c>
      <c r="P5" s="8">
        <f>INTMARB!P5+GIC!P5</f>
        <v>1563.4604342813068</v>
      </c>
      <c r="Q5" s="8">
        <f>INTMARB!Q5+GIC!Q5</f>
        <v>2130.1892973826184</v>
      </c>
      <c r="R5" s="8">
        <f>INTMARB!R5+GIC!R5</f>
        <v>619.96879441458225</v>
      </c>
      <c r="S5" s="8">
        <f>INTMARB!S5+GIC!S5</f>
        <v>456.1530135618371</v>
      </c>
      <c r="T5" s="8">
        <f>INTMARB!T5+GIC!T5</f>
        <v>524.220210093486</v>
      </c>
      <c r="U5" s="8">
        <f>INTMARB!U5+GIC!U5</f>
        <v>536.05974933711616</v>
      </c>
      <c r="V5" s="8">
        <f>INTMARB!V5+GIC!V5</f>
        <v>503.9594373755495</v>
      </c>
      <c r="W5" s="8">
        <f>INTMARB!W5+GIC!W5</f>
        <v>436.79480927934861</v>
      </c>
      <c r="X5" s="8">
        <f>INTMARB!X5+GIC!X5</f>
        <v>658.54737712765063</v>
      </c>
      <c r="Y5" s="8">
        <f>INTMARB!Y5+GIC!Y5</f>
        <v>541.19611894261641</v>
      </c>
      <c r="Z5" s="8">
        <f>INTMARB!Z5+GIC!Z5</f>
        <v>231.0744236288607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54.786568320000015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4968.3264473253048</v>
      </c>
      <c r="D7" s="8">
        <f>INTMARB!D7+GIC!D7</f>
        <v>6814.904647896622</v>
      </c>
      <c r="E7" s="8">
        <f>INTMARB!E7+GIC!E7</f>
        <v>6276.702542033061</v>
      </c>
      <c r="F7" s="8">
        <f>INTMARB!F7+GIC!F7</f>
        <v>7212.1488154941135</v>
      </c>
      <c r="G7" s="8">
        <f>INTMARB!G7+GIC!G7</f>
        <v>4341.5138936010471</v>
      </c>
      <c r="H7" s="8">
        <f>INTMARB!H7+GIC!H7</f>
        <v>4492.5068285771977</v>
      </c>
      <c r="I7" s="8">
        <f>INTMARB!I7+GIC!I7</f>
        <v>4327.3920692501006</v>
      </c>
      <c r="J7" s="8">
        <f>INTMARB!J7+GIC!J7</f>
        <v>4693.8176282493732</v>
      </c>
      <c r="K7" s="8">
        <f>INTMARB!K7+GIC!K7</f>
        <v>5184.4029371870938</v>
      </c>
      <c r="L7" s="8">
        <f>INTMARB!L7+GIC!L7</f>
        <v>3984.5883761755449</v>
      </c>
      <c r="M7" s="8">
        <f>INTMARB!M7+GIC!M7</f>
        <v>3715.8366265031518</v>
      </c>
      <c r="N7" s="8">
        <f>INTMARB!N7+GIC!N7</f>
        <v>3190.9966135016452</v>
      </c>
      <c r="O7" s="8">
        <f>INTMARB!O7+GIC!O7</f>
        <v>3047.4055701844345</v>
      </c>
      <c r="P7" s="8">
        <f>INTMARB!P7+GIC!P7</f>
        <v>2880.5542556287392</v>
      </c>
      <c r="Q7" s="8">
        <f>INTMARB!Q7+GIC!Q7</f>
        <v>2554.0968328365111</v>
      </c>
      <c r="R7" s="8">
        <f>INTMARB!R7+GIC!R7</f>
        <v>2064.8325866228079</v>
      </c>
      <c r="S7" s="8">
        <f>INTMARB!S7+GIC!S7</f>
        <v>1852.4797248434911</v>
      </c>
      <c r="T7" s="8">
        <f>INTMARB!T7+GIC!T7</f>
        <v>1607.4613024259916</v>
      </c>
      <c r="U7" s="8">
        <f>INTMARB!U7+GIC!U7</f>
        <v>1163.4189646667621</v>
      </c>
      <c r="V7" s="8">
        <f>INTMARB!V7+GIC!V7</f>
        <v>970.45574098457359</v>
      </c>
      <c r="W7" s="8">
        <f>INTMARB!W7+GIC!W7</f>
        <v>873.32485015838961</v>
      </c>
      <c r="X7" s="8">
        <f>INTMARB!X7+GIC!X7</f>
        <v>1152.4508989540705</v>
      </c>
      <c r="Y7" s="8">
        <f>INTMARB!Y7+GIC!Y7</f>
        <v>946.80855541544713</v>
      </c>
      <c r="Z7" s="8">
        <f>INTMARB!Z7+GIC!Z7</f>
        <v>824.80708155288494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16705.626188412807</v>
      </c>
      <c r="D8" s="19">
        <f t="shared" ref="D8:X8" si="9">SUM(D9:D10)</f>
        <v>18649.637845287136</v>
      </c>
      <c r="E8" s="19">
        <f t="shared" si="9"/>
        <v>16763.711084127339</v>
      </c>
      <c r="F8" s="19">
        <f t="shared" si="9"/>
        <v>18645.947387893619</v>
      </c>
      <c r="G8" s="19">
        <f t="shared" si="9"/>
        <v>18261.052898088263</v>
      </c>
      <c r="H8" s="19">
        <f t="shared" si="9"/>
        <v>17023.391898284102</v>
      </c>
      <c r="I8" s="19">
        <f t="shared" si="9"/>
        <v>17098.816792094429</v>
      </c>
      <c r="J8" s="19">
        <f t="shared" si="9"/>
        <v>19152.131903590715</v>
      </c>
      <c r="K8" s="19">
        <f t="shared" si="9"/>
        <v>19141.615625184335</v>
      </c>
      <c r="L8" s="19">
        <f t="shared" si="9"/>
        <v>18482.230697256382</v>
      </c>
      <c r="M8" s="19">
        <f t="shared" si="9"/>
        <v>20383.478400861342</v>
      </c>
      <c r="N8" s="19">
        <f t="shared" si="9"/>
        <v>26355.973060258988</v>
      </c>
      <c r="O8" s="19">
        <f t="shared" si="9"/>
        <v>23100.582973981793</v>
      </c>
      <c r="P8" s="19">
        <f t="shared" si="9"/>
        <v>19424.305016501774</v>
      </c>
      <c r="Q8" s="19">
        <f t="shared" si="9"/>
        <v>20839.15195289479</v>
      </c>
      <c r="R8" s="19">
        <f t="shared" si="9"/>
        <v>24409.261507888408</v>
      </c>
      <c r="S8" s="19">
        <f t="shared" si="9"/>
        <v>20967.123148423238</v>
      </c>
      <c r="T8" s="19">
        <f t="shared" si="9"/>
        <v>23103.380513224885</v>
      </c>
      <c r="U8" s="19">
        <f t="shared" si="9"/>
        <v>20174.578974677625</v>
      </c>
      <c r="V8" s="19">
        <f t="shared" si="9"/>
        <v>19215.455325791267</v>
      </c>
      <c r="W8" s="19">
        <f t="shared" si="9"/>
        <v>14624.803317963162</v>
      </c>
      <c r="X8" s="19">
        <f t="shared" si="9"/>
        <v>18296.081926955954</v>
      </c>
      <c r="Y8" s="19">
        <f t="shared" ref="Y8:Z8" si="10">SUM(Y9:Y10)</f>
        <v>23440.212201052986</v>
      </c>
      <c r="Z8" s="19">
        <f t="shared" si="10"/>
        <v>12501.157147488429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16705.626188412807</v>
      </c>
      <c r="D10" s="8">
        <f>INTMARB!D10+GIC!D10</f>
        <v>18649.637845287136</v>
      </c>
      <c r="E10" s="8">
        <f>INTMARB!E10+GIC!E10</f>
        <v>16763.711084127339</v>
      </c>
      <c r="F10" s="8">
        <f>INTMARB!F10+GIC!F10</f>
        <v>18645.947387893619</v>
      </c>
      <c r="G10" s="8">
        <f>INTMARB!G10+GIC!G10</f>
        <v>18261.052898088263</v>
      </c>
      <c r="H10" s="8">
        <f>INTMARB!H10+GIC!H10</f>
        <v>17023.391898284102</v>
      </c>
      <c r="I10" s="8">
        <f>INTMARB!I10+GIC!I10</f>
        <v>17098.816792094429</v>
      </c>
      <c r="J10" s="8">
        <f>INTMARB!J10+GIC!J10</f>
        <v>19152.131903590715</v>
      </c>
      <c r="K10" s="8">
        <f>INTMARB!K10+GIC!K10</f>
        <v>19141.615625184335</v>
      </c>
      <c r="L10" s="8">
        <f>INTMARB!L10+GIC!L10</f>
        <v>18482.230697256382</v>
      </c>
      <c r="M10" s="8">
        <f>INTMARB!M10+GIC!M10</f>
        <v>20383.478400861342</v>
      </c>
      <c r="N10" s="8">
        <f>INTMARB!N10+GIC!N10</f>
        <v>26355.973060258988</v>
      </c>
      <c r="O10" s="8">
        <f>INTMARB!O10+GIC!O10</f>
        <v>23100.582973981793</v>
      </c>
      <c r="P10" s="8">
        <f>INTMARB!P10+GIC!P10</f>
        <v>19424.305016501774</v>
      </c>
      <c r="Q10" s="8">
        <f>INTMARB!Q10+GIC!Q10</f>
        <v>20839.15195289479</v>
      </c>
      <c r="R10" s="8">
        <f>INTMARB!R10+GIC!R10</f>
        <v>24409.261507888408</v>
      </c>
      <c r="S10" s="8">
        <f>INTMARB!S10+GIC!S10</f>
        <v>20967.123148423238</v>
      </c>
      <c r="T10" s="8">
        <f>INTMARB!T10+GIC!T10</f>
        <v>23103.380513224885</v>
      </c>
      <c r="U10" s="8">
        <f>INTMARB!U10+GIC!U10</f>
        <v>20174.578974677625</v>
      </c>
      <c r="V10" s="8">
        <f>INTMARB!V10+GIC!V10</f>
        <v>19215.455325791267</v>
      </c>
      <c r="W10" s="8">
        <f>INTMARB!W10+GIC!W10</f>
        <v>14624.803317963162</v>
      </c>
      <c r="X10" s="8">
        <f>INTMARB!X10+GIC!X10</f>
        <v>18296.081926955954</v>
      </c>
      <c r="Y10" s="8">
        <f>INTMARB!Y10+GIC!Y10</f>
        <v>23440.212201052986</v>
      </c>
      <c r="Z10" s="8">
        <f>INTMARB!Z10+GIC!Z10</f>
        <v>12501.157147488429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2383.3981079999999</v>
      </c>
      <c r="D11" s="19">
        <f t="shared" ref="D11:X11" si="12">SUM(D12:D16)</f>
        <v>2574.7505063999997</v>
      </c>
      <c r="E11" s="19">
        <f t="shared" si="12"/>
        <v>2926.8151156800004</v>
      </c>
      <c r="F11" s="19">
        <f t="shared" si="12"/>
        <v>2923.0175645999998</v>
      </c>
      <c r="G11" s="19">
        <f t="shared" si="12"/>
        <v>2445.5126998799992</v>
      </c>
      <c r="H11" s="19">
        <f t="shared" si="12"/>
        <v>2642.73985584</v>
      </c>
      <c r="I11" s="19">
        <f t="shared" si="12"/>
        <v>2724.7924529999996</v>
      </c>
      <c r="J11" s="19">
        <f t="shared" si="12"/>
        <v>2991.5788132799998</v>
      </c>
      <c r="K11" s="19">
        <f t="shared" si="12"/>
        <v>2585.7649936799999</v>
      </c>
      <c r="L11" s="19">
        <f t="shared" si="12"/>
        <v>1998.7746606000001</v>
      </c>
      <c r="M11" s="19">
        <f t="shared" si="12"/>
        <v>1720.5691463999999</v>
      </c>
      <c r="N11" s="19">
        <f t="shared" si="12"/>
        <v>1048.5905274000002</v>
      </c>
      <c r="O11" s="19">
        <f t="shared" si="12"/>
        <v>1200.9529583999997</v>
      </c>
      <c r="P11" s="19">
        <f t="shared" si="12"/>
        <v>1664.4428424</v>
      </c>
      <c r="Q11" s="19">
        <f t="shared" si="12"/>
        <v>1717.2847008000001</v>
      </c>
      <c r="R11" s="19">
        <f t="shared" si="12"/>
        <v>1332.3531797999997</v>
      </c>
      <c r="S11" s="19">
        <f t="shared" si="12"/>
        <v>1583.0655713999997</v>
      </c>
      <c r="T11" s="19">
        <f t="shared" si="12"/>
        <v>1349.7122790000003</v>
      </c>
      <c r="U11" s="19">
        <f t="shared" si="12"/>
        <v>893.53596240000002</v>
      </c>
      <c r="V11" s="19">
        <f t="shared" si="12"/>
        <v>657.14431860000002</v>
      </c>
      <c r="W11" s="19">
        <f t="shared" si="12"/>
        <v>741.92269499999975</v>
      </c>
      <c r="X11" s="19">
        <f t="shared" si="12"/>
        <v>898.57312739999975</v>
      </c>
      <c r="Y11" s="19">
        <f t="shared" ref="Y11:Z11" si="13">SUM(Y12:Y16)</f>
        <v>704.65996800000005</v>
      </c>
      <c r="Z11" s="19">
        <f t="shared" si="13"/>
        <v>760.69940039999994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22.255856999999999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602.62575479999987</v>
      </c>
      <c r="D13" s="8">
        <f>INTMARB!D13+GIC!D13</f>
        <v>899.77365719999978</v>
      </c>
      <c r="E13" s="8">
        <f>INTMARB!E13+GIC!E13</f>
        <v>896.94436320000011</v>
      </c>
      <c r="F13" s="8">
        <f>INTMARB!F13+GIC!F13</f>
        <v>931.44248999999991</v>
      </c>
      <c r="G13" s="8">
        <f>INTMARB!G13+GIC!G13</f>
        <v>777.58012799999972</v>
      </c>
      <c r="H13" s="8">
        <f>INTMARB!H13+GIC!H13</f>
        <v>443.51927999999992</v>
      </c>
      <c r="I13" s="8">
        <f>INTMARB!I13+GIC!I13</f>
        <v>438.55019999999996</v>
      </c>
      <c r="J13" s="8">
        <f>INTMARB!J13+GIC!J13</f>
        <v>625.14762840000003</v>
      </c>
      <c r="K13" s="8">
        <f>INTMARB!K13+GIC!K13</f>
        <v>195.16812839999997</v>
      </c>
      <c r="L13" s="8">
        <f>INTMARB!L13+GIC!L13</f>
        <v>6.0988715999999972</v>
      </c>
      <c r="M13" s="8">
        <f>INTMARB!M13+GIC!M13</f>
        <v>3.0496283999999996</v>
      </c>
      <c r="N13" s="8">
        <f>INTMARB!N13+GIC!N13</f>
        <v>3.0496283999999996</v>
      </c>
      <c r="O13" s="8">
        <f>INTMARB!O13+GIC!O13</f>
        <v>3.0496284</v>
      </c>
      <c r="P13" s="8">
        <f>INTMARB!P13+GIC!P13</f>
        <v>3.0496283999999996</v>
      </c>
      <c r="Q13" s="8">
        <f>INTMARB!Q13+GIC!Q13</f>
        <v>24.3962568</v>
      </c>
      <c r="R13" s="8">
        <f>INTMARB!R13+GIC!R13</f>
        <v>24.396256799999996</v>
      </c>
      <c r="S13" s="8">
        <f>INTMARB!S13+GIC!S13</f>
        <v>85.38612839999999</v>
      </c>
      <c r="T13" s="8">
        <f>INTMARB!T13+GIC!T13</f>
        <v>6.8912279999999955</v>
      </c>
      <c r="U13" s="8">
        <f>INTMARB!U13+GIC!U13</f>
        <v>6.714806399999997</v>
      </c>
      <c r="V13" s="8">
        <f>INTMARB!V13+GIC!V13</f>
        <v>7.7764175999999994</v>
      </c>
      <c r="W13" s="8">
        <f>INTMARB!W13+GIC!W13</f>
        <v>4.9767840000000003</v>
      </c>
      <c r="X13" s="8">
        <f>INTMARB!X13+GIC!X13</f>
        <v>6.5048724</v>
      </c>
      <c r="Y13" s="8">
        <f>INTMARB!Y13+GIC!Y13</f>
        <v>15.735419999999998</v>
      </c>
      <c r="Z13" s="8">
        <f>INTMARB!Z13+GIC!Z13</f>
        <v>267.69743639999996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117.43108920000002</v>
      </c>
      <c r="D15" s="8">
        <f>INTMARB!D15+GIC!D15</f>
        <v>103.3553952</v>
      </c>
      <c r="E15" s="8">
        <f>INTMARB!E15+GIC!E15</f>
        <v>106.42444848000001</v>
      </c>
      <c r="F15" s="8">
        <f>INTMARB!F15+GIC!F15</f>
        <v>109.5057036</v>
      </c>
      <c r="G15" s="8">
        <f>INTMARB!G15+GIC!G15</f>
        <v>94.213892880000003</v>
      </c>
      <c r="H15" s="8">
        <f>INTMARB!H15+GIC!H15</f>
        <v>75.053517839999984</v>
      </c>
      <c r="I15" s="8">
        <f>INTMARB!I15+GIC!I15</f>
        <v>75.259205999999992</v>
      </c>
      <c r="J15" s="8">
        <f>INTMARB!J15+GIC!J15</f>
        <v>60.84767088000001</v>
      </c>
      <c r="K15" s="8">
        <f>INTMARB!K15+GIC!K15</f>
        <v>40.517081280000006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1663.3412640000001</v>
      </c>
      <c r="D16" s="8">
        <f>INTMARB!D16+GIC!D16</f>
        <v>1571.6214540000001</v>
      </c>
      <c r="E16" s="8">
        <f>INTMARB!E16+GIC!E16</f>
        <v>1923.4463040000001</v>
      </c>
      <c r="F16" s="8">
        <f>INTMARB!F16+GIC!F16</f>
        <v>1882.069371</v>
      </c>
      <c r="G16" s="8">
        <f>INTMARB!G16+GIC!G16</f>
        <v>1573.7186789999996</v>
      </c>
      <c r="H16" s="8">
        <f>INTMARB!H16+GIC!H16</f>
        <v>2124.167058</v>
      </c>
      <c r="I16" s="8">
        <f>INTMARB!I16+GIC!I16</f>
        <v>2210.9830469999997</v>
      </c>
      <c r="J16" s="8">
        <f>INTMARB!J16+GIC!J16</f>
        <v>2305.5835139999999</v>
      </c>
      <c r="K16" s="8">
        <f>INTMARB!K16+GIC!K16</f>
        <v>2327.8239269999999</v>
      </c>
      <c r="L16" s="8">
        <f>INTMARB!L16+GIC!L16</f>
        <v>1992.6757890000001</v>
      </c>
      <c r="M16" s="8">
        <f>INTMARB!M16+GIC!M16</f>
        <v>1717.5195179999998</v>
      </c>
      <c r="N16" s="8">
        <f>INTMARB!N16+GIC!N16</f>
        <v>1045.5408990000001</v>
      </c>
      <c r="O16" s="8">
        <f>INTMARB!O16+GIC!O16</f>
        <v>1197.9033299999996</v>
      </c>
      <c r="P16" s="8">
        <f>INTMARB!P16+GIC!P16</f>
        <v>1661.3932139999999</v>
      </c>
      <c r="Q16" s="8">
        <f>INTMARB!Q16+GIC!Q16</f>
        <v>1692.8884440000002</v>
      </c>
      <c r="R16" s="8">
        <f>INTMARB!R16+GIC!R16</f>
        <v>1307.9569229999997</v>
      </c>
      <c r="S16" s="8">
        <f>INTMARB!S16+GIC!S16</f>
        <v>1497.6794429999998</v>
      </c>
      <c r="T16" s="8">
        <f>INTMARB!T16+GIC!T16</f>
        <v>1342.8210510000004</v>
      </c>
      <c r="U16" s="8">
        <f>INTMARB!U16+GIC!U16</f>
        <v>886.82115599999997</v>
      </c>
      <c r="V16" s="8">
        <f>INTMARB!V16+GIC!V16</f>
        <v>649.36790100000007</v>
      </c>
      <c r="W16" s="8">
        <f>INTMARB!W16+GIC!W16</f>
        <v>736.9459109999998</v>
      </c>
      <c r="X16" s="8">
        <f>INTMARB!X16+GIC!X16</f>
        <v>892.06825499999979</v>
      </c>
      <c r="Y16" s="8">
        <f>INTMARB!Y16+GIC!Y16</f>
        <v>688.92454800000007</v>
      </c>
      <c r="Z16" s="8">
        <f>INTMARB!Z16+GIC!Z16</f>
        <v>493.00196399999999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3253.7983679999998</v>
      </c>
      <c r="D17" s="27">
        <f t="shared" ref="D17:X17" si="15">SUM(D18:D21)</f>
        <v>2611.9633679999997</v>
      </c>
      <c r="E17" s="27">
        <f t="shared" si="15"/>
        <v>2249.2810079999999</v>
      </c>
      <c r="F17" s="27">
        <f t="shared" si="15"/>
        <v>2768.1762960000005</v>
      </c>
      <c r="G17" s="27">
        <f t="shared" si="15"/>
        <v>2405.3304960000005</v>
      </c>
      <c r="H17" s="27">
        <f t="shared" si="15"/>
        <v>2190.0999599999996</v>
      </c>
      <c r="I17" s="27">
        <f t="shared" si="15"/>
        <v>2151.9092880000003</v>
      </c>
      <c r="J17" s="27">
        <f t="shared" si="15"/>
        <v>1860.6055680000002</v>
      </c>
      <c r="K17" s="27">
        <f t="shared" si="15"/>
        <v>918.43452000000002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320.99867999999992</v>
      </c>
      <c r="D19" s="8">
        <f>INTMARB!D19+GIC!D19</f>
        <v>237.12263999999999</v>
      </c>
      <c r="E19" s="8">
        <f>INTMARB!E19+GIC!E19</f>
        <v>238.44131999999999</v>
      </c>
      <c r="F19" s="8">
        <f>INTMARB!F19+GIC!F19</f>
        <v>262.81691999999998</v>
      </c>
      <c r="G19" s="8">
        <f>INTMARB!G19+GIC!G19</f>
        <v>248.63112000000001</v>
      </c>
      <c r="H19" s="8">
        <f>INTMARB!H19+GIC!H19</f>
        <v>219.81995999999998</v>
      </c>
      <c r="I19" s="8">
        <f>INTMARB!I19+GIC!I19</f>
        <v>190.20959999999997</v>
      </c>
      <c r="J19" s="8">
        <f>INTMARB!J19+GIC!J19</f>
        <v>154.48535999999999</v>
      </c>
      <c r="K19" s="8">
        <f>INTMARB!K19+GIC!K19</f>
        <v>85.913999999999987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  <c r="Y19" s="8">
        <f>INTMARB!Y19+GIC!Y19</f>
        <v>0</v>
      </c>
      <c r="Z19" s="8">
        <f>INTMARB!Z19+GIC!Z19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2932.7996880000001</v>
      </c>
      <c r="D20" s="8">
        <f>INTMARB!D20+GIC!D20</f>
        <v>2374.8407279999997</v>
      </c>
      <c r="E20" s="8">
        <f>INTMARB!E20+GIC!E20</f>
        <v>2010.839688</v>
      </c>
      <c r="F20" s="8">
        <f>INTMARB!F20+GIC!F20</f>
        <v>2505.3593760000003</v>
      </c>
      <c r="G20" s="8">
        <f>INTMARB!G20+GIC!G20</f>
        <v>2156.6993760000005</v>
      </c>
      <c r="H20" s="8">
        <f>INTMARB!H20+GIC!H20</f>
        <v>1970.2799999999997</v>
      </c>
      <c r="I20" s="8">
        <f>INTMARB!I20+GIC!I20</f>
        <v>1961.6996880000002</v>
      </c>
      <c r="J20" s="8">
        <f>INTMARB!J20+GIC!J20</f>
        <v>1706.1202080000003</v>
      </c>
      <c r="K20" s="8">
        <f>INTMARB!K20+GIC!K20</f>
        <v>832.52052000000003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  <c r="Y20" s="8">
        <f>INTMARB!Y20+GIC!Y20</f>
        <v>0</v>
      </c>
      <c r="Z20" s="8">
        <f>INTMARB!Z20+GIC!Z20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30.5956656</v>
      </c>
      <c r="W25" s="27">
        <f>INTMARB!W25+GIC!W25</f>
        <v>23.421315599999996</v>
      </c>
      <c r="X25" s="27">
        <f>INTMARB!X25+GIC!X25</f>
        <v>0</v>
      </c>
      <c r="Y25" s="27">
        <f>INTMARB!Y25+GIC!Y25</f>
        <v>0</v>
      </c>
      <c r="Z25" s="27">
        <f>INTMARB!Z25+GIC!Z25</f>
        <v>6.0927083999999985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10608.061932359999</v>
      </c>
      <c r="D26" s="27">
        <f t="shared" ref="D26:X26" si="21">SUM(D27,D33)</f>
        <v>11076.538649399999</v>
      </c>
      <c r="E26" s="27">
        <f t="shared" si="21"/>
        <v>11447.3771352</v>
      </c>
      <c r="F26" s="27">
        <f t="shared" si="21"/>
        <v>12350.982601080001</v>
      </c>
      <c r="G26" s="27">
        <f t="shared" si="21"/>
        <v>12226.729969439999</v>
      </c>
      <c r="H26" s="27">
        <f t="shared" si="21"/>
        <v>12905.685065879999</v>
      </c>
      <c r="I26" s="27">
        <f t="shared" si="21"/>
        <v>13162.083992279997</v>
      </c>
      <c r="J26" s="27">
        <f t="shared" si="21"/>
        <v>12674.273019120003</v>
      </c>
      <c r="K26" s="27">
        <f t="shared" si="21"/>
        <v>12360.835176119996</v>
      </c>
      <c r="L26" s="27">
        <f t="shared" si="21"/>
        <v>12273.353190719999</v>
      </c>
      <c r="M26" s="27">
        <f t="shared" si="21"/>
        <v>11618.017708680005</v>
      </c>
      <c r="N26" s="27">
        <f t="shared" si="21"/>
        <v>10730.916690120002</v>
      </c>
      <c r="O26" s="27">
        <f t="shared" si="21"/>
        <v>11133.386102519999</v>
      </c>
      <c r="P26" s="27">
        <f t="shared" si="21"/>
        <v>10254.365672039999</v>
      </c>
      <c r="Q26" s="27">
        <f t="shared" si="21"/>
        <v>11083.114526040001</v>
      </c>
      <c r="R26" s="27">
        <f t="shared" si="21"/>
        <v>12131.039401560001</v>
      </c>
      <c r="S26" s="27">
        <f t="shared" si="21"/>
        <v>12588.009384600002</v>
      </c>
      <c r="T26" s="27">
        <f t="shared" si="21"/>
        <v>12968.892927719999</v>
      </c>
      <c r="U26" s="27">
        <f t="shared" si="21"/>
        <v>13184.471887919999</v>
      </c>
      <c r="V26" s="27">
        <f t="shared" si="21"/>
        <v>13578.738836400002</v>
      </c>
      <c r="W26" s="27">
        <f t="shared" si="21"/>
        <v>12285.400907159999</v>
      </c>
      <c r="X26" s="27">
        <f t="shared" si="21"/>
        <v>13015.006805520001</v>
      </c>
      <c r="Y26" s="27">
        <f t="shared" ref="Y26:Z26" si="22">SUM(Y27,Y33)</f>
        <v>13848.06639708</v>
      </c>
      <c r="Z26" s="27">
        <f t="shared" si="22"/>
        <v>13616.287855559998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3.1005900000000008</v>
      </c>
      <c r="D27" s="19">
        <f t="shared" ref="D27:X27" si="24">SUM(D28:D32)</f>
        <v>16.081638840000004</v>
      </c>
      <c r="E27" s="19">
        <f t="shared" si="24"/>
        <v>19.029970079999998</v>
      </c>
      <c r="F27" s="19">
        <f t="shared" si="24"/>
        <v>9.301770000000003</v>
      </c>
      <c r="G27" s="19">
        <f t="shared" si="24"/>
        <v>12.472024319999999</v>
      </c>
      <c r="H27" s="19">
        <f t="shared" si="24"/>
        <v>6.2360121599999996</v>
      </c>
      <c r="I27" s="19">
        <f t="shared" si="24"/>
        <v>3.1180060799999998</v>
      </c>
      <c r="J27" s="19">
        <f t="shared" si="24"/>
        <v>3.1180060799999998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3.1005900000000008</v>
      </c>
      <c r="D28" s="8">
        <f>INTMARB!D28+GIC!D28</f>
        <v>16.081638840000004</v>
      </c>
      <c r="E28" s="8">
        <f>INTMARB!E28+GIC!E28</f>
        <v>19.029970079999998</v>
      </c>
      <c r="F28" s="8">
        <f>INTMARB!F28+GIC!F28</f>
        <v>9.301770000000003</v>
      </c>
      <c r="G28" s="8">
        <f>INTMARB!G28+GIC!G28</f>
        <v>12.472024319999999</v>
      </c>
      <c r="H28" s="8">
        <f>INTMARB!H28+GIC!H28</f>
        <v>6.2360121599999996</v>
      </c>
      <c r="I28" s="8">
        <f>INTMARB!I28+GIC!I28</f>
        <v>3.1180060799999998</v>
      </c>
      <c r="J28" s="8">
        <f>INTMARB!J28+GIC!J28</f>
        <v>3.1180060799999998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10604.961342359999</v>
      </c>
      <c r="D33" s="19">
        <f t="shared" ref="D33:X33" si="27">SUM(D34:D50)</f>
        <v>11060.45701056</v>
      </c>
      <c r="E33" s="19">
        <f t="shared" si="27"/>
        <v>11428.34716512</v>
      </c>
      <c r="F33" s="19">
        <f t="shared" si="27"/>
        <v>12341.680831080001</v>
      </c>
      <c r="G33" s="19">
        <f t="shared" si="27"/>
        <v>12214.257945119998</v>
      </c>
      <c r="H33" s="19">
        <f t="shared" si="27"/>
        <v>12899.44905372</v>
      </c>
      <c r="I33" s="19">
        <f t="shared" si="27"/>
        <v>13158.965986199997</v>
      </c>
      <c r="J33" s="19">
        <f t="shared" si="27"/>
        <v>12671.155013040003</v>
      </c>
      <c r="K33" s="19">
        <f t="shared" si="27"/>
        <v>12360.835176119996</v>
      </c>
      <c r="L33" s="19">
        <f t="shared" si="27"/>
        <v>12273.353190719999</v>
      </c>
      <c r="M33" s="19">
        <f t="shared" si="27"/>
        <v>11618.017708680005</v>
      </c>
      <c r="N33" s="19">
        <f t="shared" si="27"/>
        <v>10730.916690120002</v>
      </c>
      <c r="O33" s="19">
        <f t="shared" si="27"/>
        <v>11133.386102519999</v>
      </c>
      <c r="P33" s="19">
        <f t="shared" si="27"/>
        <v>10254.365672039999</v>
      </c>
      <c r="Q33" s="19">
        <f t="shared" si="27"/>
        <v>11083.114526040001</v>
      </c>
      <c r="R33" s="19">
        <f t="shared" si="27"/>
        <v>12131.039401560001</v>
      </c>
      <c r="S33" s="19">
        <f t="shared" si="27"/>
        <v>12588.009384600002</v>
      </c>
      <c r="T33" s="19">
        <f t="shared" si="27"/>
        <v>12968.892927719999</v>
      </c>
      <c r="U33" s="19">
        <f t="shared" si="27"/>
        <v>13184.471887919999</v>
      </c>
      <c r="V33" s="19">
        <f t="shared" si="27"/>
        <v>13578.738836400002</v>
      </c>
      <c r="W33" s="19">
        <f t="shared" si="27"/>
        <v>12285.400907159999</v>
      </c>
      <c r="X33" s="19">
        <f t="shared" si="27"/>
        <v>13015.006805520001</v>
      </c>
      <c r="Y33" s="19">
        <f t="shared" ref="Y33:Z33" si="28">SUM(Y34:Y50)</f>
        <v>13848.06639708</v>
      </c>
      <c r="Z33" s="19">
        <f t="shared" si="28"/>
        <v>13616.287855559998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476.15039999999999</v>
      </c>
      <c r="D34" s="8">
        <f>INTMARB!D34+GIC!D34</f>
        <v>521.76959999999985</v>
      </c>
      <c r="E34" s="8">
        <f>INTMARB!E34+GIC!E34</f>
        <v>544.57920000000013</v>
      </c>
      <c r="F34" s="8">
        <f>INTMARB!F34+GIC!F34</f>
        <v>547.43040000000008</v>
      </c>
      <c r="G34" s="8">
        <f>INTMARB!G34+GIC!G34</f>
        <v>555.01583615999994</v>
      </c>
      <c r="H34" s="8">
        <f>INTMARB!H34+GIC!H34</f>
        <v>586.2844799999998</v>
      </c>
      <c r="I34" s="8">
        <f>INTMARB!I34+GIC!I34</f>
        <v>737.41570560000002</v>
      </c>
      <c r="J34" s="8">
        <f>INTMARB!J34+GIC!J34</f>
        <v>852.47997695999993</v>
      </c>
      <c r="K34" s="8">
        <f>INTMARB!K34+GIC!K34</f>
        <v>904.31997695999985</v>
      </c>
      <c r="L34" s="8">
        <f>INTMARB!L34+GIC!L34</f>
        <v>722.88018432000013</v>
      </c>
      <c r="M34" s="8">
        <f>INTMARB!M34+GIC!M34</f>
        <v>587.52013824000005</v>
      </c>
      <c r="N34" s="8">
        <f>INTMARB!N34+GIC!N34</f>
        <v>538.55995392000023</v>
      </c>
      <c r="O34" s="8">
        <f>INTMARB!O34+GIC!O34</f>
        <v>570.24000000000012</v>
      </c>
      <c r="P34" s="8">
        <f>INTMARB!P34+GIC!P34</f>
        <v>578.46742272000006</v>
      </c>
      <c r="Q34" s="8">
        <f>INTMARB!Q34+GIC!Q34</f>
        <v>544.59309312000016</v>
      </c>
      <c r="R34" s="8">
        <f>INTMARB!R34+GIC!R34</f>
        <v>685.30136831999994</v>
      </c>
      <c r="S34" s="8">
        <f>INTMARB!S34+GIC!S34</f>
        <v>807.76984319999997</v>
      </c>
      <c r="T34" s="8">
        <f>INTMARB!T34+GIC!T34</f>
        <v>861.75228672000026</v>
      </c>
      <c r="U34" s="8">
        <f>INTMARB!U34+GIC!U34</f>
        <v>765.12460032000001</v>
      </c>
      <c r="V34" s="8">
        <f>INTMARB!V34+GIC!V34</f>
        <v>1019.9296051200001</v>
      </c>
      <c r="W34" s="8">
        <f>INTMARB!W34+GIC!W34</f>
        <v>883.73928960000023</v>
      </c>
      <c r="X34" s="8">
        <f>INTMARB!X34+GIC!X34</f>
        <v>790.94589696000025</v>
      </c>
      <c r="Y34" s="8">
        <f>INTMARB!Y34+GIC!Y34</f>
        <v>1162.57503744</v>
      </c>
      <c r="Z34" s="8">
        <f>INTMARB!Z34+GIC!Z34</f>
        <v>1043.1157708800001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0.88881408000000017</v>
      </c>
      <c r="X35" s="8">
        <f>INTMARB!X35+GIC!X35</f>
        <v>1.12343616</v>
      </c>
      <c r="Y35" s="8">
        <f>INTMARB!Y35+GIC!Y35</f>
        <v>0.80033184000000013</v>
      </c>
      <c r="Z35" s="8">
        <f>INTMARB!Z35+GIC!Z35</f>
        <v>0.65729664000000021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647.66496240000004</v>
      </c>
      <c r="D36" s="8">
        <f>INTMARB!D36+GIC!D36</f>
        <v>856.58923907999986</v>
      </c>
      <c r="E36" s="8">
        <f>INTMARB!E36+GIC!E36</f>
        <v>981.94362336000006</v>
      </c>
      <c r="F36" s="8">
        <f>INTMARB!F36+GIC!F36</f>
        <v>1056.5593228800001</v>
      </c>
      <c r="G36" s="8">
        <f>INTMARB!G36+GIC!G36</f>
        <v>1091.2991288400001</v>
      </c>
      <c r="H36" s="8">
        <f>INTMARB!H36+GIC!H36</f>
        <v>1266.0387786000001</v>
      </c>
      <c r="I36" s="8">
        <f>INTMARB!I36+GIC!I36</f>
        <v>1318.7905552799998</v>
      </c>
      <c r="J36" s="8">
        <f>INTMARB!J36+GIC!J36</f>
        <v>1100.0859048</v>
      </c>
      <c r="K36" s="8">
        <f>INTMARB!K36+GIC!K36</f>
        <v>1068.1572038399997</v>
      </c>
      <c r="L36" s="8">
        <f>INTMARB!L36+GIC!L36</f>
        <v>1149.43005432</v>
      </c>
      <c r="M36" s="8">
        <f>INTMARB!M36+GIC!M36</f>
        <v>1102.9881009600003</v>
      </c>
      <c r="N36" s="8">
        <f>INTMARB!N36+GIC!N36</f>
        <v>1056.5466019200003</v>
      </c>
      <c r="O36" s="8">
        <f>INTMARB!O36+GIC!O36</f>
        <v>1105.89075144</v>
      </c>
      <c r="P36" s="8">
        <f>INTMARB!P36+GIC!P36</f>
        <v>1166.8455028799997</v>
      </c>
      <c r="Q36" s="8">
        <f>INTMARB!Q36+GIC!Q36</f>
        <v>1253.9232000000002</v>
      </c>
      <c r="R36" s="8">
        <f>INTMARB!R36+GIC!R36</f>
        <v>1358.4170271600003</v>
      </c>
      <c r="S36" s="8">
        <f>INTMARB!S36+GIC!S36</f>
        <v>1436.7872271600002</v>
      </c>
      <c r="T36" s="8">
        <f>INTMARB!T36+GIC!T36</f>
        <v>1397.2827402</v>
      </c>
      <c r="U36" s="8">
        <f>INTMARB!U36+GIC!U36</f>
        <v>1341.7123622400002</v>
      </c>
      <c r="V36" s="8">
        <f>INTMARB!V36+GIC!V36</f>
        <v>1281.85524792</v>
      </c>
      <c r="W36" s="8">
        <f>INTMARB!W36+GIC!W36</f>
        <v>1214.5470584399998</v>
      </c>
      <c r="X36" s="8">
        <f>INTMARB!X36+GIC!X36</f>
        <v>1191.9469100400001</v>
      </c>
      <c r="Y36" s="8">
        <f>INTMARB!Y36+GIC!Y36</f>
        <v>1372.2185872800003</v>
      </c>
      <c r="Z36" s="8">
        <f>INTMARB!Z36+GIC!Z36</f>
        <v>1450.36253592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2023.12338228</v>
      </c>
      <c r="D37" s="8">
        <f>INTMARB!D37+GIC!D37</f>
        <v>1740.68433</v>
      </c>
      <c r="E37" s="8">
        <f>INTMARB!E37+GIC!E37</f>
        <v>1872.6939277199997</v>
      </c>
      <c r="F37" s="8">
        <f>INTMARB!F37+GIC!F37</f>
        <v>1799.0142508799995</v>
      </c>
      <c r="G37" s="8">
        <f>INTMARB!G37+GIC!G37</f>
        <v>1702.99189368</v>
      </c>
      <c r="H37" s="8">
        <f>INTMARB!H37+GIC!H37</f>
        <v>1657.2946420800001</v>
      </c>
      <c r="I37" s="8">
        <f>INTMARB!I37+GIC!I37</f>
        <v>1843.1307972</v>
      </c>
      <c r="J37" s="8">
        <f>INTMARB!J37+GIC!J37</f>
        <v>1820.37248316</v>
      </c>
      <c r="K37" s="8">
        <f>INTMARB!K37+GIC!K37</f>
        <v>1823.4216277199998</v>
      </c>
      <c r="L37" s="8">
        <f>INTMARB!L37+GIC!L37</f>
        <v>1878.3072277199999</v>
      </c>
      <c r="M37" s="8">
        <f>INTMARB!M37+GIC!M37</f>
        <v>1771.5851722799996</v>
      </c>
      <c r="N37" s="8">
        <f>INTMARB!N37+GIC!N37</f>
        <v>1637.4203168399999</v>
      </c>
      <c r="O37" s="8">
        <f>INTMARB!O37+GIC!O37</f>
        <v>1567.2887445599999</v>
      </c>
      <c r="P37" s="8">
        <f>INTMARB!P37+GIC!P37</f>
        <v>1283.7133108799999</v>
      </c>
      <c r="Q37" s="8">
        <f>INTMARB!Q37+GIC!Q37</f>
        <v>1466.6652277200001</v>
      </c>
      <c r="R37" s="8">
        <f>INTMARB!R37+GIC!R37</f>
        <v>1509.3540000000003</v>
      </c>
      <c r="S37" s="8">
        <f>INTMARB!S37+GIC!S37</f>
        <v>1430.0747445600002</v>
      </c>
      <c r="T37" s="8">
        <f>INTMARB!T37+GIC!T37</f>
        <v>1465.1102188799998</v>
      </c>
      <c r="U37" s="8">
        <f>INTMARB!U37+GIC!U37</f>
        <v>1385.4679700399997</v>
      </c>
      <c r="V37" s="8">
        <f>INTMARB!V37+GIC!V37</f>
        <v>1371.8473599600004</v>
      </c>
      <c r="W37" s="8">
        <f>INTMARB!W37+GIC!W37</f>
        <v>1332.4577111999997</v>
      </c>
      <c r="X37" s="8">
        <f>INTMARB!X37+GIC!X37</f>
        <v>1454.7944703599999</v>
      </c>
      <c r="Y37" s="8">
        <f>INTMARB!Y37+GIC!Y37</f>
        <v>1521.1908280800001</v>
      </c>
      <c r="Z37" s="8">
        <f>INTMARB!Z37+GIC!Z37</f>
        <v>1515.0314163599999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3.1011119999999992</v>
      </c>
      <c r="E38" s="8">
        <f>INTMARB!E38+GIC!E38</f>
        <v>3.1011119999999992</v>
      </c>
      <c r="F38" s="8">
        <f>INTMARB!F38+GIC!F38</f>
        <v>3.1011119999999992</v>
      </c>
      <c r="G38" s="8">
        <f>INTMARB!G38+GIC!G38</f>
        <v>3.077172</v>
      </c>
      <c r="H38" s="8">
        <f>INTMARB!H38+GIC!H38</f>
        <v>3.077172</v>
      </c>
      <c r="I38" s="8">
        <f>INTMARB!I38+GIC!I38</f>
        <v>0</v>
      </c>
      <c r="J38" s="8">
        <f>INTMARB!J38+GIC!J38</f>
        <v>0</v>
      </c>
      <c r="K38" s="8">
        <f>INTMARB!K38+GIC!K38</f>
        <v>3.0799440000000002</v>
      </c>
      <c r="L38" s="8">
        <f>INTMARB!L38+GIC!L38</f>
        <v>3.0799440000000002</v>
      </c>
      <c r="M38" s="8">
        <f>INTMARB!M38+GIC!M38</f>
        <v>3.0799440000000002</v>
      </c>
      <c r="N38" s="8">
        <f>INTMARB!N38+GIC!N38</f>
        <v>3.0799440000000002</v>
      </c>
      <c r="O38" s="8">
        <f>INTMARB!O38+GIC!O38</f>
        <v>3.0799440000000002</v>
      </c>
      <c r="P38" s="8">
        <f>INTMARB!P38+GIC!P38</f>
        <v>3.0799440000000002</v>
      </c>
      <c r="Q38" s="8">
        <f>INTMARB!Q38+GIC!Q38</f>
        <v>3.0799440000000002</v>
      </c>
      <c r="R38" s="8">
        <f>INTMARB!R38+GIC!R38</f>
        <v>3.0799440000000002</v>
      </c>
      <c r="S38" s="8">
        <f>INTMARB!S38+GIC!S38</f>
        <v>0</v>
      </c>
      <c r="T38" s="8">
        <f>INTMARB!T38+GIC!T38</f>
        <v>1.4106960000000002</v>
      </c>
      <c r="U38" s="8">
        <f>INTMARB!U38+GIC!U38</f>
        <v>1.1859120000000001</v>
      </c>
      <c r="V38" s="8">
        <f>INTMARB!V38+GIC!V38</f>
        <v>0.75448800000000005</v>
      </c>
      <c r="W38" s="8">
        <f>INTMARB!W38+GIC!W38</f>
        <v>0.46821600000000013</v>
      </c>
      <c r="X38" s="8">
        <f>INTMARB!X38+GIC!X38</f>
        <v>0.71467199999999986</v>
      </c>
      <c r="Y38" s="8">
        <f>INTMARB!Y38+GIC!Y38</f>
        <v>0.5019840000000001</v>
      </c>
      <c r="Z38" s="8">
        <f>INTMARB!Z38+GIC!Z38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310.7374200000001</v>
      </c>
      <c r="D40" s="8">
        <f>INTMARB!D40+GIC!D40</f>
        <v>456.5937600000002</v>
      </c>
      <c r="E40" s="8">
        <f>INTMARB!E40+GIC!E40</f>
        <v>462.93534000000011</v>
      </c>
      <c r="F40" s="8">
        <f>INTMARB!F40+GIC!F40</f>
        <v>561.22983000000045</v>
      </c>
      <c r="G40" s="8">
        <f>INTMARB!G40+GIC!G40</f>
        <v>517.75480476000007</v>
      </c>
      <c r="H40" s="8">
        <f>INTMARB!H40+GIC!H40</f>
        <v>604.56378744000006</v>
      </c>
      <c r="I40" s="8">
        <f>INTMARB!I40+GIC!I40</f>
        <v>616.9653295200003</v>
      </c>
      <c r="J40" s="8">
        <f>INTMARB!J40+GIC!J40</f>
        <v>670.89904380000007</v>
      </c>
      <c r="K40" s="8">
        <f>INTMARB!K40+GIC!K40</f>
        <v>673.99062876000016</v>
      </c>
      <c r="L40" s="8">
        <f>INTMARB!L40+GIC!L40</f>
        <v>525.58911504000002</v>
      </c>
      <c r="M40" s="8">
        <f>INTMARB!M40+GIC!M40</f>
        <v>547.2307274399999</v>
      </c>
      <c r="N40" s="8">
        <f>INTMARB!N40+GIC!N40</f>
        <v>571.96444248000023</v>
      </c>
      <c r="O40" s="8">
        <f>INTMARB!O40+GIC!O40</f>
        <v>522.49727124000026</v>
      </c>
      <c r="P40" s="8">
        <f>INTMARB!P40+GIC!P40</f>
        <v>513.22225752000008</v>
      </c>
      <c r="Q40" s="8">
        <f>INTMARB!Q40+GIC!Q40</f>
        <v>534.86412875999997</v>
      </c>
      <c r="R40" s="8">
        <f>INTMARB!R40+GIC!R40</f>
        <v>568.87259868000012</v>
      </c>
      <c r="S40" s="8">
        <f>INTMARB!S40+GIC!S40</f>
        <v>698.72408496000014</v>
      </c>
      <c r="T40" s="8">
        <f>INTMARB!T40+GIC!T40</f>
        <v>776.91964896000025</v>
      </c>
      <c r="U40" s="8">
        <f>INTMARB!U40+GIC!U40</f>
        <v>822.35590488000025</v>
      </c>
      <c r="V40" s="8">
        <f>INTMARB!V40+GIC!V40</f>
        <v>764.10991619999982</v>
      </c>
      <c r="W40" s="8">
        <f>INTMARB!W40+GIC!W40</f>
        <v>444.23673839999992</v>
      </c>
      <c r="X40" s="8">
        <f>INTMARB!X40+GIC!X40</f>
        <v>535.35230100000024</v>
      </c>
      <c r="Y40" s="8">
        <f>INTMARB!Y40+GIC!Y40</f>
        <v>714.22575372000017</v>
      </c>
      <c r="Z40" s="8">
        <f>INTMARB!Z40+GIC!Z40</f>
        <v>758.70611352000026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0</v>
      </c>
      <c r="D41" s="8">
        <f>INTMARB!D41+GIC!D41</f>
        <v>0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  <c r="Y41" s="8">
        <f>INTMARB!Y41+GIC!Y41</f>
        <v>0</v>
      </c>
      <c r="Z41" s="8">
        <f>INTMARB!Z41+GIC!Z41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6.3331200000000002E-3</v>
      </c>
      <c r="Z42" s="8">
        <f>INTMARB!Z42+GIC!Z42</f>
        <v>2.7422409599999997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3998.8054922399997</v>
      </c>
      <c r="D43" s="8">
        <f>INTMARB!D43+GIC!D43</f>
        <v>4479.9375628799989</v>
      </c>
      <c r="E43" s="8">
        <f>INTMARB!E43+GIC!E43</f>
        <v>4336.5535293600005</v>
      </c>
      <c r="F43" s="8">
        <f>INTMARB!F43+GIC!F43</f>
        <v>5040.7260368400002</v>
      </c>
      <c r="G43" s="8">
        <f>INTMARB!G43+GIC!G43</f>
        <v>5279.6981811599981</v>
      </c>
      <c r="H43" s="8">
        <f>INTMARB!H43+GIC!H43</f>
        <v>5789.5066850399999</v>
      </c>
      <c r="I43" s="8">
        <f>INTMARB!I43+GIC!I43</f>
        <v>5854.2642755999996</v>
      </c>
      <c r="J43" s="8">
        <f>INTMARB!J43+GIC!J43</f>
        <v>5372.4130200000018</v>
      </c>
      <c r="K43" s="8">
        <f>INTMARB!K43+GIC!K43</f>
        <v>5761.0823399999981</v>
      </c>
      <c r="L43" s="8">
        <f>INTMARB!L43+GIC!L43</f>
        <v>5773.6200600000011</v>
      </c>
      <c r="M43" s="8">
        <f>INTMARB!M43+GIC!M43</f>
        <v>5344.2031500000021</v>
      </c>
      <c r="N43" s="8">
        <f>INTMARB!N43+GIC!N43</f>
        <v>5444.5049100000015</v>
      </c>
      <c r="O43" s="8">
        <f>INTMARB!O43+GIC!O43</f>
        <v>5704.6625999999987</v>
      </c>
      <c r="P43" s="8">
        <f>INTMARB!P43+GIC!P43</f>
        <v>5015.0879999999997</v>
      </c>
      <c r="Q43" s="8">
        <f>INTMARB!Q43+GIC!Q43</f>
        <v>5641.9740000000002</v>
      </c>
      <c r="R43" s="8">
        <f>INTMARB!R43+GIC!R43</f>
        <v>6425.5815000000002</v>
      </c>
      <c r="S43" s="8">
        <f>INTMARB!S43+GIC!S43</f>
        <v>6460.06023</v>
      </c>
      <c r="T43" s="8">
        <f>INTMARB!T43+GIC!T43</f>
        <v>6526.2287141999977</v>
      </c>
      <c r="U43" s="8">
        <f>INTMARB!U43+GIC!U43</f>
        <v>6986.7258317999986</v>
      </c>
      <c r="V43" s="8">
        <f>INTMARB!V43+GIC!V43</f>
        <v>7394.998810680001</v>
      </c>
      <c r="W43" s="8">
        <f>INTMARB!W43+GIC!W43</f>
        <v>7021.2058955999992</v>
      </c>
      <c r="X43" s="8">
        <f>INTMARB!X43+GIC!X43</f>
        <v>7603.8374786399982</v>
      </c>
      <c r="Y43" s="8">
        <f>INTMARB!Y43+GIC!Y43</f>
        <v>7464.4148311199979</v>
      </c>
      <c r="Z43" s="8">
        <f>INTMARB!Z43+GIC!Z43</f>
        <v>7628.4106095599982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2479.6789394400002</v>
      </c>
      <c r="D44" s="8">
        <f>INTMARB!D44+GIC!D44</f>
        <v>2176.3636956000005</v>
      </c>
      <c r="E44" s="8">
        <f>INTMARB!E44+GIC!E44</f>
        <v>2141.9669808000003</v>
      </c>
      <c r="F44" s="8">
        <f>INTMARB!F44+GIC!F44</f>
        <v>1088.18170848</v>
      </c>
      <c r="G44" s="8">
        <f>INTMARB!G44+GIC!G44</f>
        <v>1038.15022464</v>
      </c>
      <c r="H44" s="8">
        <f>INTMARB!H44+GIC!H44</f>
        <v>1010.0081419199998</v>
      </c>
      <c r="I44" s="8">
        <f>INTMARB!I44+GIC!I44</f>
        <v>963.40337280000017</v>
      </c>
      <c r="J44" s="8">
        <f>INTMARB!J44+GIC!J44</f>
        <v>820.44015480000007</v>
      </c>
      <c r="K44" s="8">
        <f>INTMARB!K44+GIC!K44</f>
        <v>811.15169040000023</v>
      </c>
      <c r="L44" s="8">
        <f>INTMARB!L44+GIC!L44</f>
        <v>1086.6954427200001</v>
      </c>
      <c r="M44" s="8">
        <f>INTMARB!M44+GIC!M44</f>
        <v>520.12809288000005</v>
      </c>
      <c r="N44" s="8">
        <f>INTMARB!N44+GIC!N44</f>
        <v>428.39311752000009</v>
      </c>
      <c r="O44" s="8">
        <f>INTMARB!O44+GIC!O44</f>
        <v>405.57612384000009</v>
      </c>
      <c r="P44" s="8">
        <f>INTMARB!P44+GIC!P44</f>
        <v>359.13519504000004</v>
      </c>
      <c r="Q44" s="8">
        <f>INTMARB!Q44+GIC!Q44</f>
        <v>284.83165944000007</v>
      </c>
      <c r="R44" s="8">
        <f>INTMARB!R44+GIC!R44</f>
        <v>337.46369040000002</v>
      </c>
      <c r="S44" s="8">
        <f>INTMARB!S44+GIC!S44</f>
        <v>306.50344272000007</v>
      </c>
      <c r="T44" s="8">
        <f>INTMARB!T44+GIC!T44</f>
        <v>310.94384976000003</v>
      </c>
      <c r="U44" s="8">
        <f>INTMARB!U44+GIC!U44</f>
        <v>254.11995864000005</v>
      </c>
      <c r="V44" s="8">
        <f>INTMARB!V44+GIC!V44</f>
        <v>162.10049183999999</v>
      </c>
      <c r="W44" s="8">
        <f>INTMARB!W44+GIC!W44</f>
        <v>134.00744976000001</v>
      </c>
      <c r="X44" s="8">
        <f>INTMARB!X44+GIC!X44</f>
        <v>233.14784040000001</v>
      </c>
      <c r="Y44" s="8">
        <f>INTMARB!Y44+GIC!Y44</f>
        <v>292.10109840000001</v>
      </c>
      <c r="Z44" s="8">
        <f>INTMARB!Z44+GIC!Z44</f>
        <v>223.81925184000002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2.04797268</v>
      </c>
      <c r="W46" s="8">
        <f>INTMARB!W46+GIC!W46</f>
        <v>1.8445212000000002</v>
      </c>
      <c r="X46" s="8">
        <f>INTMARB!X46+GIC!X46</f>
        <v>1.6294589999999998</v>
      </c>
      <c r="Y46" s="8">
        <f>INTMARB!Y46+GIC!Y46</f>
        <v>2.1775377599999999</v>
      </c>
      <c r="Z46" s="8">
        <f>INTMARB!Z46+GIC!Z46</f>
        <v>2.2482575999999996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3.1957200000000004E-3</v>
      </c>
      <c r="Y47" s="8">
        <f>INTMARB!Y47+GIC!Y47</f>
        <v>3.1957200000000004E-3</v>
      </c>
      <c r="Z47" s="8">
        <f>INTMARB!Z47+GIC!Z47</f>
        <v>3.1957200000000004E-3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377.08140600000002</v>
      </c>
      <c r="D48" s="8">
        <f>INTMARB!D48+GIC!D48</f>
        <v>383.41871100000014</v>
      </c>
      <c r="E48" s="8">
        <f>INTMARB!E48+GIC!E48</f>
        <v>801.69382799999971</v>
      </c>
      <c r="F48" s="8">
        <f>INTMARB!F48+GIC!F48</f>
        <v>884.08125000000007</v>
      </c>
      <c r="G48" s="8">
        <f>INTMARB!G48+GIC!G48</f>
        <v>792.92830500000014</v>
      </c>
      <c r="H48" s="8">
        <f>INTMARB!H48+GIC!H48</f>
        <v>1102.1400000000001</v>
      </c>
      <c r="I48" s="8">
        <f>INTMARB!I48+GIC!I48</f>
        <v>1178.6773049999999</v>
      </c>
      <c r="J48" s="8">
        <f>INTMARB!J48+GIC!J48</f>
        <v>1239.9074999999998</v>
      </c>
      <c r="K48" s="8">
        <f>INTMARB!K48+GIC!K48</f>
        <v>915.38834399999973</v>
      </c>
      <c r="L48" s="8">
        <f>INTMARB!L48+GIC!L48</f>
        <v>976.61853900000006</v>
      </c>
      <c r="M48" s="8">
        <f>INTMARB!M48+GIC!M48</f>
        <v>1625.6565000000001</v>
      </c>
      <c r="N48" s="8">
        <f>INTMARB!N48+GIC!N48</f>
        <v>967.43392199999994</v>
      </c>
      <c r="O48" s="8">
        <f>INTMARB!O48+GIC!O48</f>
        <v>1221.538266</v>
      </c>
      <c r="P48" s="8">
        <f>INTMARB!P48+GIC!P48</f>
        <v>1334.8140389999999</v>
      </c>
      <c r="Q48" s="8">
        <f>INTMARB!Q48+GIC!Q48</f>
        <v>1353.1832729999996</v>
      </c>
      <c r="R48" s="8">
        <f>INTMARB!R48+GIC!R48</f>
        <v>1242.9692730000002</v>
      </c>
      <c r="S48" s="8">
        <f>INTMARB!S48+GIC!S48</f>
        <v>1448.0898119999997</v>
      </c>
      <c r="T48" s="8">
        <f>INTMARB!T48+GIC!T48</f>
        <v>1629.2447730000001</v>
      </c>
      <c r="U48" s="8">
        <f>INTMARB!U48+GIC!U48</f>
        <v>1627.779348</v>
      </c>
      <c r="V48" s="8">
        <f>INTMARB!V48+GIC!V48</f>
        <v>1581.0949440000004</v>
      </c>
      <c r="W48" s="8">
        <f>INTMARB!W48+GIC!W48</f>
        <v>1234.8527489999999</v>
      </c>
      <c r="X48" s="8">
        <f>INTMARB!X48+GIC!X48</f>
        <v>1183.2181920000003</v>
      </c>
      <c r="Y48" s="8">
        <f>INTMARB!Y48+GIC!Y48</f>
        <v>1298.6417340000003</v>
      </c>
      <c r="Z48" s="8">
        <f>INTMARB!Z48+GIC!Z48</f>
        <v>970.1369729999999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291.71933999999993</v>
      </c>
      <c r="D50" s="8">
        <f>INTMARB!D50+GIC!D50</f>
        <v>441.99900000000002</v>
      </c>
      <c r="E50" s="8">
        <f>INTMARB!E50+GIC!E50</f>
        <v>282.87962388</v>
      </c>
      <c r="F50" s="8">
        <f>INTMARB!F50+GIC!F50</f>
        <v>1361.3569200000002</v>
      </c>
      <c r="G50" s="8">
        <f>INTMARB!G50+GIC!G50</f>
        <v>1233.34239888</v>
      </c>
      <c r="H50" s="8">
        <f>INTMARB!H50+GIC!H50</f>
        <v>880.53536663999989</v>
      </c>
      <c r="I50" s="8">
        <f>INTMARB!I50+GIC!I50</f>
        <v>646.31864519999999</v>
      </c>
      <c r="J50" s="8">
        <f>INTMARB!J50+GIC!J50</f>
        <v>794.55692951999993</v>
      </c>
      <c r="K50" s="8">
        <f>INTMARB!K50+GIC!K50</f>
        <v>400.24342044000002</v>
      </c>
      <c r="L50" s="8">
        <f>INTMARB!L50+GIC!L50</f>
        <v>157.13262360000002</v>
      </c>
      <c r="M50" s="8">
        <f>INTMARB!M50+GIC!M50</f>
        <v>115.62588287999999</v>
      </c>
      <c r="N50" s="8">
        <f>INTMARB!N50+GIC!N50</f>
        <v>83.013481440000007</v>
      </c>
      <c r="O50" s="8">
        <f>INTMARB!O50+GIC!O50</f>
        <v>32.612401440000006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17.152463879999999</v>
      </c>
      <c r="X50" s="8">
        <f>INTMARB!X50+GIC!X50</f>
        <v>18.292953239999999</v>
      </c>
      <c r="Y50" s="8">
        <f>INTMARB!Y50+GIC!Y50</f>
        <v>19.209144599999998</v>
      </c>
      <c r="Z50" s="8">
        <f>INTMARB!Z50+GIC!Z50</f>
        <v>21.054193560000016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5986.4785279199996</v>
      </c>
      <c r="D51" s="27">
        <f>INTMARB!D51+GIC!D51</f>
        <v>5392.6640222400001</v>
      </c>
      <c r="E51" s="27">
        <f>INTMARB!E51+GIC!E51</f>
        <v>4888.268518320001</v>
      </c>
      <c r="F51" s="27">
        <f>INTMARB!F51+GIC!F51</f>
        <v>5086.2052731599997</v>
      </c>
      <c r="G51" s="27">
        <f>INTMARB!G51+GIC!G51</f>
        <v>5003.1847681200006</v>
      </c>
      <c r="H51" s="27">
        <f>INTMARB!H51+GIC!H51</f>
        <v>5653.8197100000007</v>
      </c>
      <c r="I51" s="27">
        <f>INTMARB!I51+GIC!I51</f>
        <v>5974.2118814400019</v>
      </c>
      <c r="J51" s="27">
        <f>INTMARB!J51+GIC!J51</f>
        <v>6132.4358277600004</v>
      </c>
      <c r="K51" s="27">
        <f>INTMARB!K51+GIC!K51</f>
        <v>5895.113237640001</v>
      </c>
      <c r="L51" s="27">
        <f>INTMARB!L51+GIC!L51</f>
        <v>4560.8360212799998</v>
      </c>
      <c r="M51" s="27">
        <f>INTMARB!M51+GIC!M51</f>
        <v>4798.3734968400004</v>
      </c>
      <c r="N51" s="27">
        <f>INTMARB!N51+GIC!N51</f>
        <v>5427.50797908</v>
      </c>
      <c r="O51" s="27">
        <f>INTMARB!O51+GIC!O51</f>
        <v>5187.6099950400003</v>
      </c>
      <c r="P51" s="27">
        <f>INTMARB!P51+GIC!P51</f>
        <v>4963.6286805599993</v>
      </c>
      <c r="Q51" s="27">
        <f>INTMARB!Q51+GIC!Q51</f>
        <v>4892.4000140400003</v>
      </c>
      <c r="R51" s="27">
        <f>INTMARB!R51+GIC!R51</f>
        <v>5106.3285675600009</v>
      </c>
      <c r="S51" s="27">
        <f>INTMARB!S51+GIC!S51</f>
        <v>5069.1311708399999</v>
      </c>
      <c r="T51" s="27">
        <f>INTMARB!T51+GIC!T51</f>
        <v>5218.6583156400011</v>
      </c>
      <c r="U51" s="27">
        <f>INTMARB!U51+GIC!U51</f>
        <v>5120.1549511200001</v>
      </c>
      <c r="V51" s="27">
        <f>INTMARB!V51+GIC!V51</f>
        <v>4717.9770580800005</v>
      </c>
      <c r="W51" s="27">
        <f>INTMARB!W51+GIC!W51</f>
        <v>4833.4256744399991</v>
      </c>
      <c r="X51" s="27">
        <f>INTMARB!X51+GIC!X51</f>
        <v>5692.6418749200002</v>
      </c>
      <c r="Y51" s="27">
        <f>INTMARB!Y51+GIC!Y51</f>
        <v>4533.9189944400014</v>
      </c>
      <c r="Z51" s="27">
        <f>INTMARB!Z51+GIC!Z51</f>
        <v>4226.429643479999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69.211771199999987</v>
      </c>
      <c r="D52" s="27">
        <f t="shared" ref="D52:X52" si="30">SUM(D53:D54)</f>
        <v>5.8630572000000001</v>
      </c>
      <c r="E52" s="27">
        <f t="shared" si="30"/>
        <v>45.045000000000002</v>
      </c>
      <c r="F52" s="27">
        <f t="shared" si="30"/>
        <v>165.1648284</v>
      </c>
      <c r="G52" s="27">
        <f t="shared" si="30"/>
        <v>184.89917160000002</v>
      </c>
      <c r="H52" s="27">
        <f t="shared" si="30"/>
        <v>349.20634320000005</v>
      </c>
      <c r="I52" s="27">
        <f t="shared" si="30"/>
        <v>354.49694280000006</v>
      </c>
      <c r="J52" s="27">
        <f t="shared" si="30"/>
        <v>404.54682840000004</v>
      </c>
      <c r="K52" s="27">
        <f t="shared" si="30"/>
        <v>11.296771199999998</v>
      </c>
      <c r="L52" s="27">
        <f t="shared" si="30"/>
        <v>26.883885600000006</v>
      </c>
      <c r="M52" s="27">
        <f t="shared" si="30"/>
        <v>20.305771200000002</v>
      </c>
      <c r="N52" s="27">
        <f t="shared" si="30"/>
        <v>54.340228799999991</v>
      </c>
      <c r="O52" s="27">
        <f t="shared" si="30"/>
        <v>43.758000000000003</v>
      </c>
      <c r="P52" s="27">
        <f t="shared" si="30"/>
        <v>80.509057200000029</v>
      </c>
      <c r="Q52" s="27">
        <f t="shared" si="30"/>
        <v>78.363885600000032</v>
      </c>
      <c r="R52" s="27">
        <f t="shared" si="30"/>
        <v>109.39500000000001</v>
      </c>
      <c r="S52" s="27">
        <f t="shared" si="30"/>
        <v>188.6170572</v>
      </c>
      <c r="T52" s="27">
        <f t="shared" si="30"/>
        <v>231.81443999999996</v>
      </c>
      <c r="U52" s="27">
        <f t="shared" si="30"/>
        <v>299.60175960000004</v>
      </c>
      <c r="V52" s="27">
        <f t="shared" si="30"/>
        <v>398.30333399999995</v>
      </c>
      <c r="W52" s="27">
        <f t="shared" si="30"/>
        <v>396.09587160000007</v>
      </c>
      <c r="X52" s="27">
        <f t="shared" si="30"/>
        <v>444.34241279999998</v>
      </c>
      <c r="Y52" s="27">
        <f t="shared" ref="Y52:Z52" si="31">SUM(Y53:Y54)</f>
        <v>464.20391159999997</v>
      </c>
      <c r="Z52" s="27">
        <f t="shared" si="31"/>
        <v>301.69699560000004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69.211771199999987</v>
      </c>
      <c r="D53" s="8">
        <f>INTMARB!D53+GIC!D53</f>
        <v>5.8630572000000001</v>
      </c>
      <c r="E53" s="8">
        <f>INTMARB!E53+GIC!E53</f>
        <v>45.045000000000002</v>
      </c>
      <c r="F53" s="8">
        <f>INTMARB!F53+GIC!F53</f>
        <v>165.1648284</v>
      </c>
      <c r="G53" s="8">
        <f>INTMARB!G53+GIC!G53</f>
        <v>184.89917160000002</v>
      </c>
      <c r="H53" s="8">
        <f>INTMARB!H53+GIC!H53</f>
        <v>349.20634320000005</v>
      </c>
      <c r="I53" s="8">
        <f>INTMARB!I53+GIC!I53</f>
        <v>354.49694280000006</v>
      </c>
      <c r="J53" s="8">
        <f>INTMARB!J53+GIC!J53</f>
        <v>404.54682840000004</v>
      </c>
      <c r="K53" s="8">
        <f>INTMARB!K53+GIC!K53</f>
        <v>11.296771199999998</v>
      </c>
      <c r="L53" s="8">
        <f>INTMARB!L53+GIC!L53</f>
        <v>26.883885600000006</v>
      </c>
      <c r="M53" s="8">
        <f>INTMARB!M53+GIC!M53</f>
        <v>20.305771200000002</v>
      </c>
      <c r="N53" s="8">
        <f>INTMARB!N53+GIC!N53</f>
        <v>54.340228799999991</v>
      </c>
      <c r="O53" s="8">
        <f>INTMARB!O53+GIC!O53</f>
        <v>43.758000000000003</v>
      </c>
      <c r="P53" s="8">
        <f>INTMARB!P53+GIC!P53</f>
        <v>80.509057200000029</v>
      </c>
      <c r="Q53" s="8">
        <f>INTMARB!Q53+GIC!Q53</f>
        <v>78.363885600000032</v>
      </c>
      <c r="R53" s="8">
        <f>INTMARB!R53+GIC!R53</f>
        <v>109.39500000000001</v>
      </c>
      <c r="S53" s="8">
        <f>INTMARB!S53+GIC!S53</f>
        <v>188.6170572</v>
      </c>
      <c r="T53" s="8">
        <f>INTMARB!T53+GIC!T53</f>
        <v>231.81443999999996</v>
      </c>
      <c r="U53" s="8">
        <f>INTMARB!U53+GIC!U53</f>
        <v>299.60175960000004</v>
      </c>
      <c r="V53" s="8">
        <f>INTMARB!V53+GIC!V53</f>
        <v>398.30333399999995</v>
      </c>
      <c r="W53" s="8">
        <f>INTMARB!W53+GIC!W53</f>
        <v>396.09587160000007</v>
      </c>
      <c r="X53" s="8">
        <f>INTMARB!X53+GIC!X53</f>
        <v>444.34241279999998</v>
      </c>
      <c r="Y53" s="8">
        <f>INTMARB!Y53+GIC!Y53</f>
        <v>464.20391159999997</v>
      </c>
      <c r="Z53" s="8">
        <f>INTMARB!Z53+GIC!Z53</f>
        <v>301.69699560000004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0</v>
      </c>
      <c r="Q54" s="45">
        <f>INTMARB!Q54+GIC!Q54</f>
        <v>0</v>
      </c>
      <c r="R54" s="45">
        <f>INTMARB!R54+GIC!R54</f>
        <v>0</v>
      </c>
      <c r="S54" s="45">
        <f>INTMARB!S54+GIC!S54</f>
        <v>0</v>
      </c>
      <c r="T54" s="45">
        <f>INTMARB!T54+GIC!T54</f>
        <v>0</v>
      </c>
      <c r="U54" s="45">
        <f>INTMARB!U54+GIC!U54</f>
        <v>0</v>
      </c>
      <c r="V54" s="45">
        <f>INTMARB!V54+GIC!V54</f>
        <v>0</v>
      </c>
      <c r="W54" s="45">
        <f>INTMARB!W54+GIC!W54</f>
        <v>0</v>
      </c>
      <c r="X54" s="45">
        <f>INTMARB!X54+GIC!X54</f>
        <v>0</v>
      </c>
      <c r="Y54" s="45">
        <f>INTMARB!Y54+GIC!Y54</f>
        <v>0</v>
      </c>
      <c r="Z54" s="45">
        <f>INTMARB!Z54+GIC!Z54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2564.8003583999998</v>
      </c>
      <c r="D61" s="49">
        <f t="shared" si="32"/>
        <v>2531.6480447999998</v>
      </c>
      <c r="E61" s="49">
        <f t="shared" si="32"/>
        <v>2998.0169855999993</v>
      </c>
      <c r="F61" s="49">
        <f t="shared" si="32"/>
        <v>3196.7050751999996</v>
      </c>
      <c r="G61" s="49">
        <f t="shared" si="32"/>
        <v>3324.6081791999995</v>
      </c>
      <c r="H61" s="49">
        <f t="shared" si="32"/>
        <v>3242.8480895999992</v>
      </c>
      <c r="I61" s="49">
        <f t="shared" si="32"/>
        <v>3470.4921988800002</v>
      </c>
      <c r="J61" s="49">
        <f t="shared" si="32"/>
        <v>3175.2144302399984</v>
      </c>
      <c r="K61" s="49">
        <f t="shared" si="32"/>
        <v>3566.704939199999</v>
      </c>
      <c r="L61" s="49">
        <f t="shared" si="32"/>
        <v>3503.0081584799991</v>
      </c>
      <c r="M61" s="49">
        <f t="shared" si="32"/>
        <v>4216.8219515999981</v>
      </c>
      <c r="N61" s="49">
        <f t="shared" si="32"/>
        <v>4517.6932958400012</v>
      </c>
      <c r="O61" s="49">
        <f t="shared" si="32"/>
        <v>5044.9509180000005</v>
      </c>
      <c r="P61" s="49">
        <f t="shared" si="32"/>
        <v>5229.3125663999999</v>
      </c>
      <c r="Q61" s="49">
        <f t="shared" si="32"/>
        <v>5049.7375651200027</v>
      </c>
      <c r="R61" s="49">
        <f t="shared" si="32"/>
        <v>5394.8604621599998</v>
      </c>
      <c r="S61" s="49">
        <f t="shared" si="32"/>
        <v>5690.9611677599996</v>
      </c>
      <c r="T61" s="49">
        <f t="shared" si="32"/>
        <v>5765.0169960000021</v>
      </c>
      <c r="U61" s="49">
        <f t="shared" si="32"/>
        <v>7580.8377187200022</v>
      </c>
      <c r="V61" s="49">
        <f t="shared" si="32"/>
        <v>8080.4892276000028</v>
      </c>
      <c r="W61" s="49">
        <f t="shared" si="32"/>
        <v>8346.2276995199973</v>
      </c>
      <c r="X61" s="49">
        <f t="shared" si="32"/>
        <v>9221.3151789599979</v>
      </c>
      <c r="Y61" s="49">
        <f t="shared" ref="Y61:Z61" si="33">SUM(Y62:Y72)</f>
        <v>8419.4595691200011</v>
      </c>
      <c r="Z61" s="49">
        <f t="shared" si="33"/>
        <v>7202.8537862400008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2564.8003583999998</v>
      </c>
      <c r="D62" s="52">
        <f>INTMARB!D62+GIC!D62</f>
        <v>2531.6480447999998</v>
      </c>
      <c r="E62" s="52">
        <f>INTMARB!E62+GIC!E62</f>
        <v>2998.0169855999993</v>
      </c>
      <c r="F62" s="52">
        <f>INTMARB!F62+GIC!F62</f>
        <v>3196.7050751999996</v>
      </c>
      <c r="G62" s="52">
        <f>INTMARB!G62+GIC!G62</f>
        <v>3324.6081791999995</v>
      </c>
      <c r="H62" s="52">
        <f>INTMARB!H62+GIC!H62</f>
        <v>3242.8480895999992</v>
      </c>
      <c r="I62" s="52">
        <f>INTMARB!I62+GIC!I62</f>
        <v>3452.4008064</v>
      </c>
      <c r="J62" s="52">
        <f>INTMARB!J62+GIC!J62</f>
        <v>3167.4718655999982</v>
      </c>
      <c r="K62" s="52">
        <f>INTMARB!K62+GIC!K62</f>
        <v>3531.4723583999994</v>
      </c>
      <c r="L62" s="52">
        <f>INTMARB!L62+GIC!L62</f>
        <v>3472.224134399999</v>
      </c>
      <c r="M62" s="52">
        <f>INTMARB!M62+GIC!M62</f>
        <v>4160.4643583999978</v>
      </c>
      <c r="N62" s="52">
        <f>INTMARB!N62+GIC!N62</f>
        <v>4451.8888512000012</v>
      </c>
      <c r="O62" s="52">
        <f>INTMARB!O62+GIC!O62</f>
        <v>4769.5205376000004</v>
      </c>
      <c r="P62" s="52">
        <f>INTMARB!P62+GIC!P62</f>
        <v>4808.3841791999994</v>
      </c>
      <c r="Q62" s="52">
        <f>INTMARB!Q62+GIC!Q62</f>
        <v>4641.5049408000023</v>
      </c>
      <c r="R62" s="52">
        <f>INTMARB!R62+GIC!R62</f>
        <v>4844.2242239999996</v>
      </c>
      <c r="S62" s="52">
        <f>INTMARB!S62+GIC!S62</f>
        <v>4948.4965823999992</v>
      </c>
      <c r="T62" s="52">
        <f>INTMARB!T62+GIC!T62</f>
        <v>5024.823148800001</v>
      </c>
      <c r="U62" s="52">
        <f>INTMARB!U62+GIC!U62</f>
        <v>6713.2005696000024</v>
      </c>
      <c r="V62" s="52">
        <f>INTMARB!V62+GIC!V62</f>
        <v>7167.9577536000033</v>
      </c>
      <c r="W62" s="52">
        <f>INTMARB!W62+GIC!W62</f>
        <v>7521.8157503999973</v>
      </c>
      <c r="X62" s="52">
        <f>INTMARB!X62+GIC!X62</f>
        <v>8390.7206207999971</v>
      </c>
      <c r="Y62" s="52">
        <f>INTMARB!Y62+GIC!Y62</f>
        <v>7542.5999040000006</v>
      </c>
      <c r="Z62" s="52">
        <f>INTMARB!Z62+GIC!Z62</f>
        <v>6370.2664703999999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21.951820800000004</v>
      </c>
      <c r="L63" s="52">
        <f>INTMARB!L63+GIC!L63</f>
        <v>18.816134399999996</v>
      </c>
      <c r="M63" s="52">
        <f>INTMARB!M63+GIC!M63</f>
        <v>9.4078655999999974</v>
      </c>
      <c r="N63" s="52">
        <f>INTMARB!N63+GIC!N63</f>
        <v>6.272179200000001</v>
      </c>
      <c r="O63" s="52">
        <f>INTMARB!O63+GIC!O63</f>
        <v>12.543955200000006</v>
      </c>
      <c r="P63" s="52">
        <f>INTMARB!P63+GIC!P63</f>
        <v>12.543955199999997</v>
      </c>
      <c r="Q63" s="52">
        <f>INTMARB!Q63+GIC!Q63</f>
        <v>9.4078655999999938</v>
      </c>
      <c r="R63" s="52">
        <f>INTMARB!R63+GIC!R63</f>
        <v>9.4078655999999903</v>
      </c>
      <c r="S63" s="52">
        <f>INTMARB!S63+GIC!S63</f>
        <v>15.680044800000001</v>
      </c>
      <c r="T63" s="52">
        <f>INTMARB!T63+GIC!T63</f>
        <v>16.511040000000008</v>
      </c>
      <c r="U63" s="52">
        <f>INTMARB!U63+GIC!U63</f>
        <v>18.543168000000005</v>
      </c>
      <c r="V63" s="52">
        <f>INTMARB!V63+GIC!V63</f>
        <v>16.931174400000003</v>
      </c>
      <c r="W63" s="52">
        <f>INTMARB!W63+GIC!W63</f>
        <v>16.990847999999993</v>
      </c>
      <c r="X63" s="52">
        <f>INTMARB!X63+GIC!X63</f>
        <v>19.703577599999996</v>
      </c>
      <c r="Y63" s="52">
        <f>INTMARB!Y63+GIC!Y63</f>
        <v>20.942208000000001</v>
      </c>
      <c r="Z63" s="52">
        <f>INTMARB!Z63+GIC!Z63</f>
        <v>23.294073599999997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0</v>
      </c>
      <c r="F64" s="52">
        <f>INTMARB!F64+GIC!F64</f>
        <v>0</v>
      </c>
      <c r="G64" s="52">
        <f>INTMARB!G64+GIC!G64</f>
        <v>0</v>
      </c>
      <c r="H64" s="52">
        <f>INTMARB!H64+GIC!H64</f>
        <v>0</v>
      </c>
      <c r="I64" s="52">
        <f>INTMARB!I64+GIC!I64</f>
        <v>0</v>
      </c>
      <c r="J64" s="52">
        <f>INTMARB!J64+GIC!J64</f>
        <v>0</v>
      </c>
      <c r="K64" s="52">
        <f>INTMARB!K64+GIC!K64</f>
        <v>0</v>
      </c>
      <c r="L64" s="52">
        <f>INTMARB!L64+GIC!L64</f>
        <v>0.76442184000000002</v>
      </c>
      <c r="M64" s="52">
        <f>INTMARB!M64+GIC!M64</f>
        <v>6.115178160000001</v>
      </c>
      <c r="N64" s="52">
        <f>INTMARB!N64+GIC!N64</f>
        <v>7.5895747200000034</v>
      </c>
      <c r="O64" s="52">
        <f>INTMARB!O64+GIC!O64</f>
        <v>0.27302184000000002</v>
      </c>
      <c r="P64" s="52">
        <f>INTMARB!P64+GIC!P64</f>
        <v>5.0775379199999993</v>
      </c>
      <c r="Q64" s="52">
        <f>INTMARB!Q64+GIC!Q64</f>
        <v>23.751131039999997</v>
      </c>
      <c r="R64" s="52">
        <f>INTMARB!R64+GIC!R64</f>
        <v>44.717596560000004</v>
      </c>
      <c r="S64" s="52">
        <f>INTMARB!S64+GIC!S64</f>
        <v>137.10079655999999</v>
      </c>
      <c r="T64" s="52">
        <f>INTMARB!T64+GIC!T64</f>
        <v>106.92824688000003</v>
      </c>
      <c r="U64" s="52">
        <f>INTMARB!U64+GIC!U64</f>
        <v>122.55948432000001</v>
      </c>
      <c r="V64" s="52">
        <f>INTMARB!V64+GIC!V64</f>
        <v>116.47890072</v>
      </c>
      <c r="W64" s="52">
        <f>INTMARB!W64+GIC!W64</f>
        <v>121.84950959999999</v>
      </c>
      <c r="X64" s="52">
        <f>INTMARB!X64+GIC!X64</f>
        <v>136.46669400000002</v>
      </c>
      <c r="Y64" s="52">
        <f>INTMARB!Y64+GIC!Y64</f>
        <v>114.56263727999999</v>
      </c>
      <c r="Z64" s="52">
        <f>INTMARB!Z64+GIC!Z64</f>
        <v>103.31547408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1.0000799999999999</v>
      </c>
      <c r="O65" s="52">
        <f>INTMARB!O65+GIC!O65</f>
        <v>7.8998399999999975</v>
      </c>
      <c r="P65" s="52">
        <f>INTMARB!P65+GIC!P65</f>
        <v>72.799919999999986</v>
      </c>
      <c r="Q65" s="52">
        <f>INTMARB!Q65+GIC!Q65</f>
        <v>46.900080000000003</v>
      </c>
      <c r="R65" s="52">
        <f>INTMARB!R65+GIC!R65</f>
        <v>63.100079999999991</v>
      </c>
      <c r="S65" s="52">
        <f>INTMARB!S65+GIC!S65</f>
        <v>106.09992</v>
      </c>
      <c r="T65" s="52">
        <f>INTMARB!T65+GIC!T65</f>
        <v>123.96599999999998</v>
      </c>
      <c r="U65" s="52">
        <f>INTMARB!U65+GIC!U65</f>
        <v>241.50167999999991</v>
      </c>
      <c r="V65" s="52">
        <f>INTMARB!V65+GIC!V65</f>
        <v>247.23755999999997</v>
      </c>
      <c r="W65" s="52">
        <f>INTMARB!W65+GIC!W65</f>
        <v>175.54931999999999</v>
      </c>
      <c r="X65" s="52">
        <f>INTMARB!X65+GIC!X65</f>
        <v>177.85763999999995</v>
      </c>
      <c r="Y65" s="52">
        <f>INTMARB!Y65+GIC!Y65</f>
        <v>177.70859999999999</v>
      </c>
      <c r="Z65" s="52">
        <f>INTMARB!Z65+GIC!Z65</f>
        <v>181.29275999999999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0</v>
      </c>
      <c r="M67" s="52">
        <f>INTMARB!M67+GIC!M67</f>
        <v>0</v>
      </c>
      <c r="N67" s="52">
        <f>INTMARB!N67+GIC!N67</f>
        <v>0</v>
      </c>
      <c r="O67" s="52">
        <f>INTMARB!O67+GIC!O67</f>
        <v>0</v>
      </c>
      <c r="P67" s="52">
        <f>INTMARB!P67+GIC!P67</f>
        <v>24.850800000000003</v>
      </c>
      <c r="Q67" s="52">
        <f>INTMARB!Q67+GIC!Q67</f>
        <v>43.966800000000006</v>
      </c>
      <c r="R67" s="52">
        <f>INTMARB!R67+GIC!R67</f>
        <v>95.58</v>
      </c>
      <c r="S67" s="52">
        <f>INTMARB!S67+GIC!S67</f>
        <v>97.491600000000005</v>
      </c>
      <c r="T67" s="52">
        <f>INTMARB!T67+GIC!T67</f>
        <v>78.996997440000001</v>
      </c>
      <c r="U67" s="52">
        <f>INTMARB!U67+GIC!U67</f>
        <v>84.762383040000003</v>
      </c>
      <c r="V67" s="52">
        <f>INTMARB!V67+GIC!V67</f>
        <v>94.318343999999996</v>
      </c>
      <c r="W67" s="52">
        <f>INTMARB!W67+GIC!W67</f>
        <v>78.574406400000001</v>
      </c>
      <c r="X67" s="52">
        <f>INTMARB!X67+GIC!X67</f>
        <v>61.509680639999992</v>
      </c>
      <c r="Y67" s="52">
        <f>INTMARB!Y67+GIC!Y67</f>
        <v>61.94730959999999</v>
      </c>
      <c r="Z67" s="52">
        <f>INTMARB!Z67+GIC!Z67</f>
        <v>62.444325600000006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  <c r="Y68" s="52">
        <f>INTMARB!Y68+GIC!Y68</f>
        <v>0</v>
      </c>
      <c r="Z68" s="52">
        <f>INTMARB!Z68+GIC!Z68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0</v>
      </c>
      <c r="K69" s="52">
        <f>INTMARB!K69+GIC!K69</f>
        <v>5.2393132799999993</v>
      </c>
      <c r="L69" s="52">
        <f>INTMARB!L69+GIC!L69</f>
        <v>10.332325439999998</v>
      </c>
      <c r="M69" s="52">
        <f>INTMARB!M69+GIC!M69</f>
        <v>30.997231199999995</v>
      </c>
      <c r="N69" s="52">
        <f>INTMARB!N69+GIC!N69</f>
        <v>50.942610719999983</v>
      </c>
      <c r="O69" s="52">
        <f>INTMARB!O69+GIC!O69</f>
        <v>254.71356335999997</v>
      </c>
      <c r="P69" s="52">
        <f>INTMARB!P69+GIC!P69</f>
        <v>305.65617407999997</v>
      </c>
      <c r="Q69" s="52">
        <f>INTMARB!Q69+GIC!Q69</f>
        <v>284.20674768000003</v>
      </c>
      <c r="R69" s="52">
        <f>INTMARB!R69+GIC!R69</f>
        <v>337.83069599999999</v>
      </c>
      <c r="S69" s="52">
        <f>INTMARB!S69+GIC!S69</f>
        <v>386.09222399999999</v>
      </c>
      <c r="T69" s="52">
        <f>INTMARB!T69+GIC!T69</f>
        <v>413.7915628799999</v>
      </c>
      <c r="U69" s="52">
        <f>INTMARB!U69+GIC!U69</f>
        <v>400.27043376000012</v>
      </c>
      <c r="V69" s="52">
        <f>INTMARB!V69+GIC!V69</f>
        <v>437.56549488000007</v>
      </c>
      <c r="W69" s="52">
        <f>INTMARB!W69+GIC!W69</f>
        <v>431.44786511999996</v>
      </c>
      <c r="X69" s="52">
        <f>INTMARB!X69+GIC!X69</f>
        <v>435.0569659200001</v>
      </c>
      <c r="Y69" s="52">
        <f>INTMARB!Y69+GIC!Y69</f>
        <v>501.69891024000003</v>
      </c>
      <c r="Z69" s="52">
        <f>INTMARB!Z69+GIC!Z69</f>
        <v>462.24068255999993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18.091392480000003</v>
      </c>
      <c r="J72" s="55">
        <f>INTMARB!J72+GIC!J72</f>
        <v>7.7425646399999959</v>
      </c>
      <c r="K72" s="55">
        <f>INTMARB!K72+GIC!K72</f>
        <v>8.0414467199999997</v>
      </c>
      <c r="L72" s="55">
        <f>INTMARB!L72+GIC!L72</f>
        <v>0.87114239999999987</v>
      </c>
      <c r="M72" s="55">
        <f>INTMARB!M72+GIC!M72</f>
        <v>9.8373182399999965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  <c r="Y72" s="55">
        <f>INTMARB!Y72+GIC!Y72</f>
        <v>0</v>
      </c>
      <c r="Z72" s="55">
        <f>INTMARB!Z72+GIC!Z72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203.92308144</v>
      </c>
      <c r="D2" s="21">
        <f t="shared" ref="D2:X2" si="0">SUM(D3,D17,D22,D25,D26,D51,D52)</f>
        <v>305.8253388</v>
      </c>
      <c r="E2" s="21">
        <f t="shared" si="0"/>
        <v>334.56158891999996</v>
      </c>
      <c r="F2" s="21">
        <f t="shared" si="0"/>
        <v>436.52312963999992</v>
      </c>
      <c r="G2" s="21">
        <f t="shared" si="0"/>
        <v>366.42447036000004</v>
      </c>
      <c r="H2" s="21">
        <f t="shared" si="0"/>
        <v>350.49302963999986</v>
      </c>
      <c r="I2" s="21">
        <f t="shared" si="0"/>
        <v>328.85639279999998</v>
      </c>
      <c r="J2" s="21">
        <f t="shared" si="0"/>
        <v>162.99035999999998</v>
      </c>
      <c r="K2" s="21">
        <f t="shared" si="0"/>
        <v>381.78564191999993</v>
      </c>
      <c r="L2" s="21">
        <f t="shared" si="0"/>
        <v>646.63640712000017</v>
      </c>
      <c r="M2" s="21">
        <f t="shared" si="0"/>
        <v>305.40632904</v>
      </c>
      <c r="N2" s="21">
        <f t="shared" si="0"/>
        <v>237.99992616000003</v>
      </c>
      <c r="O2" s="21">
        <f t="shared" si="0"/>
        <v>199.87331904000001</v>
      </c>
      <c r="P2" s="21">
        <f t="shared" si="0"/>
        <v>284.04167616000001</v>
      </c>
      <c r="Q2" s="21">
        <f t="shared" si="0"/>
        <v>256.02411096000003</v>
      </c>
      <c r="R2" s="21">
        <f t="shared" si="0"/>
        <v>271.88828711999997</v>
      </c>
      <c r="S2" s="21">
        <f t="shared" si="0"/>
        <v>243.75533904</v>
      </c>
      <c r="T2" s="21">
        <f t="shared" si="0"/>
        <v>251.55641663999998</v>
      </c>
      <c r="U2" s="21">
        <f t="shared" si="0"/>
        <v>258.10741259999998</v>
      </c>
      <c r="V2" s="21">
        <f t="shared" si="0"/>
        <v>237.50302895999997</v>
      </c>
      <c r="W2" s="21">
        <f t="shared" si="0"/>
        <v>264.98887559999997</v>
      </c>
      <c r="X2" s="21">
        <f t="shared" si="0"/>
        <v>267.84444564</v>
      </c>
      <c r="Y2" s="21">
        <f t="shared" ref="Y2:Z2" si="1">SUM(Y3,Y17,Y22,Y25,Y26,Y51,Y52)</f>
        <v>214.64869284000002</v>
      </c>
      <c r="Z2" s="21">
        <f t="shared" si="1"/>
        <v>209.44765619999998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203.92308144</v>
      </c>
      <c r="D26" s="27">
        <f t="shared" si="20"/>
        <v>305.8253388</v>
      </c>
      <c r="E26" s="27">
        <f t="shared" si="20"/>
        <v>334.56158891999996</v>
      </c>
      <c r="F26" s="27">
        <f t="shared" si="20"/>
        <v>436.52312963999992</v>
      </c>
      <c r="G26" s="27">
        <f t="shared" si="20"/>
        <v>366.42447036000004</v>
      </c>
      <c r="H26" s="27">
        <f t="shared" si="20"/>
        <v>350.49302963999986</v>
      </c>
      <c r="I26" s="27">
        <f t="shared" si="20"/>
        <v>328.85639279999998</v>
      </c>
      <c r="J26" s="27">
        <f t="shared" si="20"/>
        <v>162.99035999999998</v>
      </c>
      <c r="K26" s="27">
        <f t="shared" si="20"/>
        <v>381.78564191999993</v>
      </c>
      <c r="L26" s="27">
        <f t="shared" si="20"/>
        <v>646.63640712000017</v>
      </c>
      <c r="M26" s="27">
        <f t="shared" si="20"/>
        <v>305.40632904</v>
      </c>
      <c r="N26" s="27">
        <f t="shared" si="20"/>
        <v>237.99992616000003</v>
      </c>
      <c r="O26" s="27">
        <f t="shared" si="20"/>
        <v>199.87331904000001</v>
      </c>
      <c r="P26" s="27">
        <f t="shared" si="20"/>
        <v>284.04167616000001</v>
      </c>
      <c r="Q26" s="27">
        <f t="shared" si="20"/>
        <v>256.02411096000003</v>
      </c>
      <c r="R26" s="27">
        <f t="shared" si="20"/>
        <v>271.88828711999997</v>
      </c>
      <c r="S26" s="27">
        <f t="shared" si="20"/>
        <v>243.75533904</v>
      </c>
      <c r="T26" s="27">
        <f t="shared" si="20"/>
        <v>251.55641663999998</v>
      </c>
      <c r="U26" s="27">
        <f t="shared" si="20"/>
        <v>258.10741259999998</v>
      </c>
      <c r="V26" s="27">
        <f t="shared" si="20"/>
        <v>237.50302895999997</v>
      </c>
      <c r="W26" s="27">
        <f t="shared" ref="W26:X26" si="21">SUM(W27,W33)</f>
        <v>264.98887559999997</v>
      </c>
      <c r="X26" s="27">
        <f t="shared" si="21"/>
        <v>267.84444564</v>
      </c>
      <c r="Y26" s="27">
        <f t="shared" ref="Y26:Z26" si="22">SUM(Y27,Y33)</f>
        <v>214.64869284000002</v>
      </c>
      <c r="Z26" s="27">
        <f t="shared" si="22"/>
        <v>209.44765619999998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203.92308144</v>
      </c>
      <c r="D33" s="19">
        <f t="shared" si="26"/>
        <v>305.8253388</v>
      </c>
      <c r="E33" s="19">
        <f t="shared" si="26"/>
        <v>334.56158891999996</v>
      </c>
      <c r="F33" s="19">
        <f t="shared" si="26"/>
        <v>436.52312963999992</v>
      </c>
      <c r="G33" s="19">
        <f t="shared" si="26"/>
        <v>366.42447036000004</v>
      </c>
      <c r="H33" s="19">
        <f t="shared" si="26"/>
        <v>350.49302963999986</v>
      </c>
      <c r="I33" s="19">
        <f t="shared" si="26"/>
        <v>328.85639279999998</v>
      </c>
      <c r="J33" s="19">
        <f t="shared" si="26"/>
        <v>162.99035999999998</v>
      </c>
      <c r="K33" s="19">
        <f t="shared" si="26"/>
        <v>381.78564191999993</v>
      </c>
      <c r="L33" s="19">
        <f t="shared" si="26"/>
        <v>646.63640712000017</v>
      </c>
      <c r="M33" s="19">
        <f t="shared" si="26"/>
        <v>305.40632904</v>
      </c>
      <c r="N33" s="19">
        <f t="shared" si="26"/>
        <v>237.99992616000003</v>
      </c>
      <c r="O33" s="19">
        <f t="shared" si="26"/>
        <v>199.87331904000001</v>
      </c>
      <c r="P33" s="19">
        <f t="shared" si="26"/>
        <v>284.04167616000001</v>
      </c>
      <c r="Q33" s="19">
        <f t="shared" si="26"/>
        <v>256.02411096000003</v>
      </c>
      <c r="R33" s="19">
        <f t="shared" si="26"/>
        <v>271.88828711999997</v>
      </c>
      <c r="S33" s="19">
        <f t="shared" si="26"/>
        <v>243.75533904</v>
      </c>
      <c r="T33" s="19">
        <f t="shared" si="26"/>
        <v>251.55641663999998</v>
      </c>
      <c r="U33" s="19">
        <f t="shared" si="26"/>
        <v>258.10741259999998</v>
      </c>
      <c r="V33" s="19">
        <f t="shared" si="26"/>
        <v>237.50302895999997</v>
      </c>
      <c r="W33" s="19">
        <f t="shared" ref="W33:X33" si="27">SUM(W34:W50)</f>
        <v>264.98887559999997</v>
      </c>
      <c r="X33" s="19">
        <f t="shared" si="27"/>
        <v>267.84444564</v>
      </c>
      <c r="Y33" s="19">
        <f t="shared" ref="Y33:Z33" si="28">SUM(Y34:Y50)</f>
        <v>214.64869284000002</v>
      </c>
      <c r="Z33" s="19">
        <f t="shared" si="28"/>
        <v>209.44765619999998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203.92308144</v>
      </c>
      <c r="D43" s="8">
        <f>INTMARB_IN!D43+INTMARB_EX!D43</f>
        <v>302.69844072000001</v>
      </c>
      <c r="E43" s="8">
        <f>INTMARB_IN!E43+INTMARB_EX!E43</f>
        <v>334.56158891999996</v>
      </c>
      <c r="F43" s="8">
        <f>INTMARB_IN!F43+INTMARB_EX!F43</f>
        <v>436.52312963999992</v>
      </c>
      <c r="G43" s="8">
        <f>INTMARB_IN!G43+INTMARB_EX!G43</f>
        <v>366.42447036000004</v>
      </c>
      <c r="H43" s="8">
        <f>INTMARB_IN!H43+INTMARB_EX!H43</f>
        <v>350.49302963999986</v>
      </c>
      <c r="I43" s="8">
        <f>INTMARB_IN!I43+INTMARB_EX!I43</f>
        <v>328.85639279999998</v>
      </c>
      <c r="J43" s="8">
        <f>INTMARB_IN!J43+INTMARB_EX!J43</f>
        <v>162.99035999999998</v>
      </c>
      <c r="K43" s="8">
        <f>INTMARB_IN!K43+INTMARB_EX!K43</f>
        <v>332.24957999999992</v>
      </c>
      <c r="L43" s="8">
        <f>INTMARB_IN!L43+INTMARB_EX!L43</f>
        <v>470.16450000000015</v>
      </c>
      <c r="M43" s="8">
        <f>INTMARB_IN!M43+INTMARB_EX!M43</f>
        <v>162.99035999999998</v>
      </c>
      <c r="N43" s="8">
        <f>INTMARB_IN!N43+INTMARB_EX!N43</f>
        <v>147.31821000000002</v>
      </c>
      <c r="O43" s="8">
        <f>INTMARB_IN!O43+INTMARB_EX!O43</f>
        <v>141.04935</v>
      </c>
      <c r="P43" s="8">
        <f>INTMARB_IN!P43+INTMARB_EX!P43</f>
        <v>188.06580000000002</v>
      </c>
      <c r="Q43" s="8">
        <f>INTMARB_IN!Q43+INTMARB_EX!Q43</f>
        <v>175.52807999999999</v>
      </c>
      <c r="R43" s="8">
        <f>INTMARB_IN!R43+INTMARB_EX!R43</f>
        <v>206.87237999999996</v>
      </c>
      <c r="S43" s="8">
        <f>INTMARB_IN!S43+INTMARB_EX!S43</f>
        <v>184.93136999999999</v>
      </c>
      <c r="T43" s="8">
        <f>INTMARB_IN!T43+INTMARB_EX!T43</f>
        <v>178.53713279999999</v>
      </c>
      <c r="U43" s="8">
        <f>INTMARB_IN!U43+INTMARB_EX!U43</f>
        <v>179.80344251999998</v>
      </c>
      <c r="V43" s="8">
        <f>INTMARB_IN!V43+INTMARB_EX!V43</f>
        <v>183.42070811999997</v>
      </c>
      <c r="W43" s="8">
        <f>INTMARB_IN!W43+INTMARB_EX!W43</f>
        <v>214.12238328000001</v>
      </c>
      <c r="X43" s="8">
        <f>INTMARB_IN!X43+INTMARB_EX!X43</f>
        <v>184.78411848000002</v>
      </c>
      <c r="Y43" s="8">
        <f>INTMARB_IN!Y43+INTMARB_EX!Y43</f>
        <v>151.16729004000001</v>
      </c>
      <c r="Z43" s="8">
        <f>INTMARB_IN!Z43+INTMARB_EX!Z43</f>
        <v>143.39390363999999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3.1268980800000001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49.536061920000009</v>
      </c>
      <c r="L44" s="8">
        <f>INTMARB_IN!L44+INTMARB_EX!L44</f>
        <v>176.47190712</v>
      </c>
      <c r="M44" s="8">
        <f>INTMARB_IN!M44+INTMARB_EX!M44</f>
        <v>142.41596904000002</v>
      </c>
      <c r="N44" s="8">
        <f>INTMARB_IN!N44+INTMARB_EX!N44</f>
        <v>90.681716159999993</v>
      </c>
      <c r="O44" s="8">
        <f>INTMARB_IN!O44+INTMARB_EX!O44</f>
        <v>58.823969040000016</v>
      </c>
      <c r="P44" s="8">
        <f>INTMARB_IN!P44+INTMARB_EX!P44</f>
        <v>95.975876159999999</v>
      </c>
      <c r="Q44" s="8">
        <f>INTMARB_IN!Q44+INTMARB_EX!Q44</f>
        <v>80.496030960000013</v>
      </c>
      <c r="R44" s="8">
        <f>INTMARB_IN!R44+INTMARB_EX!R44</f>
        <v>65.015907119999994</v>
      </c>
      <c r="S44" s="8">
        <f>INTMARB_IN!S44+INTMARB_EX!S44</f>
        <v>58.823969040000016</v>
      </c>
      <c r="T44" s="8">
        <f>INTMARB_IN!T44+INTMARB_EX!T44</f>
        <v>73.019283839999986</v>
      </c>
      <c r="U44" s="8">
        <f>INTMARB_IN!U44+INTMARB_EX!U44</f>
        <v>78.303970079999999</v>
      </c>
      <c r="V44" s="8">
        <f>INTMARB_IN!V44+INTMARB_EX!V44</f>
        <v>52.034348160000015</v>
      </c>
      <c r="W44" s="8">
        <f>INTMARB_IN!W44+INTMARB_EX!W44</f>
        <v>49.021971120000018</v>
      </c>
      <c r="X44" s="8">
        <f>INTMARB_IN!X44+INTMARB_EX!X44</f>
        <v>81.430868160000003</v>
      </c>
      <c r="Y44" s="8">
        <f>INTMARB_IN!Y44+INTMARB_EX!Y44</f>
        <v>61.303865040000005</v>
      </c>
      <c r="Z44" s="8">
        <f>INTMARB_IN!Z44+INTMARB_EX!Z44</f>
        <v>63.805494960000004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2.04797268</v>
      </c>
      <c r="W46" s="8">
        <f>INTMARB_IN!W46+INTMARB_EX!W46</f>
        <v>1.8445212000000002</v>
      </c>
      <c r="X46" s="8">
        <f>INTMARB_IN!X46+INTMARB_EX!X46</f>
        <v>1.6294589999999998</v>
      </c>
      <c r="Y46" s="8">
        <f>INTMARB_IN!Y46+INTMARB_EX!Y46</f>
        <v>2.1775377599999999</v>
      </c>
      <c r="Z46" s="8">
        <f>INTMARB_IN!Z46+INTMARB_EX!Z46</f>
        <v>2.2482575999999996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100.02011381643426</v>
      </c>
      <c r="D2" s="21">
        <f t="shared" ref="D2:X2" si="0">SUM(D3,D17,D22,D25,D26,D51,D52)</f>
        <v>149.2615523302685</v>
      </c>
      <c r="E2" s="21">
        <f t="shared" si="0"/>
        <v>165.41023753886523</v>
      </c>
      <c r="F2" s="21">
        <f t="shared" si="0"/>
        <v>175.12183605249493</v>
      </c>
      <c r="G2" s="21">
        <f t="shared" si="0"/>
        <v>137.40478710849362</v>
      </c>
      <c r="H2" s="21">
        <f t="shared" si="0"/>
        <v>130.49756570200756</v>
      </c>
      <c r="I2" s="21">
        <f t="shared" si="0"/>
        <v>133.40410143441895</v>
      </c>
      <c r="J2" s="21">
        <f t="shared" si="0"/>
        <v>51.595052757048052</v>
      </c>
      <c r="K2" s="21">
        <f t="shared" si="0"/>
        <v>136.50962311982946</v>
      </c>
      <c r="L2" s="21">
        <f t="shared" si="0"/>
        <v>333.63634356352713</v>
      </c>
      <c r="M2" s="21">
        <f t="shared" si="0"/>
        <v>138.8738725840652</v>
      </c>
      <c r="N2" s="21">
        <f t="shared" si="0"/>
        <v>117.02427615181705</v>
      </c>
      <c r="O2" s="21">
        <f t="shared" si="0"/>
        <v>98.186561086797767</v>
      </c>
      <c r="P2" s="21">
        <f t="shared" si="0"/>
        <v>146.29495086857904</v>
      </c>
      <c r="Q2" s="21">
        <f t="shared" si="0"/>
        <v>126.22985994269978</v>
      </c>
      <c r="R2" s="21">
        <f t="shared" si="0"/>
        <v>126.98551960357688</v>
      </c>
      <c r="S2" s="21">
        <f t="shared" si="0"/>
        <v>122.63645821736806</v>
      </c>
      <c r="T2" s="21">
        <f t="shared" si="0"/>
        <v>132.15614323559063</v>
      </c>
      <c r="U2" s="21">
        <f t="shared" si="0"/>
        <v>138.13676958341023</v>
      </c>
      <c r="V2" s="21">
        <f t="shared" si="0"/>
        <v>124.59947638897347</v>
      </c>
      <c r="W2" s="21">
        <f t="shared" si="0"/>
        <v>129.56052180167231</v>
      </c>
      <c r="X2" s="21">
        <f t="shared" si="0"/>
        <v>121.00783712099306</v>
      </c>
      <c r="Y2" s="21">
        <f t="shared" ref="Y2:Z2" si="1">SUM(Y3,Y17,Y22,Y25,Y26,Y51,Y52)</f>
        <v>98.551434766980037</v>
      </c>
      <c r="Z2" s="21">
        <f t="shared" si="1"/>
        <v>93.607964004137699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100.02011381643426</v>
      </c>
      <c r="D26" s="27">
        <f t="shared" ref="D26:X26" si="21">SUM(D27,D33)</f>
        <v>149.2615523302685</v>
      </c>
      <c r="E26" s="27">
        <f t="shared" si="21"/>
        <v>165.41023753886523</v>
      </c>
      <c r="F26" s="27">
        <f t="shared" si="21"/>
        <v>175.12183605249493</v>
      </c>
      <c r="G26" s="27">
        <f t="shared" si="21"/>
        <v>137.40478710849362</v>
      </c>
      <c r="H26" s="27">
        <f t="shared" si="21"/>
        <v>130.49756570200756</v>
      </c>
      <c r="I26" s="27">
        <f t="shared" si="21"/>
        <v>133.40410143441895</v>
      </c>
      <c r="J26" s="27">
        <f t="shared" si="21"/>
        <v>51.595052757048052</v>
      </c>
      <c r="K26" s="27">
        <f t="shared" si="21"/>
        <v>136.50962311982946</v>
      </c>
      <c r="L26" s="27">
        <f t="shared" si="21"/>
        <v>333.63634356352713</v>
      </c>
      <c r="M26" s="27">
        <f t="shared" si="21"/>
        <v>138.8738725840652</v>
      </c>
      <c r="N26" s="27">
        <f t="shared" si="21"/>
        <v>117.02427615181705</v>
      </c>
      <c r="O26" s="27">
        <f t="shared" si="21"/>
        <v>98.186561086797767</v>
      </c>
      <c r="P26" s="27">
        <f t="shared" si="21"/>
        <v>146.29495086857904</v>
      </c>
      <c r="Q26" s="27">
        <f t="shared" si="21"/>
        <v>126.22985994269978</v>
      </c>
      <c r="R26" s="27">
        <f t="shared" si="21"/>
        <v>126.98551960357688</v>
      </c>
      <c r="S26" s="27">
        <f t="shared" si="21"/>
        <v>122.63645821736806</v>
      </c>
      <c r="T26" s="27">
        <f t="shared" si="21"/>
        <v>132.15614323559063</v>
      </c>
      <c r="U26" s="27">
        <f t="shared" si="21"/>
        <v>138.13676958341023</v>
      </c>
      <c r="V26" s="27">
        <f t="shared" si="21"/>
        <v>124.59947638897347</v>
      </c>
      <c r="W26" s="27">
        <f t="shared" si="21"/>
        <v>129.56052180167231</v>
      </c>
      <c r="X26" s="27">
        <f t="shared" si="21"/>
        <v>121.00783712099306</v>
      </c>
      <c r="Y26" s="27">
        <f t="shared" ref="Y26:Z26" si="22">SUM(Y27,Y33)</f>
        <v>98.551434766980037</v>
      </c>
      <c r="Z26" s="27">
        <f t="shared" si="22"/>
        <v>93.607964004137699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100.02011381643426</v>
      </c>
      <c r="D33" s="19">
        <f t="shared" ref="D33:X33" si="27">SUM(D34:D50)</f>
        <v>149.2615523302685</v>
      </c>
      <c r="E33" s="19">
        <f t="shared" si="27"/>
        <v>165.41023753886523</v>
      </c>
      <c r="F33" s="19">
        <f t="shared" si="27"/>
        <v>175.12183605249493</v>
      </c>
      <c r="G33" s="19">
        <f t="shared" si="27"/>
        <v>137.40478710849362</v>
      </c>
      <c r="H33" s="19">
        <f t="shared" si="27"/>
        <v>130.49756570200756</v>
      </c>
      <c r="I33" s="19">
        <f t="shared" si="27"/>
        <v>133.40410143441895</v>
      </c>
      <c r="J33" s="19">
        <f t="shared" si="27"/>
        <v>51.595052757048052</v>
      </c>
      <c r="K33" s="19">
        <f t="shared" si="27"/>
        <v>136.50962311982946</v>
      </c>
      <c r="L33" s="19">
        <f t="shared" si="27"/>
        <v>333.63634356352713</v>
      </c>
      <c r="M33" s="19">
        <f t="shared" si="27"/>
        <v>138.8738725840652</v>
      </c>
      <c r="N33" s="19">
        <f t="shared" si="27"/>
        <v>117.02427615181705</v>
      </c>
      <c r="O33" s="19">
        <f t="shared" si="27"/>
        <v>98.186561086797767</v>
      </c>
      <c r="P33" s="19">
        <f t="shared" si="27"/>
        <v>146.29495086857904</v>
      </c>
      <c r="Q33" s="19">
        <f t="shared" si="27"/>
        <v>126.22985994269978</v>
      </c>
      <c r="R33" s="19">
        <f t="shared" si="27"/>
        <v>126.98551960357688</v>
      </c>
      <c r="S33" s="19">
        <f t="shared" si="27"/>
        <v>122.63645821736806</v>
      </c>
      <c r="T33" s="19">
        <f t="shared" si="27"/>
        <v>132.15614323559063</v>
      </c>
      <c r="U33" s="19">
        <f t="shared" si="27"/>
        <v>138.13676958341023</v>
      </c>
      <c r="V33" s="19">
        <f t="shared" si="27"/>
        <v>124.59947638897347</v>
      </c>
      <c r="W33" s="19">
        <f t="shared" si="27"/>
        <v>129.56052180167231</v>
      </c>
      <c r="X33" s="19">
        <f t="shared" si="27"/>
        <v>121.00783712099306</v>
      </c>
      <c r="Y33" s="19">
        <f t="shared" ref="Y33:Z33" si="28">SUM(Y34:Y50)</f>
        <v>98.551434766980037</v>
      </c>
      <c r="Z33" s="19">
        <f t="shared" si="28"/>
        <v>93.607964004137699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100.02011381643426</v>
      </c>
      <c r="D43" s="8">
        <v>149.2615523302685</v>
      </c>
      <c r="E43" s="8">
        <v>165.41023753886523</v>
      </c>
      <c r="F43" s="8">
        <v>175.12183605249493</v>
      </c>
      <c r="G43" s="8">
        <v>137.40478710849362</v>
      </c>
      <c r="H43" s="8">
        <v>130.49756570200756</v>
      </c>
      <c r="I43" s="8">
        <v>133.40410143441895</v>
      </c>
      <c r="J43" s="8">
        <v>51.595052757048052</v>
      </c>
      <c r="K43" s="8">
        <v>136.50962311982946</v>
      </c>
      <c r="L43" s="8">
        <v>333.63634356352713</v>
      </c>
      <c r="M43" s="8">
        <v>132.35545943617092</v>
      </c>
      <c r="N43" s="8">
        <v>116.92980170655447</v>
      </c>
      <c r="O43" s="8">
        <v>98.186561086797767</v>
      </c>
      <c r="P43" s="8">
        <v>146.26412653082193</v>
      </c>
      <c r="Q43" s="8">
        <v>126.22985994269978</v>
      </c>
      <c r="R43" s="8">
        <v>126.98551960357688</v>
      </c>
      <c r="S43" s="8">
        <v>122.63645821736806</v>
      </c>
      <c r="T43" s="8">
        <v>132.15614323559063</v>
      </c>
      <c r="U43" s="8">
        <v>138.13676958341023</v>
      </c>
      <c r="V43" s="8">
        <v>124.59947638897347</v>
      </c>
      <c r="W43" s="8">
        <v>129.56052180167231</v>
      </c>
      <c r="X43" s="8">
        <v>121.00783712099306</v>
      </c>
      <c r="Y43" s="8">
        <v>98.551434766980037</v>
      </c>
      <c r="Z43" s="8">
        <v>93.607964004137699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6.5184131478942824</v>
      </c>
      <c r="N44" s="8">
        <v>9.4474445262580239E-2</v>
      </c>
      <c r="O44" s="8">
        <v>0</v>
      </c>
      <c r="P44" s="8">
        <v>3.0824337757121369E-2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103.90296762356574</v>
      </c>
      <c r="D2" s="21">
        <f t="shared" ref="D2:X2" si="0">SUM(D3,D17,D22,D25,D26,D51,D52)</f>
        <v>156.56378646973147</v>
      </c>
      <c r="E2" s="21">
        <f t="shared" si="0"/>
        <v>169.15135138113476</v>
      </c>
      <c r="F2" s="21">
        <f t="shared" si="0"/>
        <v>261.40129358750499</v>
      </c>
      <c r="G2" s="21">
        <f t="shared" si="0"/>
        <v>229.01968325150642</v>
      </c>
      <c r="H2" s="21">
        <f t="shared" si="0"/>
        <v>219.9954639379923</v>
      </c>
      <c r="I2" s="21">
        <f t="shared" si="0"/>
        <v>195.45229136558106</v>
      </c>
      <c r="J2" s="21">
        <f t="shared" si="0"/>
        <v>111.39530724295193</v>
      </c>
      <c r="K2" s="21">
        <f t="shared" si="0"/>
        <v>245.2760188001705</v>
      </c>
      <c r="L2" s="21">
        <f t="shared" si="0"/>
        <v>313.00006355647304</v>
      </c>
      <c r="M2" s="21">
        <f t="shared" si="0"/>
        <v>166.53245645593481</v>
      </c>
      <c r="N2" s="21">
        <f t="shared" si="0"/>
        <v>120.97565000818297</v>
      </c>
      <c r="O2" s="21">
        <f t="shared" si="0"/>
        <v>101.68675795320226</v>
      </c>
      <c r="P2" s="21">
        <f t="shared" si="0"/>
        <v>137.74672529142094</v>
      </c>
      <c r="Q2" s="21">
        <f t="shared" si="0"/>
        <v>129.79425101730021</v>
      </c>
      <c r="R2" s="21">
        <f t="shared" si="0"/>
        <v>144.9027675164231</v>
      </c>
      <c r="S2" s="21">
        <f t="shared" si="0"/>
        <v>121.11888082263195</v>
      </c>
      <c r="T2" s="21">
        <f t="shared" si="0"/>
        <v>119.40027340440935</v>
      </c>
      <c r="U2" s="21">
        <f t="shared" si="0"/>
        <v>119.97064301658976</v>
      </c>
      <c r="V2" s="21">
        <f t="shared" si="0"/>
        <v>112.90355257102654</v>
      </c>
      <c r="W2" s="21">
        <f t="shared" si="0"/>
        <v>135.42835379832772</v>
      </c>
      <c r="X2" s="21">
        <f t="shared" si="0"/>
        <v>146.83660851900697</v>
      </c>
      <c r="Y2" s="21">
        <f t="shared" ref="Y2:Z2" si="1">SUM(Y3,Y17,Y22,Y25,Y26,Y51,Y52)</f>
        <v>116.09725807301996</v>
      </c>
      <c r="Z2" s="21">
        <f t="shared" si="1"/>
        <v>115.8396921958623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103.90296762356574</v>
      </c>
      <c r="D26" s="27">
        <f t="shared" si="14"/>
        <v>156.56378646973147</v>
      </c>
      <c r="E26" s="27">
        <f t="shared" si="14"/>
        <v>169.15135138113476</v>
      </c>
      <c r="F26" s="27">
        <f t="shared" si="14"/>
        <v>261.40129358750499</v>
      </c>
      <c r="G26" s="27">
        <f t="shared" si="14"/>
        <v>229.01968325150642</v>
      </c>
      <c r="H26" s="27">
        <f t="shared" si="14"/>
        <v>219.9954639379923</v>
      </c>
      <c r="I26" s="27">
        <f t="shared" si="14"/>
        <v>195.45229136558106</v>
      </c>
      <c r="J26" s="27">
        <f t="shared" si="14"/>
        <v>111.39530724295193</v>
      </c>
      <c r="K26" s="27">
        <f t="shared" si="14"/>
        <v>245.2760188001705</v>
      </c>
      <c r="L26" s="27">
        <f t="shared" si="14"/>
        <v>313.00006355647304</v>
      </c>
      <c r="M26" s="27">
        <f t="shared" si="14"/>
        <v>166.53245645593481</v>
      </c>
      <c r="N26" s="27">
        <f t="shared" si="14"/>
        <v>120.97565000818297</v>
      </c>
      <c r="O26" s="27">
        <f t="shared" si="14"/>
        <v>101.68675795320226</v>
      </c>
      <c r="P26" s="27">
        <f t="shared" si="14"/>
        <v>137.74672529142094</v>
      </c>
      <c r="Q26" s="27">
        <f t="shared" si="14"/>
        <v>129.79425101730021</v>
      </c>
      <c r="R26" s="27">
        <f t="shared" si="14"/>
        <v>144.9027675164231</v>
      </c>
      <c r="S26" s="27">
        <f t="shared" si="14"/>
        <v>121.11888082263195</v>
      </c>
      <c r="T26" s="27">
        <f t="shared" si="14"/>
        <v>119.40027340440935</v>
      </c>
      <c r="U26" s="27">
        <f t="shared" si="14"/>
        <v>119.97064301658976</v>
      </c>
      <c r="V26" s="27">
        <f t="shared" si="14"/>
        <v>112.90355257102654</v>
      </c>
      <c r="W26" s="27">
        <f t="shared" si="14"/>
        <v>135.42835379832772</v>
      </c>
      <c r="X26" s="27">
        <f t="shared" si="14"/>
        <v>146.83660851900697</v>
      </c>
      <c r="Y26" s="27">
        <f t="shared" ref="Y26:Z26" si="15">SUM(Y27,Y33)</f>
        <v>116.09725807301996</v>
      </c>
      <c r="Z26" s="27">
        <f t="shared" si="15"/>
        <v>115.8396921958623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103.90296762356574</v>
      </c>
      <c r="D33" s="19">
        <f t="shared" si="18"/>
        <v>156.56378646973147</v>
      </c>
      <c r="E33" s="19">
        <f t="shared" si="18"/>
        <v>169.15135138113476</v>
      </c>
      <c r="F33" s="19">
        <f t="shared" si="18"/>
        <v>261.40129358750499</v>
      </c>
      <c r="G33" s="19">
        <f t="shared" si="18"/>
        <v>229.01968325150642</v>
      </c>
      <c r="H33" s="19">
        <f t="shared" si="18"/>
        <v>219.9954639379923</v>
      </c>
      <c r="I33" s="19">
        <f t="shared" si="18"/>
        <v>195.45229136558106</v>
      </c>
      <c r="J33" s="19">
        <f t="shared" si="18"/>
        <v>111.39530724295193</v>
      </c>
      <c r="K33" s="19">
        <f t="shared" si="18"/>
        <v>245.2760188001705</v>
      </c>
      <c r="L33" s="19">
        <f t="shared" si="18"/>
        <v>313.00006355647304</v>
      </c>
      <c r="M33" s="19">
        <f t="shared" si="18"/>
        <v>166.53245645593481</v>
      </c>
      <c r="N33" s="19">
        <f t="shared" si="18"/>
        <v>120.97565000818297</v>
      </c>
      <c r="O33" s="19">
        <f t="shared" si="18"/>
        <v>101.68675795320226</v>
      </c>
      <c r="P33" s="19">
        <f t="shared" si="18"/>
        <v>137.74672529142094</v>
      </c>
      <c r="Q33" s="19">
        <f t="shared" si="18"/>
        <v>129.79425101730021</v>
      </c>
      <c r="R33" s="19">
        <f t="shared" si="18"/>
        <v>144.9027675164231</v>
      </c>
      <c r="S33" s="19">
        <f t="shared" si="18"/>
        <v>121.11888082263195</v>
      </c>
      <c r="T33" s="19">
        <f t="shared" si="18"/>
        <v>119.40027340440935</v>
      </c>
      <c r="U33" s="19">
        <f t="shared" si="18"/>
        <v>119.97064301658976</v>
      </c>
      <c r="V33" s="19">
        <f t="shared" si="18"/>
        <v>112.90355257102654</v>
      </c>
      <c r="W33" s="19">
        <f t="shared" si="18"/>
        <v>135.42835379832772</v>
      </c>
      <c r="X33" s="19">
        <f t="shared" si="18"/>
        <v>146.83660851900697</v>
      </c>
      <c r="Y33" s="19">
        <f t="shared" ref="Y33:Z33" si="19">SUM(Y34:Y50)</f>
        <v>116.09725807301996</v>
      </c>
      <c r="Z33" s="19">
        <f t="shared" si="19"/>
        <v>115.8396921958623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103.90296762356574</v>
      </c>
      <c r="D43" s="8">
        <v>153.43688838973148</v>
      </c>
      <c r="E43" s="8">
        <v>169.15135138113476</v>
      </c>
      <c r="F43" s="8">
        <v>261.40129358750499</v>
      </c>
      <c r="G43" s="8">
        <v>229.01968325150642</v>
      </c>
      <c r="H43" s="8">
        <v>219.9954639379923</v>
      </c>
      <c r="I43" s="8">
        <v>195.45229136558106</v>
      </c>
      <c r="J43" s="8">
        <v>111.39530724295193</v>
      </c>
      <c r="K43" s="8">
        <v>195.7399568801705</v>
      </c>
      <c r="L43" s="8">
        <v>136.52815643647301</v>
      </c>
      <c r="M43" s="8">
        <v>30.634900563829071</v>
      </c>
      <c r="N43" s="8">
        <v>30.388408293445551</v>
      </c>
      <c r="O43" s="8">
        <v>42.862788913202237</v>
      </c>
      <c r="P43" s="8">
        <v>41.801673469178084</v>
      </c>
      <c r="Q43" s="8">
        <v>49.298220057300206</v>
      </c>
      <c r="R43" s="8">
        <v>79.886860396423103</v>
      </c>
      <c r="S43" s="8">
        <v>62.294911782631928</v>
      </c>
      <c r="T43" s="8">
        <v>46.380989564409361</v>
      </c>
      <c r="U43" s="8">
        <v>41.666672936589762</v>
      </c>
      <c r="V43" s="8">
        <v>58.821231731026515</v>
      </c>
      <c r="W43" s="8">
        <v>84.561861478327714</v>
      </c>
      <c r="X43" s="8">
        <v>63.776281359006958</v>
      </c>
      <c r="Y43" s="8">
        <v>52.61585527301996</v>
      </c>
      <c r="Z43" s="8">
        <v>49.785939635862285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3.1268980800000001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49.536061920000009</v>
      </c>
      <c r="L44" s="8">
        <v>176.47190712</v>
      </c>
      <c r="M44" s="8">
        <v>135.89755589210574</v>
      </c>
      <c r="N44" s="8">
        <v>90.587241714737416</v>
      </c>
      <c r="O44" s="8">
        <v>58.823969040000016</v>
      </c>
      <c r="P44" s="8">
        <v>95.945051822242874</v>
      </c>
      <c r="Q44" s="8">
        <v>80.496030960000013</v>
      </c>
      <c r="R44" s="8">
        <v>65.015907119999994</v>
      </c>
      <c r="S44" s="8">
        <v>58.823969040000016</v>
      </c>
      <c r="T44" s="8">
        <v>73.019283839999986</v>
      </c>
      <c r="U44" s="8">
        <v>78.303970079999999</v>
      </c>
      <c r="V44" s="8">
        <v>52.034348160000015</v>
      </c>
      <c r="W44" s="8">
        <v>49.021971120000018</v>
      </c>
      <c r="X44" s="8">
        <v>81.430868160000003</v>
      </c>
      <c r="Y44" s="8">
        <v>61.303865040000005</v>
      </c>
      <c r="Z44" s="8">
        <v>63.805494960000004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2.04797268</v>
      </c>
      <c r="W46" s="8">
        <v>1.8445212000000002</v>
      </c>
      <c r="X46" s="8">
        <v>1.6294589999999998</v>
      </c>
      <c r="Y46" s="8">
        <v>2.1775377599999999</v>
      </c>
      <c r="Z46" s="8">
        <v>2.2482575999999996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43770.978261778117</v>
      </c>
      <c r="D2" s="21">
        <f t="shared" ref="D2:X2" si="0">SUM(D3,D17,D22,D25,D26,D51,D52)</f>
        <v>46875.283325943761</v>
      </c>
      <c r="E2" s="21">
        <f t="shared" si="0"/>
        <v>44262.638814440397</v>
      </c>
      <c r="F2" s="21">
        <f t="shared" si="0"/>
        <v>48715.119636987729</v>
      </c>
      <c r="G2" s="21">
        <f t="shared" si="0"/>
        <v>47773.893603240751</v>
      </c>
      <c r="H2" s="21">
        <f t="shared" si="0"/>
        <v>48569.009142521674</v>
      </c>
      <c r="I2" s="21">
        <f t="shared" si="0"/>
        <v>49471.912074333908</v>
      </c>
      <c r="J2" s="21">
        <f t="shared" si="0"/>
        <v>52796.77866744162</v>
      </c>
      <c r="K2" s="21">
        <f t="shared" si="0"/>
        <v>50823.71039494421</v>
      </c>
      <c r="L2" s="21">
        <f t="shared" si="0"/>
        <v>43971.267434226924</v>
      </c>
      <c r="M2" s="21">
        <f t="shared" si="0"/>
        <v>46050.94481681558</v>
      </c>
      <c r="N2" s="21">
        <f t="shared" si="0"/>
        <v>51218.829202242363</v>
      </c>
      <c r="O2" s="21">
        <f t="shared" si="0"/>
        <v>46145.530068441418</v>
      </c>
      <c r="P2" s="21">
        <f t="shared" si="0"/>
        <v>40547.224282451811</v>
      </c>
      <c r="Q2" s="21">
        <f t="shared" si="0"/>
        <v>43038.577098633919</v>
      </c>
      <c r="R2" s="21">
        <f t="shared" si="0"/>
        <v>45501.290750725791</v>
      </c>
      <c r="S2" s="21">
        <f t="shared" si="0"/>
        <v>42460.823731828568</v>
      </c>
      <c r="T2" s="21">
        <f t="shared" si="0"/>
        <v>44752.583571464362</v>
      </c>
      <c r="U2" s="21">
        <f t="shared" si="0"/>
        <v>41113.714837121501</v>
      </c>
      <c r="V2" s="21">
        <f t="shared" si="0"/>
        <v>39835.126687871394</v>
      </c>
      <c r="W2" s="21">
        <f t="shared" si="0"/>
        <v>33950.200565600899</v>
      </c>
      <c r="X2" s="21">
        <f t="shared" si="0"/>
        <v>39889.79997803767</v>
      </c>
      <c r="Y2" s="21">
        <f t="shared" ref="Y2:Z2" si="1">SUM(Y3,Y17,Y22,Y25,Y26,Y51,Y52)</f>
        <v>44264.41745369105</v>
      </c>
      <c r="Z2" s="21">
        <f t="shared" si="1"/>
        <v>32258.797599910173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24057.350743738112</v>
      </c>
      <c r="D3" s="24">
        <f t="shared" ref="D3:X3" si="3">SUM(D4,D8,D11)</f>
        <v>28094.079567903758</v>
      </c>
      <c r="E3" s="24">
        <f t="shared" si="3"/>
        <v>25967.228741840401</v>
      </c>
      <c r="F3" s="24">
        <f t="shared" si="3"/>
        <v>28781.113767987732</v>
      </c>
      <c r="G3" s="24">
        <f t="shared" si="3"/>
        <v>28320.173668440755</v>
      </c>
      <c r="H3" s="24">
        <f t="shared" si="3"/>
        <v>27820.691093081674</v>
      </c>
      <c r="I3" s="24">
        <f t="shared" si="3"/>
        <v>28158.06636261391</v>
      </c>
      <c r="J3" s="24">
        <f t="shared" si="3"/>
        <v>31887.907784161616</v>
      </c>
      <c r="K3" s="24">
        <f t="shared" si="3"/>
        <v>32019.816331904214</v>
      </c>
      <c r="L3" s="24">
        <f t="shared" si="3"/>
        <v>27756.830743746923</v>
      </c>
      <c r="M3" s="24">
        <f t="shared" si="3"/>
        <v>29919.654169135571</v>
      </c>
      <c r="N3" s="24">
        <f t="shared" si="3"/>
        <v>35244.064230402357</v>
      </c>
      <c r="O3" s="24">
        <f t="shared" si="3"/>
        <v>29980.649289921417</v>
      </c>
      <c r="P3" s="24">
        <f t="shared" si="3"/>
        <v>25532.762548811821</v>
      </c>
      <c r="Q3" s="24">
        <f t="shared" si="3"/>
        <v>27240.72278391392</v>
      </c>
      <c r="R3" s="24">
        <f t="shared" si="3"/>
        <v>28426.416068725797</v>
      </c>
      <c r="S3" s="24">
        <f t="shared" si="3"/>
        <v>24858.821458228565</v>
      </c>
      <c r="T3" s="24">
        <f t="shared" si="3"/>
        <v>26584.774304744362</v>
      </c>
      <c r="U3" s="24">
        <f t="shared" si="3"/>
        <v>22767.593651081505</v>
      </c>
      <c r="V3" s="24">
        <f t="shared" si="3"/>
        <v>21347.014822751389</v>
      </c>
      <c r="W3" s="24">
        <f t="shared" si="3"/>
        <v>16676.845672400901</v>
      </c>
      <c r="X3" s="24">
        <f t="shared" si="3"/>
        <v>21005.653330437675</v>
      </c>
      <c r="Y3" s="24">
        <f t="shared" ref="Y3:Z3" si="4">SUM(Y4,Y8,Y11)</f>
        <v>25632.87684341105</v>
      </c>
      <c r="Z3" s="24">
        <f t="shared" si="4"/>
        <v>14317.738053070176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4968.3264473253048</v>
      </c>
      <c r="D4" s="19">
        <f t="shared" ref="D4:X4" si="6">SUM(D5:D7)</f>
        <v>6869.6912162166218</v>
      </c>
      <c r="E4" s="19">
        <f t="shared" si="6"/>
        <v>6276.702542033061</v>
      </c>
      <c r="F4" s="19">
        <f t="shared" si="6"/>
        <v>7212.1488154941135</v>
      </c>
      <c r="G4" s="19">
        <f t="shared" si="6"/>
        <v>7613.60807047249</v>
      </c>
      <c r="H4" s="19">
        <f t="shared" si="6"/>
        <v>8154.5593389575697</v>
      </c>
      <c r="I4" s="19">
        <f t="shared" si="6"/>
        <v>8334.4571175194833</v>
      </c>
      <c r="J4" s="19">
        <f t="shared" si="6"/>
        <v>9744.197067290901</v>
      </c>
      <c r="K4" s="19">
        <f t="shared" si="6"/>
        <v>10292.435713039877</v>
      </c>
      <c r="L4" s="19">
        <f t="shared" si="6"/>
        <v>7275.8253858905418</v>
      </c>
      <c r="M4" s="19">
        <f t="shared" si="6"/>
        <v>7815.6066218742289</v>
      </c>
      <c r="N4" s="19">
        <f t="shared" si="6"/>
        <v>7839.5006427433655</v>
      </c>
      <c r="O4" s="19">
        <f t="shared" si="6"/>
        <v>5679.1133575396252</v>
      </c>
      <c r="P4" s="19">
        <f t="shared" si="6"/>
        <v>4444.0146899100455</v>
      </c>
      <c r="Q4" s="19">
        <f t="shared" si="6"/>
        <v>4684.2861302191295</v>
      </c>
      <c r="R4" s="19">
        <f t="shared" si="6"/>
        <v>2684.80138103739</v>
      </c>
      <c r="S4" s="19">
        <f t="shared" si="6"/>
        <v>2308.6327384053284</v>
      </c>
      <c r="T4" s="19">
        <f t="shared" si="6"/>
        <v>2131.6815125194776</v>
      </c>
      <c r="U4" s="19">
        <f t="shared" si="6"/>
        <v>1699.4787140038784</v>
      </c>
      <c r="V4" s="19">
        <f t="shared" si="6"/>
        <v>1474.415178360123</v>
      </c>
      <c r="W4" s="19">
        <f t="shared" si="6"/>
        <v>1310.1196594377382</v>
      </c>
      <c r="X4" s="19">
        <f t="shared" si="6"/>
        <v>1810.9982760817211</v>
      </c>
      <c r="Y4" s="19">
        <f t="shared" ref="Y4:Z4" si="7">SUM(Y5:Y7)</f>
        <v>1488.0046743580635</v>
      </c>
      <c r="Z4" s="19">
        <f t="shared" si="7"/>
        <v>1055.8815051817455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3272.0941768714429</v>
      </c>
      <c r="H5" s="8">
        <f>INTAVI!H5+NRGSUP!H5</f>
        <v>3662.052510380372</v>
      </c>
      <c r="I5" s="8">
        <f>INTAVI!I5+NRGSUP!I5</f>
        <v>4007.0650482693818</v>
      </c>
      <c r="J5" s="8">
        <f>INTAVI!J5+NRGSUP!J5</f>
        <v>5050.3794390415287</v>
      </c>
      <c r="K5" s="8">
        <f>INTAVI!K5+NRGSUP!K5</f>
        <v>5108.0327758527828</v>
      </c>
      <c r="L5" s="8">
        <f>INTAVI!L5+NRGSUP!L5</f>
        <v>3291.2370097149969</v>
      </c>
      <c r="M5" s="8">
        <f>INTAVI!M5+NRGSUP!M5</f>
        <v>4099.7699953710771</v>
      </c>
      <c r="N5" s="8">
        <f>INTAVI!N5+NRGSUP!N5</f>
        <v>4648.5040292417198</v>
      </c>
      <c r="O5" s="8">
        <f>INTAVI!O5+NRGSUP!O5</f>
        <v>2631.7077873551912</v>
      </c>
      <c r="P5" s="8">
        <f>INTAVI!P5+NRGSUP!P5</f>
        <v>1563.4604342813068</v>
      </c>
      <c r="Q5" s="8">
        <f>INTAVI!Q5+NRGSUP!Q5</f>
        <v>2130.1892973826184</v>
      </c>
      <c r="R5" s="8">
        <f>INTAVI!R5+NRGSUP!R5</f>
        <v>619.96879441458225</v>
      </c>
      <c r="S5" s="8">
        <f>INTAVI!S5+NRGSUP!S5</f>
        <v>456.1530135618371</v>
      </c>
      <c r="T5" s="8">
        <f>INTAVI!T5+NRGSUP!T5</f>
        <v>524.220210093486</v>
      </c>
      <c r="U5" s="8">
        <f>INTAVI!U5+NRGSUP!U5</f>
        <v>536.05974933711616</v>
      </c>
      <c r="V5" s="8">
        <f>INTAVI!V5+NRGSUP!V5</f>
        <v>503.9594373755495</v>
      </c>
      <c r="W5" s="8">
        <f>INTAVI!W5+NRGSUP!W5</f>
        <v>436.79480927934861</v>
      </c>
      <c r="X5" s="8">
        <f>INTAVI!X5+NRGSUP!X5</f>
        <v>658.54737712765063</v>
      </c>
      <c r="Y5" s="8">
        <f>INTAVI!Y5+NRGSUP!Y5</f>
        <v>541.19611894261641</v>
      </c>
      <c r="Z5" s="8">
        <f>INTAVI!Z5+NRGSUP!Z5</f>
        <v>231.0744236288607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54.786568320000015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4968.3264473253048</v>
      </c>
      <c r="D7" s="8">
        <f>INTAVI!D7+NRGSUP!D7</f>
        <v>6814.904647896622</v>
      </c>
      <c r="E7" s="8">
        <f>INTAVI!E7+NRGSUP!E7</f>
        <v>6276.702542033061</v>
      </c>
      <c r="F7" s="8">
        <f>INTAVI!F7+NRGSUP!F7</f>
        <v>7212.1488154941135</v>
      </c>
      <c r="G7" s="8">
        <f>INTAVI!G7+NRGSUP!G7</f>
        <v>4341.5138936010471</v>
      </c>
      <c r="H7" s="8">
        <f>INTAVI!H7+NRGSUP!H7</f>
        <v>4492.5068285771977</v>
      </c>
      <c r="I7" s="8">
        <f>INTAVI!I7+NRGSUP!I7</f>
        <v>4327.3920692501006</v>
      </c>
      <c r="J7" s="8">
        <f>INTAVI!J7+NRGSUP!J7</f>
        <v>4693.8176282493732</v>
      </c>
      <c r="K7" s="8">
        <f>INTAVI!K7+NRGSUP!K7</f>
        <v>5184.4029371870938</v>
      </c>
      <c r="L7" s="8">
        <f>INTAVI!L7+NRGSUP!L7</f>
        <v>3984.5883761755449</v>
      </c>
      <c r="M7" s="8">
        <f>INTAVI!M7+NRGSUP!M7</f>
        <v>3715.8366265031518</v>
      </c>
      <c r="N7" s="8">
        <f>INTAVI!N7+NRGSUP!N7</f>
        <v>3190.9966135016452</v>
      </c>
      <c r="O7" s="8">
        <f>INTAVI!O7+NRGSUP!O7</f>
        <v>3047.4055701844345</v>
      </c>
      <c r="P7" s="8">
        <f>INTAVI!P7+NRGSUP!P7</f>
        <v>2880.5542556287392</v>
      </c>
      <c r="Q7" s="8">
        <f>INTAVI!Q7+NRGSUP!Q7</f>
        <v>2554.0968328365111</v>
      </c>
      <c r="R7" s="8">
        <f>INTAVI!R7+NRGSUP!R7</f>
        <v>2064.8325866228079</v>
      </c>
      <c r="S7" s="8">
        <f>INTAVI!S7+NRGSUP!S7</f>
        <v>1852.4797248434911</v>
      </c>
      <c r="T7" s="8">
        <f>INTAVI!T7+NRGSUP!T7</f>
        <v>1607.4613024259916</v>
      </c>
      <c r="U7" s="8">
        <f>INTAVI!U7+NRGSUP!U7</f>
        <v>1163.4189646667621</v>
      </c>
      <c r="V7" s="8">
        <f>INTAVI!V7+NRGSUP!V7</f>
        <v>970.45574098457359</v>
      </c>
      <c r="W7" s="8">
        <f>INTAVI!W7+NRGSUP!W7</f>
        <v>873.32485015838961</v>
      </c>
      <c r="X7" s="8">
        <f>INTAVI!X7+NRGSUP!X7</f>
        <v>1152.4508989540705</v>
      </c>
      <c r="Y7" s="8">
        <f>INTAVI!Y7+NRGSUP!Y7</f>
        <v>946.80855541544713</v>
      </c>
      <c r="Z7" s="8">
        <f>INTAVI!Z7+NRGSUP!Z7</f>
        <v>824.80708155288494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16705.626188412807</v>
      </c>
      <c r="D8" s="19">
        <f t="shared" ref="D8:X8" si="9">SUM(D9:D10)</f>
        <v>18649.637845287136</v>
      </c>
      <c r="E8" s="19">
        <f t="shared" si="9"/>
        <v>16763.711084127339</v>
      </c>
      <c r="F8" s="19">
        <f t="shared" si="9"/>
        <v>18645.947387893619</v>
      </c>
      <c r="G8" s="19">
        <f t="shared" si="9"/>
        <v>18261.052898088263</v>
      </c>
      <c r="H8" s="19">
        <f t="shared" si="9"/>
        <v>17023.391898284102</v>
      </c>
      <c r="I8" s="19">
        <f t="shared" si="9"/>
        <v>17098.816792094429</v>
      </c>
      <c r="J8" s="19">
        <f t="shared" si="9"/>
        <v>19152.131903590715</v>
      </c>
      <c r="K8" s="19">
        <f t="shared" si="9"/>
        <v>19141.615625184335</v>
      </c>
      <c r="L8" s="19">
        <f t="shared" si="9"/>
        <v>18482.230697256382</v>
      </c>
      <c r="M8" s="19">
        <f t="shared" si="9"/>
        <v>20383.478400861342</v>
      </c>
      <c r="N8" s="19">
        <f t="shared" si="9"/>
        <v>26355.973060258988</v>
      </c>
      <c r="O8" s="19">
        <f t="shared" si="9"/>
        <v>23100.582973981793</v>
      </c>
      <c r="P8" s="19">
        <f t="shared" si="9"/>
        <v>19424.305016501774</v>
      </c>
      <c r="Q8" s="19">
        <f t="shared" si="9"/>
        <v>20839.15195289479</v>
      </c>
      <c r="R8" s="19">
        <f t="shared" si="9"/>
        <v>24409.261507888408</v>
      </c>
      <c r="S8" s="19">
        <f t="shared" si="9"/>
        <v>20967.123148423238</v>
      </c>
      <c r="T8" s="19">
        <f t="shared" si="9"/>
        <v>23103.380513224885</v>
      </c>
      <c r="U8" s="19">
        <f t="shared" si="9"/>
        <v>20174.578974677625</v>
      </c>
      <c r="V8" s="19">
        <f t="shared" si="9"/>
        <v>19215.455325791267</v>
      </c>
      <c r="W8" s="19">
        <f t="shared" si="9"/>
        <v>14624.803317963162</v>
      </c>
      <c r="X8" s="19">
        <f t="shared" si="9"/>
        <v>18296.081926955954</v>
      </c>
      <c r="Y8" s="19">
        <f t="shared" ref="Y8:Z8" si="10">SUM(Y9:Y10)</f>
        <v>23440.212201052986</v>
      </c>
      <c r="Z8" s="19">
        <f t="shared" si="10"/>
        <v>12501.157147488429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16705.626188412807</v>
      </c>
      <c r="D10" s="8">
        <f>INTAVI!D10+NRGSUP!D10</f>
        <v>18649.637845287136</v>
      </c>
      <c r="E10" s="8">
        <f>INTAVI!E10+NRGSUP!E10</f>
        <v>16763.711084127339</v>
      </c>
      <c r="F10" s="8">
        <f>INTAVI!F10+NRGSUP!F10</f>
        <v>18645.947387893619</v>
      </c>
      <c r="G10" s="8">
        <f>INTAVI!G10+NRGSUP!G10</f>
        <v>18261.052898088263</v>
      </c>
      <c r="H10" s="8">
        <f>INTAVI!H10+NRGSUP!H10</f>
        <v>17023.391898284102</v>
      </c>
      <c r="I10" s="8">
        <f>INTAVI!I10+NRGSUP!I10</f>
        <v>17098.816792094429</v>
      </c>
      <c r="J10" s="8">
        <f>INTAVI!J10+NRGSUP!J10</f>
        <v>19152.131903590715</v>
      </c>
      <c r="K10" s="8">
        <f>INTAVI!K10+NRGSUP!K10</f>
        <v>19141.615625184335</v>
      </c>
      <c r="L10" s="8">
        <f>INTAVI!L10+NRGSUP!L10</f>
        <v>18482.230697256382</v>
      </c>
      <c r="M10" s="8">
        <f>INTAVI!M10+NRGSUP!M10</f>
        <v>20383.478400861342</v>
      </c>
      <c r="N10" s="8">
        <f>INTAVI!N10+NRGSUP!N10</f>
        <v>26355.973060258988</v>
      </c>
      <c r="O10" s="8">
        <f>INTAVI!O10+NRGSUP!O10</f>
        <v>23100.582973981793</v>
      </c>
      <c r="P10" s="8">
        <f>INTAVI!P10+NRGSUP!P10</f>
        <v>19424.305016501774</v>
      </c>
      <c r="Q10" s="8">
        <f>INTAVI!Q10+NRGSUP!Q10</f>
        <v>20839.15195289479</v>
      </c>
      <c r="R10" s="8">
        <f>INTAVI!R10+NRGSUP!R10</f>
        <v>24409.261507888408</v>
      </c>
      <c r="S10" s="8">
        <f>INTAVI!S10+NRGSUP!S10</f>
        <v>20967.123148423238</v>
      </c>
      <c r="T10" s="8">
        <f>INTAVI!T10+NRGSUP!T10</f>
        <v>23103.380513224885</v>
      </c>
      <c r="U10" s="8">
        <f>INTAVI!U10+NRGSUP!U10</f>
        <v>20174.578974677625</v>
      </c>
      <c r="V10" s="8">
        <f>INTAVI!V10+NRGSUP!V10</f>
        <v>19215.455325791267</v>
      </c>
      <c r="W10" s="8">
        <f>INTAVI!W10+NRGSUP!W10</f>
        <v>14624.803317963162</v>
      </c>
      <c r="X10" s="8">
        <f>INTAVI!X10+NRGSUP!X10</f>
        <v>18296.081926955954</v>
      </c>
      <c r="Y10" s="8">
        <f>INTAVI!Y10+NRGSUP!Y10</f>
        <v>23440.212201052986</v>
      </c>
      <c r="Z10" s="8">
        <f>INTAVI!Z10+NRGSUP!Z10</f>
        <v>12501.157147488429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2383.3981079999999</v>
      </c>
      <c r="D11" s="19">
        <f t="shared" ref="D11:X11" si="12">SUM(D12:D16)</f>
        <v>2574.7505063999997</v>
      </c>
      <c r="E11" s="19">
        <f t="shared" si="12"/>
        <v>2926.8151156800004</v>
      </c>
      <c r="F11" s="19">
        <f t="shared" si="12"/>
        <v>2923.0175645999998</v>
      </c>
      <c r="G11" s="19">
        <f t="shared" si="12"/>
        <v>2445.5126998799992</v>
      </c>
      <c r="H11" s="19">
        <f t="shared" si="12"/>
        <v>2642.73985584</v>
      </c>
      <c r="I11" s="19">
        <f t="shared" si="12"/>
        <v>2724.7924529999996</v>
      </c>
      <c r="J11" s="19">
        <f t="shared" si="12"/>
        <v>2991.5788132799998</v>
      </c>
      <c r="K11" s="19">
        <f t="shared" si="12"/>
        <v>2585.7649936799999</v>
      </c>
      <c r="L11" s="19">
        <f t="shared" si="12"/>
        <v>1998.7746606000001</v>
      </c>
      <c r="M11" s="19">
        <f t="shared" si="12"/>
        <v>1720.5691463999999</v>
      </c>
      <c r="N11" s="19">
        <f t="shared" si="12"/>
        <v>1048.5905274000002</v>
      </c>
      <c r="O11" s="19">
        <f t="shared" si="12"/>
        <v>1200.9529583999997</v>
      </c>
      <c r="P11" s="19">
        <f t="shared" si="12"/>
        <v>1664.4428424</v>
      </c>
      <c r="Q11" s="19">
        <f t="shared" si="12"/>
        <v>1717.2847008000001</v>
      </c>
      <c r="R11" s="19">
        <f t="shared" si="12"/>
        <v>1332.3531797999997</v>
      </c>
      <c r="S11" s="19">
        <f t="shared" si="12"/>
        <v>1583.0655713999997</v>
      </c>
      <c r="T11" s="19">
        <f t="shared" si="12"/>
        <v>1349.7122790000003</v>
      </c>
      <c r="U11" s="19">
        <f t="shared" si="12"/>
        <v>893.53596240000002</v>
      </c>
      <c r="V11" s="19">
        <f t="shared" si="12"/>
        <v>657.14431860000002</v>
      </c>
      <c r="W11" s="19">
        <f t="shared" si="12"/>
        <v>741.92269499999975</v>
      </c>
      <c r="X11" s="19">
        <f t="shared" si="12"/>
        <v>898.57312739999975</v>
      </c>
      <c r="Y11" s="19">
        <f t="shared" ref="Y11:Z11" si="13">SUM(Y12:Y16)</f>
        <v>704.65996800000005</v>
      </c>
      <c r="Z11" s="19">
        <f t="shared" si="13"/>
        <v>760.69940039999994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22.255856999999999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602.62575479999987</v>
      </c>
      <c r="D13" s="8">
        <f>INTAVI!D13+NRGSUP!D13</f>
        <v>899.77365719999978</v>
      </c>
      <c r="E13" s="8">
        <f>INTAVI!E13+NRGSUP!E13</f>
        <v>896.94436320000011</v>
      </c>
      <c r="F13" s="8">
        <f>INTAVI!F13+NRGSUP!F13</f>
        <v>931.44248999999991</v>
      </c>
      <c r="G13" s="8">
        <f>INTAVI!G13+NRGSUP!G13</f>
        <v>777.58012799999972</v>
      </c>
      <c r="H13" s="8">
        <f>INTAVI!H13+NRGSUP!H13</f>
        <v>443.51927999999992</v>
      </c>
      <c r="I13" s="8">
        <f>INTAVI!I13+NRGSUP!I13</f>
        <v>438.55019999999996</v>
      </c>
      <c r="J13" s="8">
        <f>INTAVI!J13+NRGSUP!J13</f>
        <v>625.14762840000003</v>
      </c>
      <c r="K13" s="8">
        <f>INTAVI!K13+NRGSUP!K13</f>
        <v>195.16812839999997</v>
      </c>
      <c r="L13" s="8">
        <f>INTAVI!L13+NRGSUP!L13</f>
        <v>6.0988715999999972</v>
      </c>
      <c r="M13" s="8">
        <f>INTAVI!M13+NRGSUP!M13</f>
        <v>3.0496283999999996</v>
      </c>
      <c r="N13" s="8">
        <f>INTAVI!N13+NRGSUP!N13</f>
        <v>3.0496283999999996</v>
      </c>
      <c r="O13" s="8">
        <f>INTAVI!O13+NRGSUP!O13</f>
        <v>3.0496284</v>
      </c>
      <c r="P13" s="8">
        <f>INTAVI!P13+NRGSUP!P13</f>
        <v>3.0496283999999996</v>
      </c>
      <c r="Q13" s="8">
        <f>INTAVI!Q13+NRGSUP!Q13</f>
        <v>24.3962568</v>
      </c>
      <c r="R13" s="8">
        <f>INTAVI!R13+NRGSUP!R13</f>
        <v>24.396256799999996</v>
      </c>
      <c r="S13" s="8">
        <f>INTAVI!S13+NRGSUP!S13</f>
        <v>85.38612839999999</v>
      </c>
      <c r="T13" s="8">
        <f>INTAVI!T13+NRGSUP!T13</f>
        <v>6.8912279999999955</v>
      </c>
      <c r="U13" s="8">
        <f>INTAVI!U13+NRGSUP!U13</f>
        <v>6.714806399999997</v>
      </c>
      <c r="V13" s="8">
        <f>INTAVI!V13+NRGSUP!V13</f>
        <v>7.7764175999999994</v>
      </c>
      <c r="W13" s="8">
        <f>INTAVI!W13+NRGSUP!W13</f>
        <v>4.9767840000000003</v>
      </c>
      <c r="X13" s="8">
        <f>INTAVI!X13+NRGSUP!X13</f>
        <v>6.5048724</v>
      </c>
      <c r="Y13" s="8">
        <f>INTAVI!Y13+NRGSUP!Y13</f>
        <v>15.735419999999998</v>
      </c>
      <c r="Z13" s="8">
        <f>INTAVI!Z13+NRGSUP!Z13</f>
        <v>267.69743639999996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117.43108920000002</v>
      </c>
      <c r="D15" s="8">
        <f>INTAVI!D15+NRGSUP!D15</f>
        <v>103.3553952</v>
      </c>
      <c r="E15" s="8">
        <f>INTAVI!E15+NRGSUP!E15</f>
        <v>106.42444848000001</v>
      </c>
      <c r="F15" s="8">
        <f>INTAVI!F15+NRGSUP!F15</f>
        <v>109.5057036</v>
      </c>
      <c r="G15" s="8">
        <f>INTAVI!G15+NRGSUP!G15</f>
        <v>94.213892880000003</v>
      </c>
      <c r="H15" s="8">
        <f>INTAVI!H15+NRGSUP!H15</f>
        <v>75.053517839999984</v>
      </c>
      <c r="I15" s="8">
        <f>INTAVI!I15+NRGSUP!I15</f>
        <v>75.259205999999992</v>
      </c>
      <c r="J15" s="8">
        <f>INTAVI!J15+NRGSUP!J15</f>
        <v>60.84767088000001</v>
      </c>
      <c r="K15" s="8">
        <f>INTAVI!K15+NRGSUP!K15</f>
        <v>40.517081280000006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1663.3412640000001</v>
      </c>
      <c r="D16" s="8">
        <f>INTAVI!D16+NRGSUP!D16</f>
        <v>1571.6214540000001</v>
      </c>
      <c r="E16" s="8">
        <f>INTAVI!E16+NRGSUP!E16</f>
        <v>1923.4463040000001</v>
      </c>
      <c r="F16" s="8">
        <f>INTAVI!F16+NRGSUP!F16</f>
        <v>1882.069371</v>
      </c>
      <c r="G16" s="8">
        <f>INTAVI!G16+NRGSUP!G16</f>
        <v>1573.7186789999996</v>
      </c>
      <c r="H16" s="8">
        <f>INTAVI!H16+NRGSUP!H16</f>
        <v>2124.167058</v>
      </c>
      <c r="I16" s="8">
        <f>INTAVI!I16+NRGSUP!I16</f>
        <v>2210.9830469999997</v>
      </c>
      <c r="J16" s="8">
        <f>INTAVI!J16+NRGSUP!J16</f>
        <v>2305.5835139999999</v>
      </c>
      <c r="K16" s="8">
        <f>INTAVI!K16+NRGSUP!K16</f>
        <v>2327.8239269999999</v>
      </c>
      <c r="L16" s="8">
        <f>INTAVI!L16+NRGSUP!L16</f>
        <v>1992.6757890000001</v>
      </c>
      <c r="M16" s="8">
        <f>INTAVI!M16+NRGSUP!M16</f>
        <v>1717.5195179999998</v>
      </c>
      <c r="N16" s="8">
        <f>INTAVI!N16+NRGSUP!N16</f>
        <v>1045.5408990000001</v>
      </c>
      <c r="O16" s="8">
        <f>INTAVI!O16+NRGSUP!O16</f>
        <v>1197.9033299999996</v>
      </c>
      <c r="P16" s="8">
        <f>INTAVI!P16+NRGSUP!P16</f>
        <v>1661.3932139999999</v>
      </c>
      <c r="Q16" s="8">
        <f>INTAVI!Q16+NRGSUP!Q16</f>
        <v>1692.8884440000002</v>
      </c>
      <c r="R16" s="8">
        <f>INTAVI!R16+NRGSUP!R16</f>
        <v>1307.9569229999997</v>
      </c>
      <c r="S16" s="8">
        <f>INTAVI!S16+NRGSUP!S16</f>
        <v>1497.6794429999998</v>
      </c>
      <c r="T16" s="8">
        <f>INTAVI!T16+NRGSUP!T16</f>
        <v>1342.8210510000004</v>
      </c>
      <c r="U16" s="8">
        <f>INTAVI!U16+NRGSUP!U16</f>
        <v>886.82115599999997</v>
      </c>
      <c r="V16" s="8">
        <f>INTAVI!V16+NRGSUP!V16</f>
        <v>649.36790100000007</v>
      </c>
      <c r="W16" s="8">
        <f>INTAVI!W16+NRGSUP!W16</f>
        <v>736.9459109999998</v>
      </c>
      <c r="X16" s="8">
        <f>INTAVI!X16+NRGSUP!X16</f>
        <v>892.06825499999979</v>
      </c>
      <c r="Y16" s="8">
        <f>INTAVI!Y16+NRGSUP!Y16</f>
        <v>688.92454800000007</v>
      </c>
      <c r="Z16" s="8">
        <f>INTAVI!Z16+NRGSUP!Z16</f>
        <v>493.00196399999999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3253.7983679999998</v>
      </c>
      <c r="D17" s="27">
        <f t="shared" ref="D17:X17" si="15">SUM(D18:D21)</f>
        <v>2611.9633679999997</v>
      </c>
      <c r="E17" s="27">
        <f t="shared" si="15"/>
        <v>2249.2810079999999</v>
      </c>
      <c r="F17" s="27">
        <f t="shared" si="15"/>
        <v>2768.1762960000005</v>
      </c>
      <c r="G17" s="27">
        <f t="shared" si="15"/>
        <v>2405.3304960000005</v>
      </c>
      <c r="H17" s="27">
        <f t="shared" si="15"/>
        <v>2190.0999599999996</v>
      </c>
      <c r="I17" s="27">
        <f t="shared" si="15"/>
        <v>2151.9092880000003</v>
      </c>
      <c r="J17" s="27">
        <f t="shared" si="15"/>
        <v>1860.6055680000002</v>
      </c>
      <c r="K17" s="27">
        <f t="shared" si="15"/>
        <v>918.43452000000002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320.99867999999992</v>
      </c>
      <c r="D19" s="8">
        <f>INTAVI!D19+NRGSUP!D19</f>
        <v>237.12263999999999</v>
      </c>
      <c r="E19" s="8">
        <f>INTAVI!E19+NRGSUP!E19</f>
        <v>238.44131999999999</v>
      </c>
      <c r="F19" s="8">
        <f>INTAVI!F19+NRGSUP!F19</f>
        <v>262.81691999999998</v>
      </c>
      <c r="G19" s="8">
        <f>INTAVI!G19+NRGSUP!G19</f>
        <v>248.63112000000001</v>
      </c>
      <c r="H19" s="8">
        <f>INTAVI!H19+NRGSUP!H19</f>
        <v>219.81995999999998</v>
      </c>
      <c r="I19" s="8">
        <f>INTAVI!I19+NRGSUP!I19</f>
        <v>190.20959999999997</v>
      </c>
      <c r="J19" s="8">
        <f>INTAVI!J19+NRGSUP!J19</f>
        <v>154.48535999999999</v>
      </c>
      <c r="K19" s="8">
        <f>INTAVI!K19+NRGSUP!K19</f>
        <v>85.913999999999987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  <c r="Y19" s="8">
        <f>INTAVI!Y19+NRGSUP!Y19</f>
        <v>0</v>
      </c>
      <c r="Z19" s="8">
        <f>INTAVI!Z19+NRGSUP!Z19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2932.7996880000001</v>
      </c>
      <c r="D20" s="8">
        <f>INTAVI!D20+NRGSUP!D20</f>
        <v>2374.8407279999997</v>
      </c>
      <c r="E20" s="8">
        <f>INTAVI!E20+NRGSUP!E20</f>
        <v>2010.839688</v>
      </c>
      <c r="F20" s="8">
        <f>INTAVI!F20+NRGSUP!F20</f>
        <v>2505.3593760000003</v>
      </c>
      <c r="G20" s="8">
        <f>INTAVI!G20+NRGSUP!G20</f>
        <v>2156.6993760000005</v>
      </c>
      <c r="H20" s="8">
        <f>INTAVI!H20+NRGSUP!H20</f>
        <v>1970.2799999999997</v>
      </c>
      <c r="I20" s="8">
        <f>INTAVI!I20+NRGSUP!I20</f>
        <v>1961.6996880000002</v>
      </c>
      <c r="J20" s="8">
        <f>INTAVI!J20+NRGSUP!J20</f>
        <v>1706.1202080000003</v>
      </c>
      <c r="K20" s="8">
        <f>INTAVI!K20+NRGSUP!K20</f>
        <v>832.52052000000003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  <c r="Y20" s="8">
        <f>INTAVI!Y20+NRGSUP!Y20</f>
        <v>0</v>
      </c>
      <c r="Z20" s="8">
        <f>INTAVI!Z20+NRGSUP!Z20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30.5956656</v>
      </c>
      <c r="W25" s="27">
        <f>INTAVI!W25+NRGSUP!W25</f>
        <v>23.421315599999996</v>
      </c>
      <c r="X25" s="27">
        <f>INTAVI!X25+NRGSUP!X25</f>
        <v>0</v>
      </c>
      <c r="Y25" s="27">
        <f>INTAVI!Y25+NRGSUP!Y25</f>
        <v>0</v>
      </c>
      <c r="Z25" s="27">
        <f>INTAVI!Z25+NRGSUP!Z25</f>
        <v>6.0927083999999985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10404.138850919999</v>
      </c>
      <c r="D26" s="27">
        <f t="shared" ref="D26:X26" si="21">SUM(D27,D33)</f>
        <v>10770.7133106</v>
      </c>
      <c r="E26" s="27">
        <f t="shared" si="21"/>
        <v>11112.81554628</v>
      </c>
      <c r="F26" s="27">
        <f t="shared" si="21"/>
        <v>11914.459471439999</v>
      </c>
      <c r="G26" s="27">
        <f t="shared" si="21"/>
        <v>11860.305499079997</v>
      </c>
      <c r="H26" s="27">
        <f t="shared" si="21"/>
        <v>12555.19203624</v>
      </c>
      <c r="I26" s="27">
        <f t="shared" si="21"/>
        <v>12833.227599479997</v>
      </c>
      <c r="J26" s="27">
        <f t="shared" si="21"/>
        <v>12511.282659120003</v>
      </c>
      <c r="K26" s="27">
        <f t="shared" si="21"/>
        <v>11979.049534199996</v>
      </c>
      <c r="L26" s="27">
        <f t="shared" si="21"/>
        <v>11626.716783600003</v>
      </c>
      <c r="M26" s="27">
        <f t="shared" si="21"/>
        <v>11312.611379640004</v>
      </c>
      <c r="N26" s="27">
        <f t="shared" si="21"/>
        <v>10492.916763960004</v>
      </c>
      <c r="O26" s="27">
        <f t="shared" si="21"/>
        <v>10933.512783479999</v>
      </c>
      <c r="P26" s="27">
        <f t="shared" si="21"/>
        <v>9970.3239958800004</v>
      </c>
      <c r="Q26" s="27">
        <f t="shared" si="21"/>
        <v>10827.090415079998</v>
      </c>
      <c r="R26" s="27">
        <f t="shared" si="21"/>
        <v>11859.151114440001</v>
      </c>
      <c r="S26" s="27">
        <f t="shared" si="21"/>
        <v>12344.254045560001</v>
      </c>
      <c r="T26" s="27">
        <f t="shared" si="21"/>
        <v>12717.336511079999</v>
      </c>
      <c r="U26" s="27">
        <f t="shared" si="21"/>
        <v>12926.364475319999</v>
      </c>
      <c r="V26" s="27">
        <f t="shared" si="21"/>
        <v>13341.235807440002</v>
      </c>
      <c r="W26" s="27">
        <f t="shared" si="21"/>
        <v>12020.412031559999</v>
      </c>
      <c r="X26" s="27">
        <f t="shared" si="21"/>
        <v>12747.162359879998</v>
      </c>
      <c r="Y26" s="27">
        <f t="shared" ref="Y26:Z26" si="22">SUM(Y27,Y33)</f>
        <v>13633.417704239997</v>
      </c>
      <c r="Z26" s="27">
        <f t="shared" si="22"/>
        <v>13406.84019936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3.1005900000000008</v>
      </c>
      <c r="D27" s="19">
        <f t="shared" ref="D27:X27" si="24">SUM(D28:D32)</f>
        <v>16.081638840000004</v>
      </c>
      <c r="E27" s="19">
        <f t="shared" si="24"/>
        <v>19.029970079999998</v>
      </c>
      <c r="F27" s="19">
        <f t="shared" si="24"/>
        <v>9.301770000000003</v>
      </c>
      <c r="G27" s="19">
        <f t="shared" si="24"/>
        <v>12.472024319999999</v>
      </c>
      <c r="H27" s="19">
        <f t="shared" si="24"/>
        <v>6.2360121599999996</v>
      </c>
      <c r="I27" s="19">
        <f t="shared" si="24"/>
        <v>3.1180060799999998</v>
      </c>
      <c r="J27" s="19">
        <f t="shared" si="24"/>
        <v>3.1180060799999998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3.1005900000000008</v>
      </c>
      <c r="D28" s="8">
        <f>INTAVI!D28+NRGSUP!D28</f>
        <v>16.081638840000004</v>
      </c>
      <c r="E28" s="8">
        <f>INTAVI!E28+NRGSUP!E28</f>
        <v>19.029970079999998</v>
      </c>
      <c r="F28" s="8">
        <f>INTAVI!F28+NRGSUP!F28</f>
        <v>9.301770000000003</v>
      </c>
      <c r="G28" s="8">
        <f>INTAVI!G28+NRGSUP!G28</f>
        <v>12.472024319999999</v>
      </c>
      <c r="H28" s="8">
        <f>INTAVI!H28+NRGSUP!H28</f>
        <v>6.2360121599999996</v>
      </c>
      <c r="I28" s="8">
        <f>INTAVI!I28+NRGSUP!I28</f>
        <v>3.1180060799999998</v>
      </c>
      <c r="J28" s="8">
        <f>INTAVI!J28+NRGSUP!J28</f>
        <v>3.1180060799999998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10401.038260919999</v>
      </c>
      <c r="D33" s="19">
        <f t="shared" ref="D33:X33" si="27">SUM(D34:D50)</f>
        <v>10754.63167176</v>
      </c>
      <c r="E33" s="19">
        <f t="shared" si="27"/>
        <v>11093.7855762</v>
      </c>
      <c r="F33" s="19">
        <f t="shared" si="27"/>
        <v>11905.157701439999</v>
      </c>
      <c r="G33" s="19">
        <f t="shared" si="27"/>
        <v>11847.833474759997</v>
      </c>
      <c r="H33" s="19">
        <f t="shared" si="27"/>
        <v>12548.95602408</v>
      </c>
      <c r="I33" s="19">
        <f t="shared" si="27"/>
        <v>12830.109593399997</v>
      </c>
      <c r="J33" s="19">
        <f t="shared" si="27"/>
        <v>12508.164653040003</v>
      </c>
      <c r="K33" s="19">
        <f t="shared" si="27"/>
        <v>11979.049534199996</v>
      </c>
      <c r="L33" s="19">
        <f t="shared" si="27"/>
        <v>11626.716783600003</v>
      </c>
      <c r="M33" s="19">
        <f t="shared" si="27"/>
        <v>11312.611379640004</v>
      </c>
      <c r="N33" s="19">
        <f t="shared" si="27"/>
        <v>10492.916763960004</v>
      </c>
      <c r="O33" s="19">
        <f t="shared" si="27"/>
        <v>10933.512783479999</v>
      </c>
      <c r="P33" s="19">
        <f t="shared" si="27"/>
        <v>9970.3239958800004</v>
      </c>
      <c r="Q33" s="19">
        <f t="shared" si="27"/>
        <v>10827.090415079998</v>
      </c>
      <c r="R33" s="19">
        <f t="shared" si="27"/>
        <v>11859.151114440001</v>
      </c>
      <c r="S33" s="19">
        <f t="shared" si="27"/>
        <v>12344.254045560001</v>
      </c>
      <c r="T33" s="19">
        <f t="shared" si="27"/>
        <v>12717.336511079999</v>
      </c>
      <c r="U33" s="19">
        <f t="shared" si="27"/>
        <v>12926.364475319999</v>
      </c>
      <c r="V33" s="19">
        <f t="shared" si="27"/>
        <v>13341.235807440002</v>
      </c>
      <c r="W33" s="19">
        <f t="shared" si="27"/>
        <v>12020.412031559999</v>
      </c>
      <c r="X33" s="19">
        <f t="shared" si="27"/>
        <v>12747.162359879998</v>
      </c>
      <c r="Y33" s="19">
        <f t="shared" ref="Y33:Z33" si="28">SUM(Y34:Y50)</f>
        <v>13633.417704239997</v>
      </c>
      <c r="Z33" s="19">
        <f t="shared" si="28"/>
        <v>13406.84019936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476.15039999999999</v>
      </c>
      <c r="D34" s="8">
        <f>INTAVI!D34+NRGSUP!D34</f>
        <v>521.76959999999985</v>
      </c>
      <c r="E34" s="8">
        <f>INTAVI!E34+NRGSUP!E34</f>
        <v>544.57920000000013</v>
      </c>
      <c r="F34" s="8">
        <f>INTAVI!F34+NRGSUP!F34</f>
        <v>547.43040000000008</v>
      </c>
      <c r="G34" s="8">
        <f>INTAVI!G34+NRGSUP!G34</f>
        <v>555.01583615999994</v>
      </c>
      <c r="H34" s="8">
        <f>INTAVI!H34+NRGSUP!H34</f>
        <v>586.2844799999998</v>
      </c>
      <c r="I34" s="8">
        <f>INTAVI!I34+NRGSUP!I34</f>
        <v>737.41570560000002</v>
      </c>
      <c r="J34" s="8">
        <f>INTAVI!J34+NRGSUP!J34</f>
        <v>852.47997695999993</v>
      </c>
      <c r="K34" s="8">
        <f>INTAVI!K34+NRGSUP!K34</f>
        <v>904.31997695999985</v>
      </c>
      <c r="L34" s="8">
        <f>INTAVI!L34+NRGSUP!L34</f>
        <v>722.88018432000013</v>
      </c>
      <c r="M34" s="8">
        <f>INTAVI!M34+NRGSUP!M34</f>
        <v>587.52013824000005</v>
      </c>
      <c r="N34" s="8">
        <f>INTAVI!N34+NRGSUP!N34</f>
        <v>538.55995392000023</v>
      </c>
      <c r="O34" s="8">
        <f>INTAVI!O34+NRGSUP!O34</f>
        <v>570.24000000000012</v>
      </c>
      <c r="P34" s="8">
        <f>INTAVI!P34+NRGSUP!P34</f>
        <v>578.46742272000006</v>
      </c>
      <c r="Q34" s="8">
        <f>INTAVI!Q34+NRGSUP!Q34</f>
        <v>544.59309312000016</v>
      </c>
      <c r="R34" s="8">
        <f>INTAVI!R34+NRGSUP!R34</f>
        <v>685.30136831999994</v>
      </c>
      <c r="S34" s="8">
        <f>INTAVI!S34+NRGSUP!S34</f>
        <v>807.76984319999997</v>
      </c>
      <c r="T34" s="8">
        <f>INTAVI!T34+NRGSUP!T34</f>
        <v>861.75228672000026</v>
      </c>
      <c r="U34" s="8">
        <f>INTAVI!U34+NRGSUP!U34</f>
        <v>765.12460032000001</v>
      </c>
      <c r="V34" s="8">
        <f>INTAVI!V34+NRGSUP!V34</f>
        <v>1019.9296051200001</v>
      </c>
      <c r="W34" s="8">
        <f>INTAVI!W34+NRGSUP!W34</f>
        <v>883.73928960000023</v>
      </c>
      <c r="X34" s="8">
        <f>INTAVI!X34+NRGSUP!X34</f>
        <v>790.94589696000025</v>
      </c>
      <c r="Y34" s="8">
        <f>INTAVI!Y34+NRGSUP!Y34</f>
        <v>1162.57503744</v>
      </c>
      <c r="Z34" s="8">
        <f>INTAVI!Z34+NRGSUP!Z34</f>
        <v>1043.1157708800001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0.88881408000000017</v>
      </c>
      <c r="X35" s="8">
        <f>INTAVI!X35+NRGSUP!X35</f>
        <v>1.12343616</v>
      </c>
      <c r="Y35" s="8">
        <f>INTAVI!Y35+NRGSUP!Y35</f>
        <v>0.80033184000000013</v>
      </c>
      <c r="Z35" s="8">
        <f>INTAVI!Z35+NRGSUP!Z35</f>
        <v>0.65729664000000021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647.66496240000004</v>
      </c>
      <c r="D36" s="8">
        <f>INTAVI!D36+NRGSUP!D36</f>
        <v>856.58923907999986</v>
      </c>
      <c r="E36" s="8">
        <f>INTAVI!E36+NRGSUP!E36</f>
        <v>981.94362336000006</v>
      </c>
      <c r="F36" s="8">
        <f>INTAVI!F36+NRGSUP!F36</f>
        <v>1056.5593228800001</v>
      </c>
      <c r="G36" s="8">
        <f>INTAVI!G36+NRGSUP!G36</f>
        <v>1091.2991288400001</v>
      </c>
      <c r="H36" s="8">
        <f>INTAVI!H36+NRGSUP!H36</f>
        <v>1266.0387786000001</v>
      </c>
      <c r="I36" s="8">
        <f>INTAVI!I36+NRGSUP!I36</f>
        <v>1318.7905552799998</v>
      </c>
      <c r="J36" s="8">
        <f>INTAVI!J36+NRGSUP!J36</f>
        <v>1100.0859048</v>
      </c>
      <c r="K36" s="8">
        <f>INTAVI!K36+NRGSUP!K36</f>
        <v>1068.1572038399997</v>
      </c>
      <c r="L36" s="8">
        <f>INTAVI!L36+NRGSUP!L36</f>
        <v>1149.43005432</v>
      </c>
      <c r="M36" s="8">
        <f>INTAVI!M36+NRGSUP!M36</f>
        <v>1102.9881009600003</v>
      </c>
      <c r="N36" s="8">
        <f>INTAVI!N36+NRGSUP!N36</f>
        <v>1056.5466019200003</v>
      </c>
      <c r="O36" s="8">
        <f>INTAVI!O36+NRGSUP!O36</f>
        <v>1105.89075144</v>
      </c>
      <c r="P36" s="8">
        <f>INTAVI!P36+NRGSUP!P36</f>
        <v>1166.8455028799997</v>
      </c>
      <c r="Q36" s="8">
        <f>INTAVI!Q36+NRGSUP!Q36</f>
        <v>1253.9232000000002</v>
      </c>
      <c r="R36" s="8">
        <f>INTAVI!R36+NRGSUP!R36</f>
        <v>1358.4170271600003</v>
      </c>
      <c r="S36" s="8">
        <f>INTAVI!S36+NRGSUP!S36</f>
        <v>1436.7872271600002</v>
      </c>
      <c r="T36" s="8">
        <f>INTAVI!T36+NRGSUP!T36</f>
        <v>1397.2827402</v>
      </c>
      <c r="U36" s="8">
        <f>INTAVI!U36+NRGSUP!U36</f>
        <v>1341.7123622400002</v>
      </c>
      <c r="V36" s="8">
        <f>INTAVI!V36+NRGSUP!V36</f>
        <v>1281.85524792</v>
      </c>
      <c r="W36" s="8">
        <f>INTAVI!W36+NRGSUP!W36</f>
        <v>1214.5470584399998</v>
      </c>
      <c r="X36" s="8">
        <f>INTAVI!X36+NRGSUP!X36</f>
        <v>1191.9469100400001</v>
      </c>
      <c r="Y36" s="8">
        <f>INTAVI!Y36+NRGSUP!Y36</f>
        <v>1372.2185872800003</v>
      </c>
      <c r="Z36" s="8">
        <f>INTAVI!Z36+NRGSUP!Z36</f>
        <v>1450.36253592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2023.12338228</v>
      </c>
      <c r="D37" s="8">
        <f>INTAVI!D37+NRGSUP!D37</f>
        <v>1740.68433</v>
      </c>
      <c r="E37" s="8">
        <f>INTAVI!E37+NRGSUP!E37</f>
        <v>1872.6939277199997</v>
      </c>
      <c r="F37" s="8">
        <f>INTAVI!F37+NRGSUP!F37</f>
        <v>1799.0142508799995</v>
      </c>
      <c r="G37" s="8">
        <f>INTAVI!G37+NRGSUP!G37</f>
        <v>1702.99189368</v>
      </c>
      <c r="H37" s="8">
        <f>INTAVI!H37+NRGSUP!H37</f>
        <v>1657.2946420800001</v>
      </c>
      <c r="I37" s="8">
        <f>INTAVI!I37+NRGSUP!I37</f>
        <v>1843.1307972</v>
      </c>
      <c r="J37" s="8">
        <f>INTAVI!J37+NRGSUP!J37</f>
        <v>1820.37248316</v>
      </c>
      <c r="K37" s="8">
        <f>INTAVI!K37+NRGSUP!K37</f>
        <v>1823.4216277199998</v>
      </c>
      <c r="L37" s="8">
        <f>INTAVI!L37+NRGSUP!L37</f>
        <v>1878.3072277199999</v>
      </c>
      <c r="M37" s="8">
        <f>INTAVI!M37+NRGSUP!M37</f>
        <v>1771.5851722799996</v>
      </c>
      <c r="N37" s="8">
        <f>INTAVI!N37+NRGSUP!N37</f>
        <v>1637.4203168399999</v>
      </c>
      <c r="O37" s="8">
        <f>INTAVI!O37+NRGSUP!O37</f>
        <v>1567.2887445599999</v>
      </c>
      <c r="P37" s="8">
        <f>INTAVI!P37+NRGSUP!P37</f>
        <v>1283.7133108799999</v>
      </c>
      <c r="Q37" s="8">
        <f>INTAVI!Q37+NRGSUP!Q37</f>
        <v>1466.6652277200001</v>
      </c>
      <c r="R37" s="8">
        <f>INTAVI!R37+NRGSUP!R37</f>
        <v>1509.3540000000003</v>
      </c>
      <c r="S37" s="8">
        <f>INTAVI!S37+NRGSUP!S37</f>
        <v>1430.0747445600002</v>
      </c>
      <c r="T37" s="8">
        <f>INTAVI!T37+NRGSUP!T37</f>
        <v>1465.1102188799998</v>
      </c>
      <c r="U37" s="8">
        <f>INTAVI!U37+NRGSUP!U37</f>
        <v>1385.4679700399997</v>
      </c>
      <c r="V37" s="8">
        <f>INTAVI!V37+NRGSUP!V37</f>
        <v>1371.8473599600004</v>
      </c>
      <c r="W37" s="8">
        <f>INTAVI!W37+NRGSUP!W37</f>
        <v>1332.4577111999997</v>
      </c>
      <c r="X37" s="8">
        <f>INTAVI!X37+NRGSUP!X37</f>
        <v>1454.7944703599999</v>
      </c>
      <c r="Y37" s="8">
        <f>INTAVI!Y37+NRGSUP!Y37</f>
        <v>1521.1908280800001</v>
      </c>
      <c r="Z37" s="8">
        <f>INTAVI!Z37+NRGSUP!Z37</f>
        <v>1515.0314163599999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3.1011119999999992</v>
      </c>
      <c r="E38" s="8">
        <f>INTAVI!E38+NRGSUP!E38</f>
        <v>3.1011119999999992</v>
      </c>
      <c r="F38" s="8">
        <f>INTAVI!F38+NRGSUP!F38</f>
        <v>3.1011119999999992</v>
      </c>
      <c r="G38" s="8">
        <f>INTAVI!G38+NRGSUP!G38</f>
        <v>3.077172</v>
      </c>
      <c r="H38" s="8">
        <f>INTAVI!H38+NRGSUP!H38</f>
        <v>3.077172</v>
      </c>
      <c r="I38" s="8">
        <f>INTAVI!I38+NRGSUP!I38</f>
        <v>0</v>
      </c>
      <c r="J38" s="8">
        <f>INTAVI!J38+NRGSUP!J38</f>
        <v>0</v>
      </c>
      <c r="K38" s="8">
        <f>INTAVI!K38+NRGSUP!K38</f>
        <v>3.0799440000000002</v>
      </c>
      <c r="L38" s="8">
        <f>INTAVI!L38+NRGSUP!L38</f>
        <v>3.0799440000000002</v>
      </c>
      <c r="M38" s="8">
        <f>INTAVI!M38+NRGSUP!M38</f>
        <v>3.0799440000000002</v>
      </c>
      <c r="N38" s="8">
        <f>INTAVI!N38+NRGSUP!N38</f>
        <v>3.0799440000000002</v>
      </c>
      <c r="O38" s="8">
        <f>INTAVI!O38+NRGSUP!O38</f>
        <v>3.0799440000000002</v>
      </c>
      <c r="P38" s="8">
        <f>INTAVI!P38+NRGSUP!P38</f>
        <v>3.0799440000000002</v>
      </c>
      <c r="Q38" s="8">
        <f>INTAVI!Q38+NRGSUP!Q38</f>
        <v>3.0799440000000002</v>
      </c>
      <c r="R38" s="8">
        <f>INTAVI!R38+NRGSUP!R38</f>
        <v>3.0799440000000002</v>
      </c>
      <c r="S38" s="8">
        <f>INTAVI!S38+NRGSUP!S38</f>
        <v>0</v>
      </c>
      <c r="T38" s="8">
        <f>INTAVI!T38+NRGSUP!T38</f>
        <v>1.4106960000000002</v>
      </c>
      <c r="U38" s="8">
        <f>INTAVI!U38+NRGSUP!U38</f>
        <v>1.1859120000000001</v>
      </c>
      <c r="V38" s="8">
        <f>INTAVI!V38+NRGSUP!V38</f>
        <v>0.75448800000000005</v>
      </c>
      <c r="W38" s="8">
        <f>INTAVI!W38+NRGSUP!W38</f>
        <v>0.46821600000000013</v>
      </c>
      <c r="X38" s="8">
        <f>INTAVI!X38+NRGSUP!X38</f>
        <v>0.71467199999999986</v>
      </c>
      <c r="Y38" s="8">
        <f>INTAVI!Y38+NRGSUP!Y38</f>
        <v>0.5019840000000001</v>
      </c>
      <c r="Z38" s="8">
        <f>INTAVI!Z38+NRGSUP!Z38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310.7374200000001</v>
      </c>
      <c r="D40" s="8">
        <f>INTAVI!D40+NRGSUP!D40</f>
        <v>456.5937600000002</v>
      </c>
      <c r="E40" s="8">
        <f>INTAVI!E40+NRGSUP!E40</f>
        <v>462.93534000000011</v>
      </c>
      <c r="F40" s="8">
        <f>INTAVI!F40+NRGSUP!F40</f>
        <v>561.22983000000045</v>
      </c>
      <c r="G40" s="8">
        <f>INTAVI!G40+NRGSUP!G40</f>
        <v>517.75480476000007</v>
      </c>
      <c r="H40" s="8">
        <f>INTAVI!H40+NRGSUP!H40</f>
        <v>604.56378744000006</v>
      </c>
      <c r="I40" s="8">
        <f>INTAVI!I40+NRGSUP!I40</f>
        <v>616.9653295200003</v>
      </c>
      <c r="J40" s="8">
        <f>INTAVI!J40+NRGSUP!J40</f>
        <v>670.89904380000007</v>
      </c>
      <c r="K40" s="8">
        <f>INTAVI!K40+NRGSUP!K40</f>
        <v>673.99062876000016</v>
      </c>
      <c r="L40" s="8">
        <f>INTAVI!L40+NRGSUP!L40</f>
        <v>525.58911504000002</v>
      </c>
      <c r="M40" s="8">
        <f>INTAVI!M40+NRGSUP!M40</f>
        <v>547.2307274399999</v>
      </c>
      <c r="N40" s="8">
        <f>INTAVI!N40+NRGSUP!N40</f>
        <v>571.96444248000023</v>
      </c>
      <c r="O40" s="8">
        <f>INTAVI!O40+NRGSUP!O40</f>
        <v>522.49727124000026</v>
      </c>
      <c r="P40" s="8">
        <f>INTAVI!P40+NRGSUP!P40</f>
        <v>513.22225752000008</v>
      </c>
      <c r="Q40" s="8">
        <f>INTAVI!Q40+NRGSUP!Q40</f>
        <v>534.86412875999997</v>
      </c>
      <c r="R40" s="8">
        <f>INTAVI!R40+NRGSUP!R40</f>
        <v>568.87259868000012</v>
      </c>
      <c r="S40" s="8">
        <f>INTAVI!S40+NRGSUP!S40</f>
        <v>698.72408496000014</v>
      </c>
      <c r="T40" s="8">
        <f>INTAVI!T40+NRGSUP!T40</f>
        <v>776.91964896000025</v>
      </c>
      <c r="U40" s="8">
        <f>INTAVI!U40+NRGSUP!U40</f>
        <v>822.35590488000025</v>
      </c>
      <c r="V40" s="8">
        <f>INTAVI!V40+NRGSUP!V40</f>
        <v>764.10991619999982</v>
      </c>
      <c r="W40" s="8">
        <f>INTAVI!W40+NRGSUP!W40</f>
        <v>444.23673839999992</v>
      </c>
      <c r="X40" s="8">
        <f>INTAVI!X40+NRGSUP!X40</f>
        <v>535.35230100000024</v>
      </c>
      <c r="Y40" s="8">
        <f>INTAVI!Y40+NRGSUP!Y40</f>
        <v>714.22575372000017</v>
      </c>
      <c r="Z40" s="8">
        <f>INTAVI!Z40+NRGSUP!Z40</f>
        <v>758.70611352000026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0</v>
      </c>
      <c r="D41" s="8">
        <f>INTAVI!D41+NRGSUP!D41</f>
        <v>0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  <c r="Y41" s="8">
        <f>INTAVI!Y41+NRGSUP!Y41</f>
        <v>0</v>
      </c>
      <c r="Z41" s="8">
        <f>INTAVI!Z41+NRGSUP!Z41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6.3331200000000002E-3</v>
      </c>
      <c r="Z42" s="8">
        <f>INTAVI!Z42+NRGSUP!Z42</f>
        <v>2.7422409599999997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3794.8824107999999</v>
      </c>
      <c r="D43" s="8">
        <f>INTAVI!D43+NRGSUP!D43</f>
        <v>4177.2391221599992</v>
      </c>
      <c r="E43" s="8">
        <f>INTAVI!E43+NRGSUP!E43</f>
        <v>4001.9919404400002</v>
      </c>
      <c r="F43" s="8">
        <f>INTAVI!F43+NRGSUP!F43</f>
        <v>4604.2029072000005</v>
      </c>
      <c r="G43" s="8">
        <f>INTAVI!G43+NRGSUP!G43</f>
        <v>4913.2737107999983</v>
      </c>
      <c r="H43" s="8">
        <f>INTAVI!H43+NRGSUP!H43</f>
        <v>5439.0136554000001</v>
      </c>
      <c r="I43" s="8">
        <f>INTAVI!I43+NRGSUP!I43</f>
        <v>5525.4078827999992</v>
      </c>
      <c r="J43" s="8">
        <f>INTAVI!J43+NRGSUP!J43</f>
        <v>5209.422660000002</v>
      </c>
      <c r="K43" s="8">
        <f>INTAVI!K43+NRGSUP!K43</f>
        <v>5428.8327599999984</v>
      </c>
      <c r="L43" s="8">
        <f>INTAVI!L43+NRGSUP!L43</f>
        <v>5303.4555600000012</v>
      </c>
      <c r="M43" s="8">
        <f>INTAVI!M43+NRGSUP!M43</f>
        <v>5181.2127900000023</v>
      </c>
      <c r="N43" s="8">
        <f>INTAVI!N43+NRGSUP!N43</f>
        <v>5297.1867000000011</v>
      </c>
      <c r="O43" s="8">
        <f>INTAVI!O43+NRGSUP!O43</f>
        <v>5563.6132499999985</v>
      </c>
      <c r="P43" s="8">
        <f>INTAVI!P43+NRGSUP!P43</f>
        <v>4827.0221999999994</v>
      </c>
      <c r="Q43" s="8">
        <f>INTAVI!Q43+NRGSUP!Q43</f>
        <v>5466.4459200000001</v>
      </c>
      <c r="R43" s="8">
        <f>INTAVI!R43+NRGSUP!R43</f>
        <v>6218.7091200000004</v>
      </c>
      <c r="S43" s="8">
        <f>INTAVI!S43+NRGSUP!S43</f>
        <v>6275.1288599999998</v>
      </c>
      <c r="T43" s="8">
        <f>INTAVI!T43+NRGSUP!T43</f>
        <v>6347.6915813999976</v>
      </c>
      <c r="U43" s="8">
        <f>INTAVI!U43+NRGSUP!U43</f>
        <v>6806.9223892799982</v>
      </c>
      <c r="V43" s="8">
        <f>INTAVI!V43+NRGSUP!V43</f>
        <v>7211.5781025600008</v>
      </c>
      <c r="W43" s="8">
        <f>INTAVI!W43+NRGSUP!W43</f>
        <v>6807.0835123199995</v>
      </c>
      <c r="X43" s="8">
        <f>INTAVI!X43+NRGSUP!X43</f>
        <v>7419.0533601599982</v>
      </c>
      <c r="Y43" s="8">
        <f>INTAVI!Y43+NRGSUP!Y43</f>
        <v>7313.247541079998</v>
      </c>
      <c r="Z43" s="8">
        <f>INTAVI!Z43+NRGSUP!Z43</f>
        <v>7485.0167059199985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2479.6789394400002</v>
      </c>
      <c r="D44" s="8">
        <f>INTAVI!D44+NRGSUP!D44</f>
        <v>2173.2367975200004</v>
      </c>
      <c r="E44" s="8">
        <f>INTAVI!E44+NRGSUP!E44</f>
        <v>2141.9669808000003</v>
      </c>
      <c r="F44" s="8">
        <f>INTAVI!F44+NRGSUP!F44</f>
        <v>1088.18170848</v>
      </c>
      <c r="G44" s="8">
        <f>INTAVI!G44+NRGSUP!G44</f>
        <v>1038.15022464</v>
      </c>
      <c r="H44" s="8">
        <f>INTAVI!H44+NRGSUP!H44</f>
        <v>1010.0081419199998</v>
      </c>
      <c r="I44" s="8">
        <f>INTAVI!I44+NRGSUP!I44</f>
        <v>963.40337280000017</v>
      </c>
      <c r="J44" s="8">
        <f>INTAVI!J44+NRGSUP!J44</f>
        <v>820.44015480000007</v>
      </c>
      <c r="K44" s="8">
        <f>INTAVI!K44+NRGSUP!K44</f>
        <v>761.61562848000017</v>
      </c>
      <c r="L44" s="8">
        <f>INTAVI!L44+NRGSUP!L44</f>
        <v>910.2235356000001</v>
      </c>
      <c r="M44" s="8">
        <f>INTAVI!M44+NRGSUP!M44</f>
        <v>377.71212384</v>
      </c>
      <c r="N44" s="8">
        <f>INTAVI!N44+NRGSUP!N44</f>
        <v>337.71140136000008</v>
      </c>
      <c r="O44" s="8">
        <f>INTAVI!O44+NRGSUP!O44</f>
        <v>346.75215480000008</v>
      </c>
      <c r="P44" s="8">
        <f>INTAVI!P44+NRGSUP!P44</f>
        <v>263.15931888000006</v>
      </c>
      <c r="Q44" s="8">
        <f>INTAVI!Q44+NRGSUP!Q44</f>
        <v>204.33562848000003</v>
      </c>
      <c r="R44" s="8">
        <f>INTAVI!R44+NRGSUP!R44</f>
        <v>272.44778328000001</v>
      </c>
      <c r="S44" s="8">
        <f>INTAVI!S44+NRGSUP!S44</f>
        <v>247.67947368000003</v>
      </c>
      <c r="T44" s="8">
        <f>INTAVI!T44+NRGSUP!T44</f>
        <v>237.92456592000002</v>
      </c>
      <c r="U44" s="8">
        <f>INTAVI!U44+NRGSUP!U44</f>
        <v>175.81598856000005</v>
      </c>
      <c r="V44" s="8">
        <f>INTAVI!V44+NRGSUP!V44</f>
        <v>110.06614367999998</v>
      </c>
      <c r="W44" s="8">
        <f>INTAVI!W44+NRGSUP!W44</f>
        <v>84.985478639999997</v>
      </c>
      <c r="X44" s="8">
        <f>INTAVI!X44+NRGSUP!X44</f>
        <v>151.71697224000002</v>
      </c>
      <c r="Y44" s="8">
        <f>INTAVI!Y44+NRGSUP!Y44</f>
        <v>230.79723336000001</v>
      </c>
      <c r="Z44" s="8">
        <f>INTAVI!Z44+NRGSUP!Z44</f>
        <v>160.01375688000002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3.1957200000000004E-3</v>
      </c>
      <c r="Y47" s="8">
        <f>INTAVI!Y47+NRGSUP!Y47</f>
        <v>3.1957200000000004E-3</v>
      </c>
      <c r="Z47" s="8">
        <f>INTAVI!Z47+NRGSUP!Z47</f>
        <v>3.1957200000000004E-3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377.08140600000002</v>
      </c>
      <c r="D48" s="8">
        <f>INTAVI!D48+NRGSUP!D48</f>
        <v>383.41871100000014</v>
      </c>
      <c r="E48" s="8">
        <f>INTAVI!E48+NRGSUP!E48</f>
        <v>801.69382799999971</v>
      </c>
      <c r="F48" s="8">
        <f>INTAVI!F48+NRGSUP!F48</f>
        <v>884.08125000000007</v>
      </c>
      <c r="G48" s="8">
        <f>INTAVI!G48+NRGSUP!G48</f>
        <v>792.92830500000014</v>
      </c>
      <c r="H48" s="8">
        <f>INTAVI!H48+NRGSUP!H48</f>
        <v>1102.1400000000001</v>
      </c>
      <c r="I48" s="8">
        <f>INTAVI!I48+NRGSUP!I48</f>
        <v>1178.6773049999999</v>
      </c>
      <c r="J48" s="8">
        <f>INTAVI!J48+NRGSUP!J48</f>
        <v>1239.9074999999998</v>
      </c>
      <c r="K48" s="8">
        <f>INTAVI!K48+NRGSUP!K48</f>
        <v>915.38834399999973</v>
      </c>
      <c r="L48" s="8">
        <f>INTAVI!L48+NRGSUP!L48</f>
        <v>976.61853900000006</v>
      </c>
      <c r="M48" s="8">
        <f>INTAVI!M48+NRGSUP!M48</f>
        <v>1625.6565000000001</v>
      </c>
      <c r="N48" s="8">
        <f>INTAVI!N48+NRGSUP!N48</f>
        <v>967.43392199999994</v>
      </c>
      <c r="O48" s="8">
        <f>INTAVI!O48+NRGSUP!O48</f>
        <v>1221.538266</v>
      </c>
      <c r="P48" s="8">
        <f>INTAVI!P48+NRGSUP!P48</f>
        <v>1334.8140389999999</v>
      </c>
      <c r="Q48" s="8">
        <f>INTAVI!Q48+NRGSUP!Q48</f>
        <v>1353.1832729999996</v>
      </c>
      <c r="R48" s="8">
        <f>INTAVI!R48+NRGSUP!R48</f>
        <v>1242.9692730000002</v>
      </c>
      <c r="S48" s="8">
        <f>INTAVI!S48+NRGSUP!S48</f>
        <v>1448.0898119999997</v>
      </c>
      <c r="T48" s="8">
        <f>INTAVI!T48+NRGSUP!T48</f>
        <v>1629.2447730000001</v>
      </c>
      <c r="U48" s="8">
        <f>INTAVI!U48+NRGSUP!U48</f>
        <v>1627.779348</v>
      </c>
      <c r="V48" s="8">
        <f>INTAVI!V48+NRGSUP!V48</f>
        <v>1581.0949440000004</v>
      </c>
      <c r="W48" s="8">
        <f>INTAVI!W48+NRGSUP!W48</f>
        <v>1234.8527489999999</v>
      </c>
      <c r="X48" s="8">
        <f>INTAVI!X48+NRGSUP!X48</f>
        <v>1183.2181920000003</v>
      </c>
      <c r="Y48" s="8">
        <f>INTAVI!Y48+NRGSUP!Y48</f>
        <v>1298.6417340000003</v>
      </c>
      <c r="Z48" s="8">
        <f>INTAVI!Z48+NRGSUP!Z48</f>
        <v>970.1369729999999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291.71933999999993</v>
      </c>
      <c r="D50" s="8">
        <f>INTAVI!D50+NRGSUP!D50</f>
        <v>441.99900000000002</v>
      </c>
      <c r="E50" s="8">
        <f>INTAVI!E50+NRGSUP!E50</f>
        <v>282.87962388</v>
      </c>
      <c r="F50" s="8">
        <f>INTAVI!F50+NRGSUP!F50</f>
        <v>1361.3569200000002</v>
      </c>
      <c r="G50" s="8">
        <f>INTAVI!G50+NRGSUP!G50</f>
        <v>1233.34239888</v>
      </c>
      <c r="H50" s="8">
        <f>INTAVI!H50+NRGSUP!H50</f>
        <v>880.53536663999989</v>
      </c>
      <c r="I50" s="8">
        <f>INTAVI!I50+NRGSUP!I50</f>
        <v>646.31864519999999</v>
      </c>
      <c r="J50" s="8">
        <f>INTAVI!J50+NRGSUP!J50</f>
        <v>794.55692951999993</v>
      </c>
      <c r="K50" s="8">
        <f>INTAVI!K50+NRGSUP!K50</f>
        <v>400.24342044000002</v>
      </c>
      <c r="L50" s="8">
        <f>INTAVI!L50+NRGSUP!L50</f>
        <v>157.13262360000002</v>
      </c>
      <c r="M50" s="8">
        <f>INTAVI!M50+NRGSUP!M50</f>
        <v>115.62588287999999</v>
      </c>
      <c r="N50" s="8">
        <f>INTAVI!N50+NRGSUP!N50</f>
        <v>83.013481440000007</v>
      </c>
      <c r="O50" s="8">
        <f>INTAVI!O50+NRGSUP!O50</f>
        <v>32.612401440000006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17.152463879999999</v>
      </c>
      <c r="X50" s="8">
        <f>INTAVI!X50+NRGSUP!X50</f>
        <v>18.292953239999999</v>
      </c>
      <c r="Y50" s="8">
        <f>INTAVI!Y50+NRGSUP!Y50</f>
        <v>19.209144599999998</v>
      </c>
      <c r="Z50" s="8">
        <f>INTAVI!Z50+NRGSUP!Z50</f>
        <v>21.054193560000016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5986.4785279199996</v>
      </c>
      <c r="D51" s="27">
        <f>INTAVI!D51+NRGSUP!D51</f>
        <v>5392.6640222400001</v>
      </c>
      <c r="E51" s="27">
        <f>INTAVI!E51+NRGSUP!E51</f>
        <v>4888.268518320001</v>
      </c>
      <c r="F51" s="27">
        <f>INTAVI!F51+NRGSUP!F51</f>
        <v>5086.2052731599997</v>
      </c>
      <c r="G51" s="27">
        <f>INTAVI!G51+NRGSUP!G51</f>
        <v>5003.1847681200006</v>
      </c>
      <c r="H51" s="27">
        <f>INTAVI!H51+NRGSUP!H51</f>
        <v>5653.8197100000007</v>
      </c>
      <c r="I51" s="27">
        <f>INTAVI!I51+NRGSUP!I51</f>
        <v>5974.2118814400019</v>
      </c>
      <c r="J51" s="27">
        <f>INTAVI!J51+NRGSUP!J51</f>
        <v>6132.4358277600004</v>
      </c>
      <c r="K51" s="27">
        <f>INTAVI!K51+NRGSUP!K51</f>
        <v>5895.113237640001</v>
      </c>
      <c r="L51" s="27">
        <f>INTAVI!L51+NRGSUP!L51</f>
        <v>4560.8360212799998</v>
      </c>
      <c r="M51" s="27">
        <f>INTAVI!M51+NRGSUP!M51</f>
        <v>4798.3734968400004</v>
      </c>
      <c r="N51" s="27">
        <f>INTAVI!N51+NRGSUP!N51</f>
        <v>5427.50797908</v>
      </c>
      <c r="O51" s="27">
        <f>INTAVI!O51+NRGSUP!O51</f>
        <v>5187.6099950400003</v>
      </c>
      <c r="P51" s="27">
        <f>INTAVI!P51+NRGSUP!P51</f>
        <v>4963.6286805599993</v>
      </c>
      <c r="Q51" s="27">
        <f>INTAVI!Q51+NRGSUP!Q51</f>
        <v>4892.4000140400003</v>
      </c>
      <c r="R51" s="27">
        <f>INTAVI!R51+NRGSUP!R51</f>
        <v>5106.3285675600009</v>
      </c>
      <c r="S51" s="27">
        <f>INTAVI!S51+NRGSUP!S51</f>
        <v>5069.1311708399999</v>
      </c>
      <c r="T51" s="27">
        <f>INTAVI!T51+NRGSUP!T51</f>
        <v>5218.6583156400011</v>
      </c>
      <c r="U51" s="27">
        <f>INTAVI!U51+NRGSUP!U51</f>
        <v>5120.1549511200001</v>
      </c>
      <c r="V51" s="27">
        <f>INTAVI!V51+NRGSUP!V51</f>
        <v>4717.9770580800005</v>
      </c>
      <c r="W51" s="27">
        <f>INTAVI!W51+NRGSUP!W51</f>
        <v>4833.4256744399991</v>
      </c>
      <c r="X51" s="27">
        <f>INTAVI!X51+NRGSUP!X51</f>
        <v>5692.6418749200002</v>
      </c>
      <c r="Y51" s="27">
        <f>INTAVI!Y51+NRGSUP!Y51</f>
        <v>4533.9189944400014</v>
      </c>
      <c r="Z51" s="27">
        <f>INTAVI!Z51+NRGSUP!Z51</f>
        <v>4226.429643479999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69.211771199999987</v>
      </c>
      <c r="D52" s="27">
        <f t="shared" ref="D52:X52" si="30">SUM(D53:D54)</f>
        <v>5.8630572000000001</v>
      </c>
      <c r="E52" s="27">
        <f t="shared" si="30"/>
        <v>45.045000000000002</v>
      </c>
      <c r="F52" s="27">
        <f t="shared" si="30"/>
        <v>165.1648284</v>
      </c>
      <c r="G52" s="27">
        <f t="shared" si="30"/>
        <v>184.89917160000002</v>
      </c>
      <c r="H52" s="27">
        <f t="shared" si="30"/>
        <v>349.20634320000005</v>
      </c>
      <c r="I52" s="27">
        <f t="shared" si="30"/>
        <v>354.49694280000006</v>
      </c>
      <c r="J52" s="27">
        <f t="shared" si="30"/>
        <v>404.54682840000004</v>
      </c>
      <c r="K52" s="27">
        <f t="shared" si="30"/>
        <v>11.296771199999998</v>
      </c>
      <c r="L52" s="27">
        <f t="shared" si="30"/>
        <v>26.883885600000006</v>
      </c>
      <c r="M52" s="27">
        <f t="shared" si="30"/>
        <v>20.305771200000002</v>
      </c>
      <c r="N52" s="27">
        <f t="shared" si="30"/>
        <v>54.340228799999991</v>
      </c>
      <c r="O52" s="27">
        <f t="shared" si="30"/>
        <v>43.758000000000003</v>
      </c>
      <c r="P52" s="27">
        <f t="shared" si="30"/>
        <v>80.509057200000029</v>
      </c>
      <c r="Q52" s="27">
        <f t="shared" si="30"/>
        <v>78.363885600000032</v>
      </c>
      <c r="R52" s="27">
        <f t="shared" si="30"/>
        <v>109.39500000000001</v>
      </c>
      <c r="S52" s="27">
        <f t="shared" si="30"/>
        <v>188.6170572</v>
      </c>
      <c r="T52" s="27">
        <f t="shared" si="30"/>
        <v>231.81443999999996</v>
      </c>
      <c r="U52" s="27">
        <f t="shared" si="30"/>
        <v>299.60175960000004</v>
      </c>
      <c r="V52" s="27">
        <f t="shared" si="30"/>
        <v>398.30333399999995</v>
      </c>
      <c r="W52" s="27">
        <f t="shared" si="30"/>
        <v>396.09587160000007</v>
      </c>
      <c r="X52" s="27">
        <f t="shared" si="30"/>
        <v>444.34241279999998</v>
      </c>
      <c r="Y52" s="27">
        <f t="shared" ref="Y52:Z52" si="31">SUM(Y53:Y54)</f>
        <v>464.20391159999997</v>
      </c>
      <c r="Z52" s="27">
        <f t="shared" si="31"/>
        <v>301.69699560000004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69.211771199999987</v>
      </c>
      <c r="D53" s="8">
        <f>INTAVI!D53+NRGSUP!D53</f>
        <v>5.8630572000000001</v>
      </c>
      <c r="E53" s="8">
        <f>INTAVI!E53+NRGSUP!E53</f>
        <v>45.045000000000002</v>
      </c>
      <c r="F53" s="8">
        <f>INTAVI!F53+NRGSUP!F53</f>
        <v>165.1648284</v>
      </c>
      <c r="G53" s="8">
        <f>INTAVI!G53+NRGSUP!G53</f>
        <v>184.89917160000002</v>
      </c>
      <c r="H53" s="8">
        <f>INTAVI!H53+NRGSUP!H53</f>
        <v>349.20634320000005</v>
      </c>
      <c r="I53" s="8">
        <f>INTAVI!I53+NRGSUP!I53</f>
        <v>354.49694280000006</v>
      </c>
      <c r="J53" s="8">
        <f>INTAVI!J53+NRGSUP!J53</f>
        <v>404.54682840000004</v>
      </c>
      <c r="K53" s="8">
        <f>INTAVI!K53+NRGSUP!K53</f>
        <v>11.296771199999998</v>
      </c>
      <c r="L53" s="8">
        <f>INTAVI!L53+NRGSUP!L53</f>
        <v>26.883885600000006</v>
      </c>
      <c r="M53" s="8">
        <f>INTAVI!M53+NRGSUP!M53</f>
        <v>20.305771200000002</v>
      </c>
      <c r="N53" s="8">
        <f>INTAVI!N53+NRGSUP!N53</f>
        <v>54.340228799999991</v>
      </c>
      <c r="O53" s="8">
        <f>INTAVI!O53+NRGSUP!O53</f>
        <v>43.758000000000003</v>
      </c>
      <c r="P53" s="8">
        <f>INTAVI!P53+NRGSUP!P53</f>
        <v>80.509057200000029</v>
      </c>
      <c r="Q53" s="8">
        <f>INTAVI!Q53+NRGSUP!Q53</f>
        <v>78.363885600000032</v>
      </c>
      <c r="R53" s="8">
        <f>INTAVI!R53+NRGSUP!R53</f>
        <v>109.39500000000001</v>
      </c>
      <c r="S53" s="8">
        <f>INTAVI!S53+NRGSUP!S53</f>
        <v>188.6170572</v>
      </c>
      <c r="T53" s="8">
        <f>INTAVI!T53+NRGSUP!T53</f>
        <v>231.81443999999996</v>
      </c>
      <c r="U53" s="8">
        <f>INTAVI!U53+NRGSUP!U53</f>
        <v>299.60175960000004</v>
      </c>
      <c r="V53" s="8">
        <f>INTAVI!V53+NRGSUP!V53</f>
        <v>398.30333399999995</v>
      </c>
      <c r="W53" s="8">
        <f>INTAVI!W53+NRGSUP!W53</f>
        <v>396.09587160000007</v>
      </c>
      <c r="X53" s="8">
        <f>INTAVI!X53+NRGSUP!X53</f>
        <v>444.34241279999998</v>
      </c>
      <c r="Y53" s="8">
        <f>INTAVI!Y53+NRGSUP!Y53</f>
        <v>464.20391159999997</v>
      </c>
      <c r="Z53" s="8">
        <f>INTAVI!Z53+NRGSUP!Z53</f>
        <v>301.69699560000004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0</v>
      </c>
      <c r="Q54" s="45">
        <f>INTAVI!Q54+NRGSUP!Q54</f>
        <v>0</v>
      </c>
      <c r="R54" s="45">
        <f>INTAVI!R54+NRGSUP!R54</f>
        <v>0</v>
      </c>
      <c r="S54" s="45">
        <f>INTAVI!S54+NRGSUP!S54</f>
        <v>0</v>
      </c>
      <c r="T54" s="45">
        <f>INTAVI!T54+NRGSUP!T54</f>
        <v>0</v>
      </c>
      <c r="U54" s="45">
        <f>INTAVI!U54+NRGSUP!U54</f>
        <v>0</v>
      </c>
      <c r="V54" s="45">
        <f>INTAVI!V54+NRGSUP!V54</f>
        <v>0</v>
      </c>
      <c r="W54" s="45">
        <f>INTAVI!W54+NRGSUP!W54</f>
        <v>0</v>
      </c>
      <c r="X54" s="45">
        <f>INTAVI!X54+NRGSUP!X54</f>
        <v>0</v>
      </c>
      <c r="Y54" s="45">
        <f>INTAVI!Y54+NRGSUP!Y54</f>
        <v>0</v>
      </c>
      <c r="Z54" s="45">
        <f>INTAVI!Z54+NRGSUP!Z54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2564.8003583999998</v>
      </c>
      <c r="D61" s="49">
        <f t="shared" si="32"/>
        <v>2531.6480447999998</v>
      </c>
      <c r="E61" s="49">
        <f t="shared" si="32"/>
        <v>2998.0169855999993</v>
      </c>
      <c r="F61" s="49">
        <f t="shared" si="32"/>
        <v>3196.7050751999996</v>
      </c>
      <c r="G61" s="49">
        <f t="shared" si="32"/>
        <v>3324.6081791999995</v>
      </c>
      <c r="H61" s="49">
        <f t="shared" si="32"/>
        <v>3242.8480895999992</v>
      </c>
      <c r="I61" s="49">
        <f t="shared" si="32"/>
        <v>3470.4921988800002</v>
      </c>
      <c r="J61" s="49">
        <f t="shared" si="32"/>
        <v>3175.2144302399984</v>
      </c>
      <c r="K61" s="49">
        <f t="shared" si="32"/>
        <v>3566.704939199999</v>
      </c>
      <c r="L61" s="49">
        <f t="shared" si="32"/>
        <v>3503.0081584799991</v>
      </c>
      <c r="M61" s="49">
        <f t="shared" si="32"/>
        <v>4216.8219515999981</v>
      </c>
      <c r="N61" s="49">
        <f t="shared" si="32"/>
        <v>4517.6932958400012</v>
      </c>
      <c r="O61" s="49">
        <f t="shared" si="32"/>
        <v>5044.9509180000005</v>
      </c>
      <c r="P61" s="49">
        <f t="shared" si="32"/>
        <v>5229.3125663999999</v>
      </c>
      <c r="Q61" s="49">
        <f t="shared" si="32"/>
        <v>5049.7375651200027</v>
      </c>
      <c r="R61" s="49">
        <f t="shared" si="32"/>
        <v>5394.8604621599998</v>
      </c>
      <c r="S61" s="49">
        <f t="shared" si="32"/>
        <v>5690.9611677599996</v>
      </c>
      <c r="T61" s="49">
        <f t="shared" si="32"/>
        <v>5765.0169960000021</v>
      </c>
      <c r="U61" s="49">
        <f t="shared" si="32"/>
        <v>7580.8377187200022</v>
      </c>
      <c r="V61" s="49">
        <f t="shared" si="32"/>
        <v>8080.4892276000028</v>
      </c>
      <c r="W61" s="49">
        <f t="shared" si="32"/>
        <v>8346.2276995199973</v>
      </c>
      <c r="X61" s="49">
        <f t="shared" si="32"/>
        <v>9221.3151789599979</v>
      </c>
      <c r="Y61" s="49">
        <f t="shared" ref="Y61:Z61" si="33">SUM(Y62:Y72)</f>
        <v>8419.4595691200011</v>
      </c>
      <c r="Z61" s="49">
        <f t="shared" si="33"/>
        <v>7202.8537862400008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2564.8003583999998</v>
      </c>
      <c r="D62" s="52">
        <f>INTAVI!D62+NRGSUP!D62</f>
        <v>2531.6480447999998</v>
      </c>
      <c r="E62" s="52">
        <f>INTAVI!E62+NRGSUP!E62</f>
        <v>2998.0169855999993</v>
      </c>
      <c r="F62" s="52">
        <f>INTAVI!F62+NRGSUP!F62</f>
        <v>3196.7050751999996</v>
      </c>
      <c r="G62" s="52">
        <f>INTAVI!G62+NRGSUP!G62</f>
        <v>3324.6081791999995</v>
      </c>
      <c r="H62" s="52">
        <f>INTAVI!H62+NRGSUP!H62</f>
        <v>3242.8480895999992</v>
      </c>
      <c r="I62" s="52">
        <f>INTAVI!I62+NRGSUP!I62</f>
        <v>3452.4008064</v>
      </c>
      <c r="J62" s="52">
        <f>INTAVI!J62+NRGSUP!J62</f>
        <v>3167.4718655999982</v>
      </c>
      <c r="K62" s="52">
        <f>INTAVI!K62+NRGSUP!K62</f>
        <v>3531.4723583999994</v>
      </c>
      <c r="L62" s="52">
        <f>INTAVI!L62+NRGSUP!L62</f>
        <v>3472.224134399999</v>
      </c>
      <c r="M62" s="52">
        <f>INTAVI!M62+NRGSUP!M62</f>
        <v>4160.4643583999978</v>
      </c>
      <c r="N62" s="52">
        <f>INTAVI!N62+NRGSUP!N62</f>
        <v>4451.8888512000012</v>
      </c>
      <c r="O62" s="52">
        <f>INTAVI!O62+NRGSUP!O62</f>
        <v>4769.5205376000004</v>
      </c>
      <c r="P62" s="52">
        <f>INTAVI!P62+NRGSUP!P62</f>
        <v>4808.3841791999994</v>
      </c>
      <c r="Q62" s="52">
        <f>INTAVI!Q62+NRGSUP!Q62</f>
        <v>4641.5049408000023</v>
      </c>
      <c r="R62" s="52">
        <f>INTAVI!R62+NRGSUP!R62</f>
        <v>4844.2242239999996</v>
      </c>
      <c r="S62" s="52">
        <f>INTAVI!S62+NRGSUP!S62</f>
        <v>4948.4965823999992</v>
      </c>
      <c r="T62" s="52">
        <f>INTAVI!T62+NRGSUP!T62</f>
        <v>5024.823148800001</v>
      </c>
      <c r="U62" s="52">
        <f>INTAVI!U62+NRGSUP!U62</f>
        <v>6713.2005696000024</v>
      </c>
      <c r="V62" s="52">
        <f>INTAVI!V62+NRGSUP!V62</f>
        <v>7167.9577536000033</v>
      </c>
      <c r="W62" s="52">
        <f>INTAVI!W62+NRGSUP!W62</f>
        <v>7521.8157503999973</v>
      </c>
      <c r="X62" s="52">
        <f>INTAVI!X62+NRGSUP!X62</f>
        <v>8390.7206207999971</v>
      </c>
      <c r="Y62" s="52">
        <f>INTAVI!Y62+NRGSUP!Y62</f>
        <v>7542.5999040000006</v>
      </c>
      <c r="Z62" s="52">
        <f>INTAVI!Z62+NRGSUP!Z62</f>
        <v>6370.2664703999999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21.951820800000004</v>
      </c>
      <c r="L63" s="52">
        <f>INTAVI!L63+NRGSUP!L63</f>
        <v>18.816134399999996</v>
      </c>
      <c r="M63" s="52">
        <f>INTAVI!M63+NRGSUP!M63</f>
        <v>9.4078655999999974</v>
      </c>
      <c r="N63" s="52">
        <f>INTAVI!N63+NRGSUP!N63</f>
        <v>6.272179200000001</v>
      </c>
      <c r="O63" s="52">
        <f>INTAVI!O63+NRGSUP!O63</f>
        <v>12.543955200000006</v>
      </c>
      <c r="P63" s="52">
        <f>INTAVI!P63+NRGSUP!P63</f>
        <v>12.543955199999997</v>
      </c>
      <c r="Q63" s="52">
        <f>INTAVI!Q63+NRGSUP!Q63</f>
        <v>9.4078655999999938</v>
      </c>
      <c r="R63" s="52">
        <f>INTAVI!R63+NRGSUP!R63</f>
        <v>9.4078655999999903</v>
      </c>
      <c r="S63" s="52">
        <f>INTAVI!S63+NRGSUP!S63</f>
        <v>15.680044800000001</v>
      </c>
      <c r="T63" s="52">
        <f>INTAVI!T63+NRGSUP!T63</f>
        <v>16.511040000000008</v>
      </c>
      <c r="U63" s="52">
        <f>INTAVI!U63+NRGSUP!U63</f>
        <v>18.543168000000005</v>
      </c>
      <c r="V63" s="52">
        <f>INTAVI!V63+NRGSUP!V63</f>
        <v>16.931174400000003</v>
      </c>
      <c r="W63" s="52">
        <f>INTAVI!W63+NRGSUP!W63</f>
        <v>16.990847999999993</v>
      </c>
      <c r="X63" s="52">
        <f>INTAVI!X63+NRGSUP!X63</f>
        <v>19.703577599999996</v>
      </c>
      <c r="Y63" s="52">
        <f>INTAVI!Y63+NRGSUP!Y63</f>
        <v>20.942208000000001</v>
      </c>
      <c r="Z63" s="52">
        <f>INTAVI!Z63+NRGSUP!Z63</f>
        <v>23.294073599999997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0</v>
      </c>
      <c r="F64" s="52">
        <f>INTAVI!F64+NRGSUP!F64</f>
        <v>0</v>
      </c>
      <c r="G64" s="52">
        <f>INTAVI!G64+NRGSUP!G64</f>
        <v>0</v>
      </c>
      <c r="H64" s="52">
        <f>INTAVI!H64+NRGSUP!H64</f>
        <v>0</v>
      </c>
      <c r="I64" s="52">
        <f>INTAVI!I64+NRGSUP!I64</f>
        <v>0</v>
      </c>
      <c r="J64" s="52">
        <f>INTAVI!J64+NRGSUP!J64</f>
        <v>0</v>
      </c>
      <c r="K64" s="52">
        <f>INTAVI!K64+NRGSUP!K64</f>
        <v>0</v>
      </c>
      <c r="L64" s="52">
        <f>INTAVI!L64+NRGSUP!L64</f>
        <v>0.76442184000000002</v>
      </c>
      <c r="M64" s="52">
        <f>INTAVI!M64+NRGSUP!M64</f>
        <v>6.115178160000001</v>
      </c>
      <c r="N64" s="52">
        <f>INTAVI!N64+NRGSUP!N64</f>
        <v>7.5895747200000034</v>
      </c>
      <c r="O64" s="52">
        <f>INTAVI!O64+NRGSUP!O64</f>
        <v>0.27302184000000002</v>
      </c>
      <c r="P64" s="52">
        <f>INTAVI!P64+NRGSUP!P64</f>
        <v>5.0775379199999993</v>
      </c>
      <c r="Q64" s="52">
        <f>INTAVI!Q64+NRGSUP!Q64</f>
        <v>23.751131039999997</v>
      </c>
      <c r="R64" s="52">
        <f>INTAVI!R64+NRGSUP!R64</f>
        <v>44.717596560000004</v>
      </c>
      <c r="S64" s="52">
        <f>INTAVI!S64+NRGSUP!S64</f>
        <v>137.10079655999999</v>
      </c>
      <c r="T64" s="52">
        <f>INTAVI!T64+NRGSUP!T64</f>
        <v>106.92824688000003</v>
      </c>
      <c r="U64" s="52">
        <f>INTAVI!U64+NRGSUP!U64</f>
        <v>122.55948432000001</v>
      </c>
      <c r="V64" s="52">
        <f>INTAVI!V64+NRGSUP!V64</f>
        <v>116.47890072</v>
      </c>
      <c r="W64" s="52">
        <f>INTAVI!W64+NRGSUP!W64</f>
        <v>121.84950959999999</v>
      </c>
      <c r="X64" s="52">
        <f>INTAVI!X64+NRGSUP!X64</f>
        <v>136.46669400000002</v>
      </c>
      <c r="Y64" s="52">
        <f>INTAVI!Y64+NRGSUP!Y64</f>
        <v>114.56263727999999</v>
      </c>
      <c r="Z64" s="52">
        <f>INTAVI!Z64+NRGSUP!Z64</f>
        <v>103.31547408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1.0000799999999999</v>
      </c>
      <c r="O65" s="52">
        <f>INTAVI!O65+NRGSUP!O65</f>
        <v>7.8998399999999975</v>
      </c>
      <c r="P65" s="52">
        <f>INTAVI!P65+NRGSUP!P65</f>
        <v>72.799919999999986</v>
      </c>
      <c r="Q65" s="52">
        <f>INTAVI!Q65+NRGSUP!Q65</f>
        <v>46.900080000000003</v>
      </c>
      <c r="R65" s="52">
        <f>INTAVI!R65+NRGSUP!R65</f>
        <v>63.100079999999991</v>
      </c>
      <c r="S65" s="52">
        <f>INTAVI!S65+NRGSUP!S65</f>
        <v>106.09992</v>
      </c>
      <c r="T65" s="52">
        <f>INTAVI!T65+NRGSUP!T65</f>
        <v>123.96599999999998</v>
      </c>
      <c r="U65" s="52">
        <f>INTAVI!U65+NRGSUP!U65</f>
        <v>241.50167999999991</v>
      </c>
      <c r="V65" s="52">
        <f>INTAVI!V65+NRGSUP!V65</f>
        <v>247.23755999999997</v>
      </c>
      <c r="W65" s="52">
        <f>INTAVI!W65+NRGSUP!W65</f>
        <v>175.54931999999999</v>
      </c>
      <c r="X65" s="52">
        <f>INTAVI!X65+NRGSUP!X65</f>
        <v>177.85763999999995</v>
      </c>
      <c r="Y65" s="52">
        <f>INTAVI!Y65+NRGSUP!Y65</f>
        <v>177.70859999999999</v>
      </c>
      <c r="Z65" s="52">
        <f>INTAVI!Z65+NRGSUP!Z65</f>
        <v>181.29275999999999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0</v>
      </c>
      <c r="M67" s="52">
        <f>INTAVI!M67+NRGSUP!M67</f>
        <v>0</v>
      </c>
      <c r="N67" s="52">
        <f>INTAVI!N67+NRGSUP!N67</f>
        <v>0</v>
      </c>
      <c r="O67" s="52">
        <f>INTAVI!O67+NRGSUP!O67</f>
        <v>0</v>
      </c>
      <c r="P67" s="52">
        <f>INTAVI!P67+NRGSUP!P67</f>
        <v>24.850800000000003</v>
      </c>
      <c r="Q67" s="52">
        <f>INTAVI!Q67+NRGSUP!Q67</f>
        <v>43.966800000000006</v>
      </c>
      <c r="R67" s="52">
        <f>INTAVI!R67+NRGSUP!R67</f>
        <v>95.58</v>
      </c>
      <c r="S67" s="52">
        <f>INTAVI!S67+NRGSUP!S67</f>
        <v>97.491600000000005</v>
      </c>
      <c r="T67" s="52">
        <f>INTAVI!T67+NRGSUP!T67</f>
        <v>78.996997440000001</v>
      </c>
      <c r="U67" s="52">
        <f>INTAVI!U67+NRGSUP!U67</f>
        <v>84.762383040000003</v>
      </c>
      <c r="V67" s="52">
        <f>INTAVI!V67+NRGSUP!V67</f>
        <v>94.318343999999996</v>
      </c>
      <c r="W67" s="52">
        <f>INTAVI!W67+NRGSUP!W67</f>
        <v>78.574406400000001</v>
      </c>
      <c r="X67" s="52">
        <f>INTAVI!X67+NRGSUP!X67</f>
        <v>61.509680639999992</v>
      </c>
      <c r="Y67" s="52">
        <f>INTAVI!Y67+NRGSUP!Y67</f>
        <v>61.94730959999999</v>
      </c>
      <c r="Z67" s="52">
        <f>INTAVI!Z67+NRGSUP!Z67</f>
        <v>62.444325600000006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  <c r="Y68" s="52">
        <f>INTAVI!Y68+NRGSUP!Y68</f>
        <v>0</v>
      </c>
      <c r="Z68" s="52">
        <f>INTAVI!Z68+NRGSUP!Z68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0</v>
      </c>
      <c r="K69" s="52">
        <f>INTAVI!K69+NRGSUP!K69</f>
        <v>5.2393132799999993</v>
      </c>
      <c r="L69" s="52">
        <f>INTAVI!L69+NRGSUP!L69</f>
        <v>10.332325439999998</v>
      </c>
      <c r="M69" s="52">
        <f>INTAVI!M69+NRGSUP!M69</f>
        <v>30.997231199999995</v>
      </c>
      <c r="N69" s="52">
        <f>INTAVI!N69+NRGSUP!N69</f>
        <v>50.942610719999983</v>
      </c>
      <c r="O69" s="52">
        <f>INTAVI!O69+NRGSUP!O69</f>
        <v>254.71356335999997</v>
      </c>
      <c r="P69" s="52">
        <f>INTAVI!P69+NRGSUP!P69</f>
        <v>305.65617407999997</v>
      </c>
      <c r="Q69" s="52">
        <f>INTAVI!Q69+NRGSUP!Q69</f>
        <v>284.20674768000003</v>
      </c>
      <c r="R69" s="52">
        <f>INTAVI!R69+NRGSUP!R69</f>
        <v>337.83069599999999</v>
      </c>
      <c r="S69" s="52">
        <f>INTAVI!S69+NRGSUP!S69</f>
        <v>386.09222399999999</v>
      </c>
      <c r="T69" s="52">
        <f>INTAVI!T69+NRGSUP!T69</f>
        <v>413.7915628799999</v>
      </c>
      <c r="U69" s="52">
        <f>INTAVI!U69+NRGSUP!U69</f>
        <v>400.27043376000012</v>
      </c>
      <c r="V69" s="52">
        <f>INTAVI!V69+NRGSUP!V69</f>
        <v>437.56549488000007</v>
      </c>
      <c r="W69" s="52">
        <f>INTAVI!W69+NRGSUP!W69</f>
        <v>431.44786511999996</v>
      </c>
      <c r="X69" s="52">
        <f>INTAVI!X69+NRGSUP!X69</f>
        <v>435.0569659200001</v>
      </c>
      <c r="Y69" s="52">
        <f>INTAVI!Y69+NRGSUP!Y69</f>
        <v>501.69891024000003</v>
      </c>
      <c r="Z69" s="52">
        <f>INTAVI!Z69+NRGSUP!Z69</f>
        <v>462.24068255999993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18.091392480000003</v>
      </c>
      <c r="J72" s="55">
        <f>INTAVI!J72+NRGSUP!J72</f>
        <v>7.7425646399999959</v>
      </c>
      <c r="K72" s="55">
        <f>INTAVI!K72+NRGSUP!K72</f>
        <v>8.0414467199999997</v>
      </c>
      <c r="L72" s="55">
        <f>INTAVI!L72+NRGSUP!L72</f>
        <v>0.87114239999999987</v>
      </c>
      <c r="M72" s="55">
        <f>INTAVI!M72+NRGSUP!M72</f>
        <v>9.8373182399999965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  <c r="Y72" s="55">
        <f>INTAVI!Y72+NRGSUP!Y72</f>
        <v>0</v>
      </c>
      <c r="Z72" s="55">
        <f>INTAVI!Z72+NRGSUP!Z72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247.32162000000011</v>
      </c>
      <c r="D2" s="21">
        <f t="shared" ref="D2:X2" si="0">SUM(D3,D17,D22,D25,D26,D51,D52)</f>
        <v>320.24979000000019</v>
      </c>
      <c r="E2" s="21">
        <f t="shared" si="0"/>
        <v>383.66559000000012</v>
      </c>
      <c r="F2" s="21">
        <f t="shared" si="0"/>
        <v>491.47245000000044</v>
      </c>
      <c r="G2" s="21">
        <f t="shared" si="0"/>
        <v>461.94890076000013</v>
      </c>
      <c r="H2" s="21">
        <f t="shared" si="0"/>
        <v>567.35993772000006</v>
      </c>
      <c r="I2" s="21">
        <f t="shared" si="0"/>
        <v>542.55737124000029</v>
      </c>
      <c r="J2" s="21">
        <f t="shared" si="0"/>
        <v>547.23098628000002</v>
      </c>
      <c r="K2" s="21">
        <f t="shared" si="0"/>
        <v>636.89031504000013</v>
      </c>
      <c r="L2" s="21">
        <f t="shared" si="0"/>
        <v>457.57165752000003</v>
      </c>
      <c r="M2" s="21">
        <f t="shared" si="0"/>
        <v>503.9469849599999</v>
      </c>
      <c r="N2" s="21">
        <f t="shared" si="0"/>
        <v>510.13041372000021</v>
      </c>
      <c r="O2" s="21">
        <f t="shared" si="0"/>
        <v>491.58038628000031</v>
      </c>
      <c r="P2" s="21">
        <f t="shared" si="0"/>
        <v>479.21352876000003</v>
      </c>
      <c r="Q2" s="21">
        <f t="shared" si="0"/>
        <v>510.13041371999998</v>
      </c>
      <c r="R2" s="21">
        <f t="shared" si="0"/>
        <v>531.77228496000009</v>
      </c>
      <c r="S2" s="21">
        <f t="shared" si="0"/>
        <v>639.98190000000011</v>
      </c>
      <c r="T2" s="21">
        <f t="shared" si="0"/>
        <v>716.35005360000025</v>
      </c>
      <c r="U2" s="21">
        <f t="shared" si="0"/>
        <v>770.81904900000029</v>
      </c>
      <c r="V2" s="21">
        <f t="shared" si="0"/>
        <v>716.9849881199998</v>
      </c>
      <c r="W2" s="21">
        <f t="shared" si="0"/>
        <v>414.09844415999993</v>
      </c>
      <c r="X2" s="21">
        <f t="shared" si="0"/>
        <v>493.29623664000019</v>
      </c>
      <c r="Y2" s="21">
        <f t="shared" ref="Y2:Z2" si="1">SUM(Y3,Y17,Y22,Y25,Y26,Y51,Y52)</f>
        <v>658.90336284000011</v>
      </c>
      <c r="Z2" s="21">
        <f t="shared" si="1"/>
        <v>710.04962916000022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247.32162000000011</v>
      </c>
      <c r="D26" s="27">
        <f t="shared" si="14"/>
        <v>320.24979000000019</v>
      </c>
      <c r="E26" s="27">
        <f t="shared" si="14"/>
        <v>383.66559000000012</v>
      </c>
      <c r="F26" s="27">
        <f t="shared" si="14"/>
        <v>491.47245000000044</v>
      </c>
      <c r="G26" s="27">
        <f t="shared" si="14"/>
        <v>461.94890076000013</v>
      </c>
      <c r="H26" s="27">
        <f t="shared" si="14"/>
        <v>567.35993772000006</v>
      </c>
      <c r="I26" s="27">
        <f t="shared" si="14"/>
        <v>542.55737124000029</v>
      </c>
      <c r="J26" s="27">
        <f t="shared" si="14"/>
        <v>547.23098628000002</v>
      </c>
      <c r="K26" s="27">
        <f t="shared" si="14"/>
        <v>636.89031504000013</v>
      </c>
      <c r="L26" s="27">
        <f t="shared" si="14"/>
        <v>457.57165752000003</v>
      </c>
      <c r="M26" s="27">
        <f t="shared" si="14"/>
        <v>503.9469849599999</v>
      </c>
      <c r="N26" s="27">
        <f t="shared" si="14"/>
        <v>510.13041372000021</v>
      </c>
      <c r="O26" s="27">
        <f t="shared" si="14"/>
        <v>491.58038628000031</v>
      </c>
      <c r="P26" s="27">
        <f t="shared" si="14"/>
        <v>479.21352876000003</v>
      </c>
      <c r="Q26" s="27">
        <f t="shared" si="14"/>
        <v>510.13041371999998</v>
      </c>
      <c r="R26" s="27">
        <f t="shared" si="14"/>
        <v>531.77228496000009</v>
      </c>
      <c r="S26" s="27">
        <f t="shared" si="14"/>
        <v>639.98190000000011</v>
      </c>
      <c r="T26" s="27">
        <f t="shared" si="14"/>
        <v>716.35005360000025</v>
      </c>
      <c r="U26" s="27">
        <f t="shared" si="14"/>
        <v>770.81904900000029</v>
      </c>
      <c r="V26" s="27">
        <f t="shared" si="14"/>
        <v>716.9849881199998</v>
      </c>
      <c r="W26" s="27">
        <f t="shared" si="14"/>
        <v>414.09844415999993</v>
      </c>
      <c r="X26" s="27">
        <f t="shared" ref="X26:Z26" si="15">SUM(X27,X33)</f>
        <v>493.29623664000019</v>
      </c>
      <c r="Y26" s="27">
        <f t="shared" si="15"/>
        <v>658.90336284000011</v>
      </c>
      <c r="Z26" s="27">
        <f t="shared" si="15"/>
        <v>710.04962916000022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247.32162000000011</v>
      </c>
      <c r="D33" s="19">
        <f t="shared" si="18"/>
        <v>320.24979000000019</v>
      </c>
      <c r="E33" s="19">
        <f t="shared" si="18"/>
        <v>383.66559000000012</v>
      </c>
      <c r="F33" s="19">
        <f t="shared" si="18"/>
        <v>491.47245000000044</v>
      </c>
      <c r="G33" s="19">
        <f t="shared" si="18"/>
        <v>461.94890076000013</v>
      </c>
      <c r="H33" s="19">
        <f t="shared" si="18"/>
        <v>567.35993772000006</v>
      </c>
      <c r="I33" s="19">
        <f t="shared" si="18"/>
        <v>542.55737124000029</v>
      </c>
      <c r="J33" s="19">
        <f t="shared" si="18"/>
        <v>547.23098628000002</v>
      </c>
      <c r="K33" s="19">
        <f t="shared" si="18"/>
        <v>636.89031504000013</v>
      </c>
      <c r="L33" s="19">
        <f t="shared" si="18"/>
        <v>457.57165752000003</v>
      </c>
      <c r="M33" s="19">
        <f t="shared" si="18"/>
        <v>503.9469849599999</v>
      </c>
      <c r="N33" s="19">
        <f t="shared" si="18"/>
        <v>510.13041372000021</v>
      </c>
      <c r="O33" s="19">
        <f t="shared" si="18"/>
        <v>491.58038628000031</v>
      </c>
      <c r="P33" s="19">
        <f t="shared" si="18"/>
        <v>479.21352876000003</v>
      </c>
      <c r="Q33" s="19">
        <f t="shared" si="18"/>
        <v>510.13041371999998</v>
      </c>
      <c r="R33" s="19">
        <f t="shared" si="18"/>
        <v>531.77228496000009</v>
      </c>
      <c r="S33" s="19">
        <f t="shared" si="18"/>
        <v>639.98190000000011</v>
      </c>
      <c r="T33" s="19">
        <f t="shared" si="18"/>
        <v>716.35005360000025</v>
      </c>
      <c r="U33" s="19">
        <f t="shared" si="18"/>
        <v>770.81904900000029</v>
      </c>
      <c r="V33" s="19">
        <f t="shared" si="18"/>
        <v>716.9849881199998</v>
      </c>
      <c r="W33" s="19">
        <f t="shared" si="18"/>
        <v>414.09844415999993</v>
      </c>
      <c r="X33" s="19">
        <f t="shared" ref="X33:Z33" si="19">SUM(X34:X50)</f>
        <v>493.29623664000019</v>
      </c>
      <c r="Y33" s="19">
        <f t="shared" si="19"/>
        <v>658.90336284000011</v>
      </c>
      <c r="Z33" s="19">
        <f t="shared" si="19"/>
        <v>710.04962916000022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247.32162000000011</v>
      </c>
      <c r="D40" s="8">
        <f>INTAVI_PA_IN!D40+INTAVI_PA_EX!D40+INTAVI_FR_IN!D40+INTAVI_FR_EX!D40</f>
        <v>320.24979000000019</v>
      </c>
      <c r="E40" s="8">
        <f>INTAVI_PA_IN!E40+INTAVI_PA_EX!E40+INTAVI_FR_IN!E40+INTAVI_FR_EX!E40</f>
        <v>383.66559000000012</v>
      </c>
      <c r="F40" s="8">
        <f>INTAVI_PA_IN!F40+INTAVI_PA_EX!F40+INTAVI_FR_IN!F40+INTAVI_FR_EX!F40</f>
        <v>491.47245000000044</v>
      </c>
      <c r="G40" s="8">
        <f>INTAVI_PA_IN!G40+INTAVI_PA_EX!G40+INTAVI_FR_IN!G40+INTAVI_FR_EX!G40</f>
        <v>461.94890076000013</v>
      </c>
      <c r="H40" s="8">
        <f>INTAVI_PA_IN!H40+INTAVI_PA_EX!H40+INTAVI_FR_IN!H40+INTAVI_FR_EX!H40</f>
        <v>567.35993772000006</v>
      </c>
      <c r="I40" s="8">
        <f>INTAVI_PA_IN!I40+INTAVI_PA_EX!I40+INTAVI_FR_IN!I40+INTAVI_FR_EX!I40</f>
        <v>542.55737124000029</v>
      </c>
      <c r="J40" s="8">
        <f>INTAVI_PA_IN!J40+INTAVI_PA_EX!J40+INTAVI_FR_IN!J40+INTAVI_FR_EX!J40</f>
        <v>547.23098628000002</v>
      </c>
      <c r="K40" s="8">
        <f>INTAVI_PA_IN!K40+INTAVI_PA_EX!K40+INTAVI_FR_IN!K40+INTAVI_FR_EX!K40</f>
        <v>636.89031504000013</v>
      </c>
      <c r="L40" s="8">
        <f>INTAVI_PA_IN!L40+INTAVI_PA_EX!L40+INTAVI_FR_IN!L40+INTAVI_FR_EX!L40</f>
        <v>457.57165752000003</v>
      </c>
      <c r="M40" s="8">
        <f>INTAVI_PA_IN!M40+INTAVI_PA_EX!M40+INTAVI_FR_IN!M40+INTAVI_FR_EX!M40</f>
        <v>503.9469849599999</v>
      </c>
      <c r="N40" s="8">
        <f>INTAVI_PA_IN!N40+INTAVI_PA_EX!N40+INTAVI_FR_IN!N40+INTAVI_FR_EX!N40</f>
        <v>510.13041372000021</v>
      </c>
      <c r="O40" s="8">
        <f>INTAVI_PA_IN!O40+INTAVI_PA_EX!O40+INTAVI_FR_IN!O40+INTAVI_FR_EX!O40</f>
        <v>491.58038628000031</v>
      </c>
      <c r="P40" s="8">
        <f>INTAVI_PA_IN!P40+INTAVI_PA_EX!P40+INTAVI_FR_IN!P40+INTAVI_FR_EX!P40</f>
        <v>479.21352876000003</v>
      </c>
      <c r="Q40" s="8">
        <f>INTAVI_PA_IN!Q40+INTAVI_PA_EX!Q40+INTAVI_FR_IN!Q40+INTAVI_FR_EX!Q40</f>
        <v>510.13041371999998</v>
      </c>
      <c r="R40" s="8">
        <f>INTAVI_PA_IN!R40+INTAVI_PA_EX!R40+INTAVI_FR_IN!R40+INTAVI_FR_EX!R40</f>
        <v>531.77228496000009</v>
      </c>
      <c r="S40" s="8">
        <f>INTAVI_PA_IN!S40+INTAVI_PA_EX!S40+INTAVI_FR_IN!S40+INTAVI_FR_EX!S40</f>
        <v>639.98190000000011</v>
      </c>
      <c r="T40" s="8">
        <f>INTAVI_PA_IN!T40+INTAVI_PA_EX!T40+INTAVI_FR_IN!T40+INTAVI_FR_EX!T40</f>
        <v>716.35005360000025</v>
      </c>
      <c r="U40" s="8">
        <f>INTAVI_PA_IN!U40+INTAVI_PA_EX!U40+INTAVI_FR_IN!U40+INTAVI_FR_EX!U40</f>
        <v>770.81904900000029</v>
      </c>
      <c r="V40" s="8">
        <f>INTAVI_PA_IN!V40+INTAVI_PA_EX!V40+INTAVI_FR_IN!V40+INTAVI_FR_EX!V40</f>
        <v>716.9849881199998</v>
      </c>
      <c r="W40" s="8">
        <f>INTAVI_PA_IN!W40+INTAVI_PA_EX!W40+INTAVI_FR_IN!W40+INTAVI_FR_EX!W40</f>
        <v>414.09844415999993</v>
      </c>
      <c r="X40" s="8">
        <f>INTAVI_PA_IN!X40+INTAVI_PA_EX!X40+INTAVI_FR_IN!X40+INTAVI_FR_EX!X40</f>
        <v>493.29623664000019</v>
      </c>
      <c r="Y40" s="8">
        <f>INTAVI_PA_IN!Y40+INTAVI_PA_EX!Y40+INTAVI_FR_IN!Y40+INTAVI_FR_EX!Y40</f>
        <v>658.90336284000011</v>
      </c>
      <c r="Z40" s="8">
        <f>INTAVI_PA_IN!Z40+INTAVI_PA_EX!Z40+INTAVI_FR_IN!Z40+INTAVI_FR_EX!Z40</f>
        <v>710.04962916000022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205.66266281805022</v>
      </c>
      <c r="D2" s="21">
        <f t="shared" ref="D2:X2" si="0">SUM(D3,D17,D22,D25,D26,D51,D52)</f>
        <v>268.74532193277173</v>
      </c>
      <c r="E2" s="21">
        <f t="shared" si="0"/>
        <v>322.17114039283371</v>
      </c>
      <c r="F2" s="21">
        <f t="shared" si="0"/>
        <v>413.40494988381818</v>
      </c>
      <c r="G2" s="21">
        <f t="shared" si="0"/>
        <v>388.04138679578512</v>
      </c>
      <c r="H2" s="21">
        <f t="shared" si="0"/>
        <v>480.603463915921</v>
      </c>
      <c r="I2" s="21">
        <f t="shared" si="0"/>
        <v>464.62460617004081</v>
      </c>
      <c r="J2" s="21">
        <f t="shared" si="0"/>
        <v>469.55142747560501</v>
      </c>
      <c r="K2" s="21">
        <f t="shared" si="0"/>
        <v>545.17891842518748</v>
      </c>
      <c r="L2" s="21">
        <f t="shared" si="0"/>
        <v>386.29862691472653</v>
      </c>
      <c r="M2" s="21">
        <f t="shared" si="0"/>
        <v>423.03005494277352</v>
      </c>
      <c r="N2" s="21">
        <f t="shared" si="0"/>
        <v>430.20011634073336</v>
      </c>
      <c r="O2" s="21">
        <f t="shared" si="0"/>
        <v>413.97415268649246</v>
      </c>
      <c r="P2" s="21">
        <f t="shared" si="0"/>
        <v>403.87922856064881</v>
      </c>
      <c r="Q2" s="21">
        <f t="shared" si="0"/>
        <v>430.60386192152009</v>
      </c>
      <c r="R2" s="21">
        <f t="shared" si="0"/>
        <v>449.07712732055649</v>
      </c>
      <c r="S2" s="21">
        <f t="shared" si="0"/>
        <v>551.86793462771948</v>
      </c>
      <c r="T2" s="21">
        <f t="shared" si="0"/>
        <v>623.20851190500593</v>
      </c>
      <c r="U2" s="21">
        <f t="shared" si="0"/>
        <v>670.96762767248242</v>
      </c>
      <c r="V2" s="21">
        <f t="shared" si="0"/>
        <v>622.88178050728948</v>
      </c>
      <c r="W2" s="21">
        <f t="shared" si="0"/>
        <v>338.18848308411748</v>
      </c>
      <c r="X2" s="21">
        <f t="shared" si="0"/>
        <v>411.24639102406724</v>
      </c>
      <c r="Y2" s="21">
        <f t="shared" ref="Y2:Z2" si="1">SUM(Y3,Y17,Y22,Y25,Y26,Y51,Y52)</f>
        <v>570.06931879222259</v>
      </c>
      <c r="Z2" s="21">
        <f t="shared" si="1"/>
        <v>617.68273104978914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205.66266281805022</v>
      </c>
      <c r="D26" s="27">
        <f t="shared" si="14"/>
        <v>268.74532193277173</v>
      </c>
      <c r="E26" s="27">
        <f t="shared" si="14"/>
        <v>322.17114039283371</v>
      </c>
      <c r="F26" s="27">
        <f t="shared" si="14"/>
        <v>413.40494988381818</v>
      </c>
      <c r="G26" s="27">
        <f t="shared" si="14"/>
        <v>388.04138679578512</v>
      </c>
      <c r="H26" s="27">
        <f t="shared" si="14"/>
        <v>480.603463915921</v>
      </c>
      <c r="I26" s="27">
        <f t="shared" si="14"/>
        <v>464.62460617004081</v>
      </c>
      <c r="J26" s="27">
        <f t="shared" si="14"/>
        <v>469.55142747560501</v>
      </c>
      <c r="K26" s="27">
        <f t="shared" si="14"/>
        <v>545.17891842518748</v>
      </c>
      <c r="L26" s="27">
        <f t="shared" si="14"/>
        <v>386.29862691472653</v>
      </c>
      <c r="M26" s="27">
        <f t="shared" si="14"/>
        <v>423.03005494277352</v>
      </c>
      <c r="N26" s="27">
        <f t="shared" si="14"/>
        <v>430.20011634073336</v>
      </c>
      <c r="O26" s="27">
        <f t="shared" si="14"/>
        <v>413.97415268649246</v>
      </c>
      <c r="P26" s="27">
        <f t="shared" si="14"/>
        <v>403.87922856064881</v>
      </c>
      <c r="Q26" s="27">
        <f t="shared" si="14"/>
        <v>430.60386192152009</v>
      </c>
      <c r="R26" s="27">
        <f t="shared" si="14"/>
        <v>449.07712732055649</v>
      </c>
      <c r="S26" s="27">
        <f t="shared" si="14"/>
        <v>551.86793462771948</v>
      </c>
      <c r="T26" s="27">
        <f t="shared" si="14"/>
        <v>623.20851190500593</v>
      </c>
      <c r="U26" s="27">
        <f t="shared" si="14"/>
        <v>670.96762767248242</v>
      </c>
      <c r="V26" s="27">
        <f t="shared" si="14"/>
        <v>622.88178050728948</v>
      </c>
      <c r="W26" s="27">
        <f t="shared" si="14"/>
        <v>338.18848308411748</v>
      </c>
      <c r="X26" s="27">
        <f t="shared" si="14"/>
        <v>411.24639102406724</v>
      </c>
      <c r="Y26" s="27">
        <f t="shared" ref="Y26:Z26" si="15">SUM(Y27,Y33)</f>
        <v>570.06931879222259</v>
      </c>
      <c r="Z26" s="27">
        <f t="shared" si="15"/>
        <v>617.68273104978914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205.66266281805022</v>
      </c>
      <c r="D33" s="19">
        <f t="shared" si="18"/>
        <v>268.74532193277173</v>
      </c>
      <c r="E33" s="19">
        <f t="shared" si="18"/>
        <v>322.17114039283371</v>
      </c>
      <c r="F33" s="19">
        <f t="shared" si="18"/>
        <v>413.40494988381818</v>
      </c>
      <c r="G33" s="19">
        <f t="shared" si="18"/>
        <v>388.04138679578512</v>
      </c>
      <c r="H33" s="19">
        <f t="shared" si="18"/>
        <v>480.603463915921</v>
      </c>
      <c r="I33" s="19">
        <f t="shared" si="18"/>
        <v>464.62460617004081</v>
      </c>
      <c r="J33" s="19">
        <f t="shared" si="18"/>
        <v>469.55142747560501</v>
      </c>
      <c r="K33" s="19">
        <f t="shared" si="18"/>
        <v>545.17891842518748</v>
      </c>
      <c r="L33" s="19">
        <f t="shared" si="18"/>
        <v>386.29862691472653</v>
      </c>
      <c r="M33" s="19">
        <f t="shared" si="18"/>
        <v>423.03005494277352</v>
      </c>
      <c r="N33" s="19">
        <f t="shared" si="18"/>
        <v>430.20011634073336</v>
      </c>
      <c r="O33" s="19">
        <f t="shared" si="18"/>
        <v>413.97415268649246</v>
      </c>
      <c r="P33" s="19">
        <f t="shared" si="18"/>
        <v>403.87922856064881</v>
      </c>
      <c r="Q33" s="19">
        <f t="shared" si="18"/>
        <v>430.60386192152009</v>
      </c>
      <c r="R33" s="19">
        <f t="shared" si="18"/>
        <v>449.07712732055649</v>
      </c>
      <c r="S33" s="19">
        <f t="shared" si="18"/>
        <v>551.86793462771948</v>
      </c>
      <c r="T33" s="19">
        <f t="shared" si="18"/>
        <v>623.20851190500593</v>
      </c>
      <c r="U33" s="19">
        <f t="shared" si="18"/>
        <v>670.96762767248242</v>
      </c>
      <c r="V33" s="19">
        <f t="shared" si="18"/>
        <v>622.88178050728948</v>
      </c>
      <c r="W33" s="19">
        <f t="shared" si="18"/>
        <v>338.18848308411748</v>
      </c>
      <c r="X33" s="19">
        <f t="shared" si="18"/>
        <v>411.24639102406724</v>
      </c>
      <c r="Y33" s="19">
        <f t="shared" ref="Y33:Z33" si="19">SUM(Y34:Y50)</f>
        <v>570.06931879222259</v>
      </c>
      <c r="Z33" s="19">
        <f t="shared" si="19"/>
        <v>617.68273104978914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205.66266281805022</v>
      </c>
      <c r="D40" s="8">
        <v>268.74532193277173</v>
      </c>
      <c r="E40" s="8">
        <v>322.17114039283371</v>
      </c>
      <c r="F40" s="8">
        <v>413.40494988381818</v>
      </c>
      <c r="G40" s="8">
        <v>388.04138679578512</v>
      </c>
      <c r="H40" s="8">
        <v>480.603463915921</v>
      </c>
      <c r="I40" s="8">
        <v>464.62460617004081</v>
      </c>
      <c r="J40" s="8">
        <v>469.55142747560501</v>
      </c>
      <c r="K40" s="8">
        <v>545.17891842518748</v>
      </c>
      <c r="L40" s="8">
        <v>386.29862691472653</v>
      </c>
      <c r="M40" s="8">
        <v>423.03005494277352</v>
      </c>
      <c r="N40" s="8">
        <v>430.20011634073336</v>
      </c>
      <c r="O40" s="8">
        <v>413.97415268649246</v>
      </c>
      <c r="P40" s="8">
        <v>403.87922856064881</v>
      </c>
      <c r="Q40" s="8">
        <v>430.60386192152009</v>
      </c>
      <c r="R40" s="8">
        <v>449.07712732055649</v>
      </c>
      <c r="S40" s="8">
        <v>551.86793462771948</v>
      </c>
      <c r="T40" s="8">
        <v>623.20851190500593</v>
      </c>
      <c r="U40" s="8">
        <v>670.96762767248242</v>
      </c>
      <c r="V40" s="8">
        <v>622.88178050728948</v>
      </c>
      <c r="W40" s="8">
        <v>338.18848308411748</v>
      </c>
      <c r="X40" s="8">
        <v>411.24639102406724</v>
      </c>
      <c r="Y40" s="8">
        <v>570.06931879222259</v>
      </c>
      <c r="Z40" s="8">
        <v>617.68273104978914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36.471388665334104</v>
      </c>
      <c r="D2" s="21">
        <f t="shared" ref="D2:X2" si="0">SUM(D3,D17,D22,D25,D26,D51,D52)</f>
        <v>47.637465303238123</v>
      </c>
      <c r="E2" s="21">
        <f t="shared" si="0"/>
        <v>57.110587896929275</v>
      </c>
      <c r="F2" s="21">
        <f t="shared" si="0"/>
        <v>73.265652166500715</v>
      </c>
      <c r="G2" s="21">
        <f t="shared" si="0"/>
        <v>68.779649456341758</v>
      </c>
      <c r="H2" s="21">
        <f t="shared" si="0"/>
        <v>79.999816692119325</v>
      </c>
      <c r="I2" s="21">
        <f t="shared" si="0"/>
        <v>71.106500234345603</v>
      </c>
      <c r="J2" s="21">
        <f t="shared" si="0"/>
        <v>70.740514581719665</v>
      </c>
      <c r="K2" s="21">
        <f t="shared" si="0"/>
        <v>83.36209134673247</v>
      </c>
      <c r="L2" s="21">
        <f t="shared" si="0"/>
        <v>64.331185661867195</v>
      </c>
      <c r="M2" s="21">
        <f t="shared" si="0"/>
        <v>71.796585857250989</v>
      </c>
      <c r="N2" s="21">
        <f t="shared" si="0"/>
        <v>72.672794761163502</v>
      </c>
      <c r="O2" s="21">
        <f t="shared" si="0"/>
        <v>71.881765908279007</v>
      </c>
      <c r="P2" s="21">
        <f t="shared" si="0"/>
        <v>69.366942812549922</v>
      </c>
      <c r="Q2" s="21">
        <f t="shared" si="0"/>
        <v>73.252614834825962</v>
      </c>
      <c r="R2" s="21">
        <f t="shared" si="0"/>
        <v>74.377670633124325</v>
      </c>
      <c r="S2" s="21">
        <f t="shared" si="0"/>
        <v>80.24391419021913</v>
      </c>
      <c r="T2" s="21">
        <f t="shared" si="0"/>
        <v>84.021024546327638</v>
      </c>
      <c r="U2" s="21">
        <f t="shared" si="0"/>
        <v>91.543172877919943</v>
      </c>
      <c r="V2" s="21">
        <f t="shared" si="0"/>
        <v>86.4034978770961</v>
      </c>
      <c r="W2" s="21">
        <f t="shared" si="0"/>
        <v>65.446338705521001</v>
      </c>
      <c r="X2" s="21">
        <f t="shared" si="0"/>
        <v>72.321285909348504</v>
      </c>
      <c r="Y2" s="21">
        <f t="shared" ref="Y2:Z2" si="1">SUM(Y3,Y17,Y22,Y25,Y26,Y51,Y52)</f>
        <v>74.650075379233826</v>
      </c>
      <c r="Z2" s="21">
        <f t="shared" si="1"/>
        <v>83.937032045071049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36.471388665334104</v>
      </c>
      <c r="D26" s="27">
        <f t="shared" si="14"/>
        <v>47.637465303238123</v>
      </c>
      <c r="E26" s="27">
        <f t="shared" si="14"/>
        <v>57.110587896929275</v>
      </c>
      <c r="F26" s="27">
        <f t="shared" si="14"/>
        <v>73.265652166500715</v>
      </c>
      <c r="G26" s="27">
        <f t="shared" si="14"/>
        <v>68.779649456341758</v>
      </c>
      <c r="H26" s="27">
        <f t="shared" si="14"/>
        <v>79.999816692119325</v>
      </c>
      <c r="I26" s="27">
        <f t="shared" si="14"/>
        <v>71.106500234345603</v>
      </c>
      <c r="J26" s="27">
        <f t="shared" si="14"/>
        <v>70.740514581719665</v>
      </c>
      <c r="K26" s="27">
        <f t="shared" si="14"/>
        <v>83.36209134673247</v>
      </c>
      <c r="L26" s="27">
        <f t="shared" si="14"/>
        <v>64.331185661867195</v>
      </c>
      <c r="M26" s="27">
        <f t="shared" si="14"/>
        <v>71.796585857250989</v>
      </c>
      <c r="N26" s="27">
        <f t="shared" si="14"/>
        <v>72.672794761163502</v>
      </c>
      <c r="O26" s="27">
        <f t="shared" si="14"/>
        <v>71.881765908279007</v>
      </c>
      <c r="P26" s="27">
        <f t="shared" si="14"/>
        <v>69.366942812549922</v>
      </c>
      <c r="Q26" s="27">
        <f t="shared" si="14"/>
        <v>73.252614834825962</v>
      </c>
      <c r="R26" s="27">
        <f t="shared" si="14"/>
        <v>74.377670633124325</v>
      </c>
      <c r="S26" s="27">
        <f t="shared" si="14"/>
        <v>80.24391419021913</v>
      </c>
      <c r="T26" s="27">
        <f t="shared" si="14"/>
        <v>84.021024546327638</v>
      </c>
      <c r="U26" s="27">
        <f t="shared" si="14"/>
        <v>91.543172877919943</v>
      </c>
      <c r="V26" s="27">
        <f t="shared" si="14"/>
        <v>86.4034978770961</v>
      </c>
      <c r="W26" s="27">
        <f t="shared" si="14"/>
        <v>65.446338705521001</v>
      </c>
      <c r="X26" s="27">
        <f t="shared" si="14"/>
        <v>72.321285909348504</v>
      </c>
      <c r="Y26" s="27">
        <f t="shared" ref="Y26:Z26" si="15">SUM(Y27,Y33)</f>
        <v>74.650075379233826</v>
      </c>
      <c r="Z26" s="27">
        <f t="shared" si="15"/>
        <v>83.937032045071049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36.471388665334104</v>
      </c>
      <c r="D33" s="19">
        <f t="shared" si="18"/>
        <v>47.637465303238123</v>
      </c>
      <c r="E33" s="19">
        <f t="shared" si="18"/>
        <v>57.110587896929275</v>
      </c>
      <c r="F33" s="19">
        <f t="shared" si="18"/>
        <v>73.265652166500715</v>
      </c>
      <c r="G33" s="19">
        <f t="shared" si="18"/>
        <v>68.779649456341758</v>
      </c>
      <c r="H33" s="19">
        <f t="shared" si="18"/>
        <v>79.999816692119325</v>
      </c>
      <c r="I33" s="19">
        <f t="shared" si="18"/>
        <v>71.106500234345603</v>
      </c>
      <c r="J33" s="19">
        <f t="shared" si="18"/>
        <v>70.740514581719665</v>
      </c>
      <c r="K33" s="19">
        <f t="shared" si="18"/>
        <v>83.36209134673247</v>
      </c>
      <c r="L33" s="19">
        <f t="shared" si="18"/>
        <v>64.331185661867195</v>
      </c>
      <c r="M33" s="19">
        <f t="shared" si="18"/>
        <v>71.796585857250989</v>
      </c>
      <c r="N33" s="19">
        <f t="shared" si="18"/>
        <v>72.672794761163502</v>
      </c>
      <c r="O33" s="19">
        <f t="shared" si="18"/>
        <v>71.881765908279007</v>
      </c>
      <c r="P33" s="19">
        <f t="shared" si="18"/>
        <v>69.366942812549922</v>
      </c>
      <c r="Q33" s="19">
        <f t="shared" si="18"/>
        <v>73.252614834825962</v>
      </c>
      <c r="R33" s="19">
        <f t="shared" si="18"/>
        <v>74.377670633124325</v>
      </c>
      <c r="S33" s="19">
        <f t="shared" si="18"/>
        <v>80.24391419021913</v>
      </c>
      <c r="T33" s="19">
        <f t="shared" si="18"/>
        <v>84.021024546327638</v>
      </c>
      <c r="U33" s="19">
        <f t="shared" si="18"/>
        <v>91.543172877919943</v>
      </c>
      <c r="V33" s="19">
        <f t="shared" si="18"/>
        <v>86.4034978770961</v>
      </c>
      <c r="W33" s="19">
        <f t="shared" si="18"/>
        <v>65.446338705521001</v>
      </c>
      <c r="X33" s="19">
        <f t="shared" si="18"/>
        <v>72.321285909348504</v>
      </c>
      <c r="Y33" s="19">
        <f t="shared" ref="Y33:Z33" si="19">SUM(Y34:Y50)</f>
        <v>74.650075379233826</v>
      </c>
      <c r="Z33" s="19">
        <f t="shared" si="19"/>
        <v>83.937032045071049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36.471388665334104</v>
      </c>
      <c r="D40" s="8">
        <v>47.637465303238123</v>
      </c>
      <c r="E40" s="8">
        <v>57.110587896929275</v>
      </c>
      <c r="F40" s="8">
        <v>73.265652166500715</v>
      </c>
      <c r="G40" s="8">
        <v>68.779649456341758</v>
      </c>
      <c r="H40" s="8">
        <v>79.999816692119325</v>
      </c>
      <c r="I40" s="8">
        <v>71.106500234345603</v>
      </c>
      <c r="J40" s="8">
        <v>70.740514581719665</v>
      </c>
      <c r="K40" s="8">
        <v>83.36209134673247</v>
      </c>
      <c r="L40" s="8">
        <v>64.331185661867195</v>
      </c>
      <c r="M40" s="8">
        <v>71.796585857250989</v>
      </c>
      <c r="N40" s="8">
        <v>72.672794761163502</v>
      </c>
      <c r="O40" s="8">
        <v>71.881765908279007</v>
      </c>
      <c r="P40" s="8">
        <v>69.366942812549922</v>
      </c>
      <c r="Q40" s="8">
        <v>73.252614834825962</v>
      </c>
      <c r="R40" s="8">
        <v>74.377670633124325</v>
      </c>
      <c r="S40" s="8">
        <v>80.24391419021913</v>
      </c>
      <c r="T40" s="8">
        <v>84.021024546327638</v>
      </c>
      <c r="U40" s="8">
        <v>91.543172877919943</v>
      </c>
      <c r="V40" s="8">
        <v>86.4034978770961</v>
      </c>
      <c r="W40" s="8">
        <v>65.446338705521001</v>
      </c>
      <c r="X40" s="8">
        <v>72.321285909348504</v>
      </c>
      <c r="Y40" s="8">
        <v>74.650075379233826</v>
      </c>
      <c r="Z40" s="8">
        <v>83.937032045071049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4.3319223616761491</v>
      </c>
      <c r="D2" s="21">
        <f t="shared" ref="D2:X2" si="0">SUM(D3,D17,D22,D25,D26,D51,D52)</f>
        <v>2.7167401936807845</v>
      </c>
      <c r="E2" s="21">
        <f t="shared" si="0"/>
        <v>2.9786021094735666</v>
      </c>
      <c r="F2" s="21">
        <f t="shared" si="0"/>
        <v>3.1080634825015592</v>
      </c>
      <c r="G2" s="21">
        <f t="shared" si="0"/>
        <v>3.3105627496106171</v>
      </c>
      <c r="H2" s="21">
        <f t="shared" si="0"/>
        <v>4.3256688673712365</v>
      </c>
      <c r="I2" s="21">
        <f t="shared" si="0"/>
        <v>4.5680568933724013</v>
      </c>
      <c r="J2" s="21">
        <f t="shared" si="0"/>
        <v>4.9381894654450376</v>
      </c>
      <c r="K2" s="21">
        <f t="shared" si="0"/>
        <v>6.5516534848746382</v>
      </c>
      <c r="L2" s="21">
        <f t="shared" si="0"/>
        <v>4.4621851440979778</v>
      </c>
      <c r="M2" s="21">
        <f t="shared" si="0"/>
        <v>4.7741494171225041</v>
      </c>
      <c r="N2" s="21">
        <f t="shared" si="0"/>
        <v>4.5475787629937008</v>
      </c>
      <c r="O2" s="21">
        <f t="shared" si="0"/>
        <v>4.888647350856087</v>
      </c>
      <c r="P2" s="21">
        <f t="shared" si="0"/>
        <v>5.1375202322968629</v>
      </c>
      <c r="Q2" s="21">
        <f t="shared" si="0"/>
        <v>5.170318738747496</v>
      </c>
      <c r="R2" s="21">
        <f t="shared" si="0"/>
        <v>5.4612325329715032</v>
      </c>
      <c r="S2" s="21">
        <f t="shared" si="0"/>
        <v>5.0152080100724277</v>
      </c>
      <c r="T2" s="21">
        <f t="shared" si="0"/>
        <v>5.581844945904332</v>
      </c>
      <c r="U2" s="21">
        <f t="shared" si="0"/>
        <v>5.9614872984764835</v>
      </c>
      <c r="V2" s="21">
        <f t="shared" si="0"/>
        <v>6.5117079669237086</v>
      </c>
      <c r="W2" s="21">
        <f t="shared" si="0"/>
        <v>8.8226917590293272</v>
      </c>
      <c r="X2" s="21">
        <f t="shared" si="0"/>
        <v>8.7646428187419385</v>
      </c>
      <c r="Y2" s="21">
        <f t="shared" ref="Y2:Z2" si="1">SUM(Y3,Y17,Y22,Y25,Y26,Y51,Y52)</f>
        <v>12.0522298228942</v>
      </c>
      <c r="Z2" s="21">
        <f t="shared" si="1"/>
        <v>7.0854350936759598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4.3319223616761491</v>
      </c>
      <c r="D26" s="27">
        <f t="shared" si="14"/>
        <v>2.7167401936807845</v>
      </c>
      <c r="E26" s="27">
        <f t="shared" si="14"/>
        <v>2.9786021094735666</v>
      </c>
      <c r="F26" s="27">
        <f t="shared" si="14"/>
        <v>3.1080634825015592</v>
      </c>
      <c r="G26" s="27">
        <f t="shared" si="14"/>
        <v>3.3105627496106171</v>
      </c>
      <c r="H26" s="27">
        <f t="shared" si="14"/>
        <v>4.3256688673712365</v>
      </c>
      <c r="I26" s="27">
        <f t="shared" si="14"/>
        <v>4.5680568933724013</v>
      </c>
      <c r="J26" s="27">
        <f t="shared" si="14"/>
        <v>4.9381894654450376</v>
      </c>
      <c r="K26" s="27">
        <f t="shared" si="14"/>
        <v>6.5516534848746382</v>
      </c>
      <c r="L26" s="27">
        <f t="shared" si="14"/>
        <v>4.4621851440979778</v>
      </c>
      <c r="M26" s="27">
        <f t="shared" si="14"/>
        <v>4.7741494171225041</v>
      </c>
      <c r="N26" s="27">
        <f t="shared" si="14"/>
        <v>4.5475787629937008</v>
      </c>
      <c r="O26" s="27">
        <f t="shared" si="14"/>
        <v>4.888647350856087</v>
      </c>
      <c r="P26" s="27">
        <f t="shared" si="14"/>
        <v>5.1375202322968629</v>
      </c>
      <c r="Q26" s="27">
        <f t="shared" si="14"/>
        <v>5.170318738747496</v>
      </c>
      <c r="R26" s="27">
        <f t="shared" si="14"/>
        <v>5.4612325329715032</v>
      </c>
      <c r="S26" s="27">
        <f t="shared" si="14"/>
        <v>5.0152080100724277</v>
      </c>
      <c r="T26" s="27">
        <f t="shared" si="14"/>
        <v>5.581844945904332</v>
      </c>
      <c r="U26" s="27">
        <f t="shared" si="14"/>
        <v>5.9614872984764835</v>
      </c>
      <c r="V26" s="27">
        <f t="shared" si="14"/>
        <v>6.5117079669237086</v>
      </c>
      <c r="W26" s="27">
        <f t="shared" si="14"/>
        <v>8.8226917590293272</v>
      </c>
      <c r="X26" s="27">
        <f t="shared" si="14"/>
        <v>8.7646428187419385</v>
      </c>
      <c r="Y26" s="27">
        <f t="shared" ref="Y26:Z26" si="15">SUM(Y27,Y33)</f>
        <v>12.0522298228942</v>
      </c>
      <c r="Z26" s="27">
        <f t="shared" si="15"/>
        <v>7.0854350936759598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4.3319223616761491</v>
      </c>
      <c r="D33" s="19">
        <f t="shared" si="18"/>
        <v>2.7167401936807845</v>
      </c>
      <c r="E33" s="19">
        <f t="shared" si="18"/>
        <v>2.9786021094735666</v>
      </c>
      <c r="F33" s="19">
        <f t="shared" si="18"/>
        <v>3.1080634825015592</v>
      </c>
      <c r="G33" s="19">
        <f t="shared" si="18"/>
        <v>3.3105627496106171</v>
      </c>
      <c r="H33" s="19">
        <f t="shared" si="18"/>
        <v>4.3256688673712365</v>
      </c>
      <c r="I33" s="19">
        <f t="shared" si="18"/>
        <v>4.5680568933724013</v>
      </c>
      <c r="J33" s="19">
        <f t="shared" si="18"/>
        <v>4.9381894654450376</v>
      </c>
      <c r="K33" s="19">
        <f t="shared" si="18"/>
        <v>6.5516534848746382</v>
      </c>
      <c r="L33" s="19">
        <f t="shared" si="18"/>
        <v>4.4621851440979778</v>
      </c>
      <c r="M33" s="19">
        <f t="shared" si="18"/>
        <v>4.7741494171225041</v>
      </c>
      <c r="N33" s="19">
        <f t="shared" si="18"/>
        <v>4.5475787629937008</v>
      </c>
      <c r="O33" s="19">
        <f t="shared" si="18"/>
        <v>4.888647350856087</v>
      </c>
      <c r="P33" s="19">
        <f t="shared" si="18"/>
        <v>5.1375202322968629</v>
      </c>
      <c r="Q33" s="19">
        <f t="shared" si="18"/>
        <v>5.170318738747496</v>
      </c>
      <c r="R33" s="19">
        <f t="shared" si="18"/>
        <v>5.4612325329715032</v>
      </c>
      <c r="S33" s="19">
        <f t="shared" si="18"/>
        <v>5.0152080100724277</v>
      </c>
      <c r="T33" s="19">
        <f t="shared" si="18"/>
        <v>5.581844945904332</v>
      </c>
      <c r="U33" s="19">
        <f t="shared" si="18"/>
        <v>5.9614872984764835</v>
      </c>
      <c r="V33" s="19">
        <f t="shared" si="18"/>
        <v>6.5117079669237086</v>
      </c>
      <c r="W33" s="19">
        <f t="shared" si="18"/>
        <v>8.8226917590293272</v>
      </c>
      <c r="X33" s="19">
        <f t="shared" si="18"/>
        <v>8.7646428187419385</v>
      </c>
      <c r="Y33" s="19">
        <f t="shared" ref="Y33:Z33" si="19">SUM(Y34:Y50)</f>
        <v>12.0522298228942</v>
      </c>
      <c r="Z33" s="19">
        <f t="shared" si="19"/>
        <v>7.0854350936759598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4.3319223616761491</v>
      </c>
      <c r="D40" s="8">
        <v>2.7167401936807845</v>
      </c>
      <c r="E40" s="8">
        <v>2.9786021094735666</v>
      </c>
      <c r="F40" s="8">
        <v>3.1080634825015592</v>
      </c>
      <c r="G40" s="8">
        <v>3.3105627496106171</v>
      </c>
      <c r="H40" s="8">
        <v>4.3256688673712365</v>
      </c>
      <c r="I40" s="8">
        <v>4.5680568933724013</v>
      </c>
      <c r="J40" s="8">
        <v>4.9381894654450376</v>
      </c>
      <c r="K40" s="8">
        <v>6.5516534848746382</v>
      </c>
      <c r="L40" s="8">
        <v>4.4621851440979778</v>
      </c>
      <c r="M40" s="8">
        <v>4.7741494171225041</v>
      </c>
      <c r="N40" s="8">
        <v>4.5475787629937008</v>
      </c>
      <c r="O40" s="8">
        <v>4.888647350856087</v>
      </c>
      <c r="P40" s="8">
        <v>5.1375202322968629</v>
      </c>
      <c r="Q40" s="8">
        <v>5.170318738747496</v>
      </c>
      <c r="R40" s="8">
        <v>5.4612325329715032</v>
      </c>
      <c r="S40" s="8">
        <v>5.0152080100724277</v>
      </c>
      <c r="T40" s="8">
        <v>5.581844945904332</v>
      </c>
      <c r="U40" s="8">
        <v>5.9614872984764835</v>
      </c>
      <c r="V40" s="8">
        <v>6.5117079669237086</v>
      </c>
      <c r="W40" s="8">
        <v>8.8226917590293272</v>
      </c>
      <c r="X40" s="8">
        <v>8.7646428187419385</v>
      </c>
      <c r="Y40" s="8">
        <v>12.0522298228942</v>
      </c>
      <c r="Z40" s="8">
        <v>7.0854350936759598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0.85564615493962171</v>
      </c>
      <c r="D2" s="21">
        <f t="shared" ref="D2:X2" si="0">SUM(D3,D17,D22,D25,D26,D51,D52)</f>
        <v>1.1502625703095462</v>
      </c>
      <c r="E2" s="21">
        <f t="shared" si="0"/>
        <v>1.4052596007635287</v>
      </c>
      <c r="F2" s="21">
        <f t="shared" si="0"/>
        <v>1.6937844671799549</v>
      </c>
      <c r="G2" s="21">
        <f t="shared" si="0"/>
        <v>1.8173017582626689</v>
      </c>
      <c r="H2" s="21">
        <f t="shared" si="0"/>
        <v>2.4309882445884838</v>
      </c>
      <c r="I2" s="21">
        <f t="shared" si="0"/>
        <v>2.2582079422414383</v>
      </c>
      <c r="J2" s="21">
        <f t="shared" si="0"/>
        <v>2.000854757230274</v>
      </c>
      <c r="K2" s="21">
        <f t="shared" si="0"/>
        <v>1.7976517832055237</v>
      </c>
      <c r="L2" s="21">
        <f t="shared" si="0"/>
        <v>2.4796597993083318</v>
      </c>
      <c r="M2" s="21">
        <f t="shared" si="0"/>
        <v>4.3461947428529291</v>
      </c>
      <c r="N2" s="21">
        <f t="shared" si="0"/>
        <v>2.709923855109635</v>
      </c>
      <c r="O2" s="21">
        <f t="shared" si="0"/>
        <v>0.83582033437275005</v>
      </c>
      <c r="P2" s="21">
        <f t="shared" si="0"/>
        <v>0.82983715450437034</v>
      </c>
      <c r="Q2" s="21">
        <f t="shared" si="0"/>
        <v>1.1036182249064239</v>
      </c>
      <c r="R2" s="21">
        <f t="shared" si="0"/>
        <v>2.8562544733477777</v>
      </c>
      <c r="S2" s="21">
        <f t="shared" si="0"/>
        <v>2.8548431719890006</v>
      </c>
      <c r="T2" s="21">
        <f t="shared" si="0"/>
        <v>3.5386722027622879</v>
      </c>
      <c r="U2" s="21">
        <f t="shared" si="0"/>
        <v>2.3467611511214765</v>
      </c>
      <c r="V2" s="21">
        <f t="shared" si="0"/>
        <v>1.1880017686904936</v>
      </c>
      <c r="W2" s="21">
        <f t="shared" si="0"/>
        <v>1.6409306113321416</v>
      </c>
      <c r="X2" s="21">
        <f t="shared" si="0"/>
        <v>0.96391688784248797</v>
      </c>
      <c r="Y2" s="21">
        <f t="shared" ref="Y2:Z2" si="1">SUM(Y3,Y17,Y22,Y25,Y26,Y51,Y52)</f>
        <v>2.1317388456494615</v>
      </c>
      <c r="Z2" s="21">
        <f t="shared" si="1"/>
        <v>1.3444309714640483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0.85564615493962171</v>
      </c>
      <c r="D26" s="27">
        <f t="shared" si="14"/>
        <v>1.1502625703095462</v>
      </c>
      <c r="E26" s="27">
        <f t="shared" si="14"/>
        <v>1.4052596007635287</v>
      </c>
      <c r="F26" s="27">
        <f t="shared" si="14"/>
        <v>1.6937844671799549</v>
      </c>
      <c r="G26" s="27">
        <f t="shared" si="14"/>
        <v>1.8173017582626689</v>
      </c>
      <c r="H26" s="27">
        <f t="shared" si="14"/>
        <v>2.4309882445884838</v>
      </c>
      <c r="I26" s="27">
        <f t="shared" si="14"/>
        <v>2.2582079422414383</v>
      </c>
      <c r="J26" s="27">
        <f t="shared" si="14"/>
        <v>2.000854757230274</v>
      </c>
      <c r="K26" s="27">
        <f t="shared" si="14"/>
        <v>1.7976517832055237</v>
      </c>
      <c r="L26" s="27">
        <f t="shared" si="14"/>
        <v>2.4796597993083318</v>
      </c>
      <c r="M26" s="27">
        <f t="shared" si="14"/>
        <v>4.3461947428529291</v>
      </c>
      <c r="N26" s="27">
        <f t="shared" si="14"/>
        <v>2.709923855109635</v>
      </c>
      <c r="O26" s="27">
        <f t="shared" si="14"/>
        <v>0.83582033437275005</v>
      </c>
      <c r="P26" s="27">
        <f t="shared" si="14"/>
        <v>0.82983715450437034</v>
      </c>
      <c r="Q26" s="27">
        <f t="shared" si="14"/>
        <v>1.1036182249064239</v>
      </c>
      <c r="R26" s="27">
        <f t="shared" si="14"/>
        <v>2.8562544733477777</v>
      </c>
      <c r="S26" s="27">
        <f t="shared" si="14"/>
        <v>2.8548431719890006</v>
      </c>
      <c r="T26" s="27">
        <f t="shared" si="14"/>
        <v>3.5386722027622879</v>
      </c>
      <c r="U26" s="27">
        <f t="shared" si="14"/>
        <v>2.3467611511214765</v>
      </c>
      <c r="V26" s="27">
        <f t="shared" si="14"/>
        <v>1.1880017686904936</v>
      </c>
      <c r="W26" s="27">
        <f t="shared" si="14"/>
        <v>1.6409306113321416</v>
      </c>
      <c r="X26" s="27">
        <f t="shared" si="14"/>
        <v>0.96391688784248797</v>
      </c>
      <c r="Y26" s="27">
        <f t="shared" ref="Y26:Z26" si="15">SUM(Y27,Y33)</f>
        <v>2.1317388456494615</v>
      </c>
      <c r="Z26" s="27">
        <f t="shared" si="15"/>
        <v>1.3444309714640483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0.85564615493962171</v>
      </c>
      <c r="D33" s="19">
        <f t="shared" si="18"/>
        <v>1.1502625703095462</v>
      </c>
      <c r="E33" s="19">
        <f t="shared" si="18"/>
        <v>1.4052596007635287</v>
      </c>
      <c r="F33" s="19">
        <f t="shared" si="18"/>
        <v>1.6937844671799549</v>
      </c>
      <c r="G33" s="19">
        <f t="shared" si="18"/>
        <v>1.8173017582626689</v>
      </c>
      <c r="H33" s="19">
        <f t="shared" si="18"/>
        <v>2.4309882445884838</v>
      </c>
      <c r="I33" s="19">
        <f t="shared" si="18"/>
        <v>2.2582079422414383</v>
      </c>
      <c r="J33" s="19">
        <f t="shared" si="18"/>
        <v>2.000854757230274</v>
      </c>
      <c r="K33" s="19">
        <f t="shared" si="18"/>
        <v>1.7976517832055237</v>
      </c>
      <c r="L33" s="19">
        <f t="shared" si="18"/>
        <v>2.4796597993083318</v>
      </c>
      <c r="M33" s="19">
        <f t="shared" si="18"/>
        <v>4.3461947428529291</v>
      </c>
      <c r="N33" s="19">
        <f t="shared" si="18"/>
        <v>2.709923855109635</v>
      </c>
      <c r="O33" s="19">
        <f t="shared" si="18"/>
        <v>0.83582033437275005</v>
      </c>
      <c r="P33" s="19">
        <f t="shared" si="18"/>
        <v>0.82983715450437034</v>
      </c>
      <c r="Q33" s="19">
        <f t="shared" si="18"/>
        <v>1.1036182249064239</v>
      </c>
      <c r="R33" s="19">
        <f t="shared" si="18"/>
        <v>2.8562544733477777</v>
      </c>
      <c r="S33" s="19">
        <f t="shared" si="18"/>
        <v>2.8548431719890006</v>
      </c>
      <c r="T33" s="19">
        <f t="shared" si="18"/>
        <v>3.5386722027622879</v>
      </c>
      <c r="U33" s="19">
        <f t="shared" si="18"/>
        <v>2.3467611511214765</v>
      </c>
      <c r="V33" s="19">
        <f t="shared" si="18"/>
        <v>1.1880017686904936</v>
      </c>
      <c r="W33" s="19">
        <f t="shared" si="18"/>
        <v>1.6409306113321416</v>
      </c>
      <c r="X33" s="19">
        <f t="shared" si="18"/>
        <v>0.96391688784248797</v>
      </c>
      <c r="Y33" s="19">
        <f t="shared" ref="Y33:Z33" si="19">SUM(Y34:Y50)</f>
        <v>2.1317388456494615</v>
      </c>
      <c r="Z33" s="19">
        <f t="shared" si="19"/>
        <v>1.3444309714640483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0.85564615493962171</v>
      </c>
      <c r="D40" s="8">
        <v>1.1502625703095462</v>
      </c>
      <c r="E40" s="8">
        <v>1.4052596007635287</v>
      </c>
      <c r="F40" s="8">
        <v>1.6937844671799549</v>
      </c>
      <c r="G40" s="8">
        <v>1.8173017582626689</v>
      </c>
      <c r="H40" s="8">
        <v>2.4309882445884838</v>
      </c>
      <c r="I40" s="8">
        <v>2.2582079422414383</v>
      </c>
      <c r="J40" s="8">
        <v>2.000854757230274</v>
      </c>
      <c r="K40" s="8">
        <v>1.7976517832055237</v>
      </c>
      <c r="L40" s="8">
        <v>2.4796597993083318</v>
      </c>
      <c r="M40" s="8">
        <v>4.3461947428529291</v>
      </c>
      <c r="N40" s="8">
        <v>2.709923855109635</v>
      </c>
      <c r="O40" s="8">
        <v>0.83582033437275005</v>
      </c>
      <c r="P40" s="8">
        <v>0.82983715450437034</v>
      </c>
      <c r="Q40" s="8">
        <v>1.1036182249064239</v>
      </c>
      <c r="R40" s="8">
        <v>2.8562544733477777</v>
      </c>
      <c r="S40" s="8">
        <v>2.8548431719890006</v>
      </c>
      <c r="T40" s="8">
        <v>3.5386722027622879</v>
      </c>
      <c r="U40" s="8">
        <v>2.3467611511214765</v>
      </c>
      <c r="V40" s="8">
        <v>1.1880017686904936</v>
      </c>
      <c r="W40" s="8">
        <v>1.6409306113321416</v>
      </c>
      <c r="X40" s="8">
        <v>0.96391688784248797</v>
      </c>
      <c r="Y40" s="8">
        <v>2.1317388456494615</v>
      </c>
      <c r="Z40" s="8">
        <v>1.3444309714640483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43523.656641778114</v>
      </c>
      <c r="D2" s="21">
        <f t="shared" ref="D2:X2" si="0">SUM(D3,D17,D22,D25,D26,D51,D52)</f>
        <v>46555.033535943759</v>
      </c>
      <c r="E2" s="21">
        <f t="shared" si="0"/>
        <v>43878.9732244404</v>
      </c>
      <c r="F2" s="21">
        <f t="shared" si="0"/>
        <v>48223.647186987728</v>
      </c>
      <c r="G2" s="21">
        <f t="shared" si="0"/>
        <v>47311.94470248076</v>
      </c>
      <c r="H2" s="21">
        <f t="shared" si="0"/>
        <v>48001.649204801673</v>
      </c>
      <c r="I2" s="21">
        <f t="shared" si="0"/>
        <v>48929.354703093901</v>
      </c>
      <c r="J2" s="21">
        <f t="shared" si="0"/>
        <v>52249.547681161617</v>
      </c>
      <c r="K2" s="21">
        <f t="shared" si="0"/>
        <v>50186.82007990421</v>
      </c>
      <c r="L2" s="21">
        <f t="shared" si="0"/>
        <v>43513.695776706918</v>
      </c>
      <c r="M2" s="21">
        <f t="shared" si="0"/>
        <v>45546.997831855573</v>
      </c>
      <c r="N2" s="21">
        <f t="shared" si="0"/>
        <v>50708.698788522364</v>
      </c>
      <c r="O2" s="21">
        <f t="shared" si="0"/>
        <v>45653.949682161423</v>
      </c>
      <c r="P2" s="21">
        <f t="shared" si="0"/>
        <v>40068.010753691815</v>
      </c>
      <c r="Q2" s="21">
        <f t="shared" si="0"/>
        <v>42528.446684913928</v>
      </c>
      <c r="R2" s="21">
        <f t="shared" si="0"/>
        <v>44969.518465765796</v>
      </c>
      <c r="S2" s="21">
        <f t="shared" si="0"/>
        <v>41820.841831828569</v>
      </c>
      <c r="T2" s="21">
        <f t="shared" si="0"/>
        <v>44036.233517864363</v>
      </c>
      <c r="U2" s="21">
        <f t="shared" si="0"/>
        <v>40342.895788121503</v>
      </c>
      <c r="V2" s="21">
        <f t="shared" si="0"/>
        <v>39118.141699751395</v>
      </c>
      <c r="W2" s="21">
        <f t="shared" si="0"/>
        <v>33536.102121440897</v>
      </c>
      <c r="X2" s="21">
        <f t="shared" si="0"/>
        <v>39396.503741397675</v>
      </c>
      <c r="Y2" s="21">
        <f t="shared" ref="Y2:Z2" si="1">SUM(Y3,Y17,Y22,Y25,Y26,Y51,Y52)</f>
        <v>43605.514090851044</v>
      </c>
      <c r="Z2" s="21">
        <f t="shared" si="1"/>
        <v>31548.747970750173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24057.350743738112</v>
      </c>
      <c r="D3" s="24">
        <f t="shared" si="2"/>
        <v>28094.079567903758</v>
      </c>
      <c r="E3" s="24">
        <f t="shared" si="2"/>
        <v>25967.228741840401</v>
      </c>
      <c r="F3" s="24">
        <f t="shared" si="2"/>
        <v>28781.113767987732</v>
      </c>
      <c r="G3" s="24">
        <f t="shared" si="2"/>
        <v>28320.173668440755</v>
      </c>
      <c r="H3" s="24">
        <f t="shared" si="2"/>
        <v>27820.691093081674</v>
      </c>
      <c r="I3" s="24">
        <f t="shared" si="2"/>
        <v>28158.06636261391</v>
      </c>
      <c r="J3" s="24">
        <f t="shared" si="2"/>
        <v>31887.907784161616</v>
      </c>
      <c r="K3" s="24">
        <f t="shared" si="2"/>
        <v>32019.816331904214</v>
      </c>
      <c r="L3" s="24">
        <f t="shared" si="2"/>
        <v>27756.830743746923</v>
      </c>
      <c r="M3" s="24">
        <f t="shared" si="2"/>
        <v>29919.654169135571</v>
      </c>
      <c r="N3" s="24">
        <f t="shared" si="2"/>
        <v>35244.064230402357</v>
      </c>
      <c r="O3" s="24">
        <f t="shared" si="2"/>
        <v>29980.649289921417</v>
      </c>
      <c r="P3" s="24">
        <f t="shared" si="2"/>
        <v>25532.762548811821</v>
      </c>
      <c r="Q3" s="24">
        <f t="shared" si="2"/>
        <v>27240.72278391392</v>
      </c>
      <c r="R3" s="24">
        <f t="shared" si="2"/>
        <v>28426.416068725797</v>
      </c>
      <c r="S3" s="24">
        <f t="shared" si="2"/>
        <v>24858.821458228565</v>
      </c>
      <c r="T3" s="24">
        <f t="shared" si="2"/>
        <v>26584.774304744362</v>
      </c>
      <c r="U3" s="24">
        <f t="shared" si="2"/>
        <v>22767.593651081505</v>
      </c>
      <c r="V3" s="24">
        <f t="shared" si="2"/>
        <v>21347.014822751389</v>
      </c>
      <c r="W3" s="24">
        <f t="shared" si="2"/>
        <v>16676.845672400901</v>
      </c>
      <c r="X3" s="24">
        <f t="shared" si="2"/>
        <v>21005.653330437675</v>
      </c>
      <c r="Y3" s="24">
        <f t="shared" ref="Y3:Z3" si="3">SUM(Y4,Y8,Y11)</f>
        <v>25632.87684341105</v>
      </c>
      <c r="Z3" s="24">
        <f t="shared" si="3"/>
        <v>14317.738053070176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4968.3264473253048</v>
      </c>
      <c r="D4" s="19">
        <f t="shared" si="4"/>
        <v>6869.6912162166218</v>
      </c>
      <c r="E4" s="19">
        <f t="shared" si="4"/>
        <v>6276.702542033061</v>
      </c>
      <c r="F4" s="19">
        <f t="shared" si="4"/>
        <v>7212.1488154941135</v>
      </c>
      <c r="G4" s="19">
        <f t="shared" si="4"/>
        <v>7613.60807047249</v>
      </c>
      <c r="H4" s="19">
        <f t="shared" si="4"/>
        <v>8154.5593389575697</v>
      </c>
      <c r="I4" s="19">
        <f t="shared" si="4"/>
        <v>8334.4571175194833</v>
      </c>
      <c r="J4" s="19">
        <f t="shared" si="4"/>
        <v>9744.197067290901</v>
      </c>
      <c r="K4" s="19">
        <f t="shared" si="4"/>
        <v>10292.435713039877</v>
      </c>
      <c r="L4" s="19">
        <f t="shared" si="4"/>
        <v>7275.8253858905418</v>
      </c>
      <c r="M4" s="19">
        <f t="shared" si="4"/>
        <v>7815.6066218742289</v>
      </c>
      <c r="N4" s="19">
        <f t="shared" si="4"/>
        <v>7839.5006427433655</v>
      </c>
      <c r="O4" s="19">
        <f t="shared" si="4"/>
        <v>5679.1133575396252</v>
      </c>
      <c r="P4" s="19">
        <f t="shared" si="4"/>
        <v>4444.0146899100455</v>
      </c>
      <c r="Q4" s="19">
        <f t="shared" si="4"/>
        <v>4684.2861302191295</v>
      </c>
      <c r="R4" s="19">
        <f t="shared" si="4"/>
        <v>2684.80138103739</v>
      </c>
      <c r="S4" s="19">
        <f t="shared" si="4"/>
        <v>2308.6327384053284</v>
      </c>
      <c r="T4" s="19">
        <f t="shared" si="4"/>
        <v>2131.6815125194776</v>
      </c>
      <c r="U4" s="19">
        <f t="shared" si="4"/>
        <v>1699.4787140038784</v>
      </c>
      <c r="V4" s="19">
        <f t="shared" si="4"/>
        <v>1474.415178360123</v>
      </c>
      <c r="W4" s="19">
        <f t="shared" si="4"/>
        <v>1310.1196594377382</v>
      </c>
      <c r="X4" s="19">
        <f t="shared" si="4"/>
        <v>1810.9982760817211</v>
      </c>
      <c r="Y4" s="19">
        <f t="shared" ref="Y4:Z4" si="5">SUM(Y5:Y7)</f>
        <v>1488.0046743580635</v>
      </c>
      <c r="Z4" s="19">
        <f t="shared" si="5"/>
        <v>1055.8815051817455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3272.0941768714429</v>
      </c>
      <c r="H5" s="8">
        <f>TI_EHG_E!H5+NRG_E!H5+FC_E!H5</f>
        <v>3662.052510380372</v>
      </c>
      <c r="I5" s="8">
        <f>TI_EHG_E!I5+NRG_E!I5+FC_E!I5</f>
        <v>4007.0650482693818</v>
      </c>
      <c r="J5" s="8">
        <f>TI_EHG_E!J5+NRG_E!J5+FC_E!J5</f>
        <v>5050.3794390415287</v>
      </c>
      <c r="K5" s="8">
        <f>TI_EHG_E!K5+NRG_E!K5+FC_E!K5</f>
        <v>5108.0327758527828</v>
      </c>
      <c r="L5" s="8">
        <f>TI_EHG_E!L5+NRG_E!L5+FC_E!L5</f>
        <v>3291.2370097149969</v>
      </c>
      <c r="M5" s="8">
        <f>TI_EHG_E!M5+NRG_E!M5+FC_E!M5</f>
        <v>4099.7699953710771</v>
      </c>
      <c r="N5" s="8">
        <f>TI_EHG_E!N5+NRG_E!N5+FC_E!N5</f>
        <v>4648.5040292417198</v>
      </c>
      <c r="O5" s="8">
        <f>TI_EHG_E!O5+NRG_E!O5+FC_E!O5</f>
        <v>2631.7077873551912</v>
      </c>
      <c r="P5" s="8">
        <f>TI_EHG_E!P5+NRG_E!P5+FC_E!P5</f>
        <v>1563.4604342813068</v>
      </c>
      <c r="Q5" s="8">
        <f>TI_EHG_E!Q5+NRG_E!Q5+FC_E!Q5</f>
        <v>2130.1892973826184</v>
      </c>
      <c r="R5" s="8">
        <f>TI_EHG_E!R5+NRG_E!R5+FC_E!R5</f>
        <v>619.96879441458225</v>
      </c>
      <c r="S5" s="8">
        <f>TI_EHG_E!S5+NRG_E!S5+FC_E!S5</f>
        <v>456.1530135618371</v>
      </c>
      <c r="T5" s="8">
        <f>TI_EHG_E!T5+NRG_E!T5+FC_E!T5</f>
        <v>524.220210093486</v>
      </c>
      <c r="U5" s="8">
        <f>TI_EHG_E!U5+NRG_E!U5+FC_E!U5</f>
        <v>536.05974933711616</v>
      </c>
      <c r="V5" s="8">
        <f>TI_EHG_E!V5+NRG_E!V5+FC_E!V5</f>
        <v>503.9594373755495</v>
      </c>
      <c r="W5" s="8">
        <f>TI_EHG_E!W5+NRG_E!W5+FC_E!W5</f>
        <v>436.79480927934861</v>
      </c>
      <c r="X5" s="8">
        <f>TI_EHG_E!X5+NRG_E!X5+FC_E!X5</f>
        <v>658.54737712765063</v>
      </c>
      <c r="Y5" s="8">
        <f>TI_EHG_E!Y5+NRG_E!Y5+FC_E!Y5</f>
        <v>541.19611894261641</v>
      </c>
      <c r="Z5" s="8">
        <f>TI_EHG_E!Z5+NRG_E!Z5+FC_E!Z5</f>
        <v>231.0744236288607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54.786568320000015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4968.3264473253048</v>
      </c>
      <c r="D7" s="8">
        <f>TI_EHG_E!D7+NRG_E!D7+FC_E!D7</f>
        <v>6814.904647896622</v>
      </c>
      <c r="E7" s="8">
        <f>TI_EHG_E!E7+NRG_E!E7+FC_E!E7</f>
        <v>6276.702542033061</v>
      </c>
      <c r="F7" s="8">
        <f>TI_EHG_E!F7+NRG_E!F7+FC_E!F7</f>
        <v>7212.1488154941135</v>
      </c>
      <c r="G7" s="8">
        <f>TI_EHG_E!G7+NRG_E!G7+FC_E!G7</f>
        <v>4341.5138936010471</v>
      </c>
      <c r="H7" s="8">
        <f>TI_EHG_E!H7+NRG_E!H7+FC_E!H7</f>
        <v>4492.5068285771977</v>
      </c>
      <c r="I7" s="8">
        <f>TI_EHG_E!I7+NRG_E!I7+FC_E!I7</f>
        <v>4327.3920692501006</v>
      </c>
      <c r="J7" s="8">
        <f>TI_EHG_E!J7+NRG_E!J7+FC_E!J7</f>
        <v>4693.8176282493732</v>
      </c>
      <c r="K7" s="8">
        <f>TI_EHG_E!K7+NRG_E!K7+FC_E!K7</f>
        <v>5184.4029371870938</v>
      </c>
      <c r="L7" s="8">
        <f>TI_EHG_E!L7+NRG_E!L7+FC_E!L7</f>
        <v>3984.5883761755449</v>
      </c>
      <c r="M7" s="8">
        <f>TI_EHG_E!M7+NRG_E!M7+FC_E!M7</f>
        <v>3715.8366265031518</v>
      </c>
      <c r="N7" s="8">
        <f>TI_EHG_E!N7+NRG_E!N7+FC_E!N7</f>
        <v>3190.9966135016452</v>
      </c>
      <c r="O7" s="8">
        <f>TI_EHG_E!O7+NRG_E!O7+FC_E!O7</f>
        <v>3047.4055701844345</v>
      </c>
      <c r="P7" s="8">
        <f>TI_EHG_E!P7+NRG_E!P7+FC_E!P7</f>
        <v>2880.5542556287392</v>
      </c>
      <c r="Q7" s="8">
        <f>TI_EHG_E!Q7+NRG_E!Q7+FC_E!Q7</f>
        <v>2554.0968328365111</v>
      </c>
      <c r="R7" s="8">
        <f>TI_EHG_E!R7+NRG_E!R7+FC_E!R7</f>
        <v>2064.8325866228079</v>
      </c>
      <c r="S7" s="8">
        <f>TI_EHG_E!S7+NRG_E!S7+FC_E!S7</f>
        <v>1852.4797248434911</v>
      </c>
      <c r="T7" s="8">
        <f>TI_EHG_E!T7+NRG_E!T7+FC_E!T7</f>
        <v>1607.4613024259916</v>
      </c>
      <c r="U7" s="8">
        <f>TI_EHG_E!U7+NRG_E!U7+FC_E!U7</f>
        <v>1163.4189646667621</v>
      </c>
      <c r="V7" s="8">
        <f>TI_EHG_E!V7+NRG_E!V7+FC_E!V7</f>
        <v>970.45574098457359</v>
      </c>
      <c r="W7" s="8">
        <f>TI_EHG_E!W7+NRG_E!W7+FC_E!W7</f>
        <v>873.32485015838961</v>
      </c>
      <c r="X7" s="8">
        <f>TI_EHG_E!X7+NRG_E!X7+FC_E!X7</f>
        <v>1152.4508989540705</v>
      </c>
      <c r="Y7" s="8">
        <f>TI_EHG_E!Y7+NRG_E!Y7+FC_E!Y7</f>
        <v>946.80855541544713</v>
      </c>
      <c r="Z7" s="8">
        <f>TI_EHG_E!Z7+NRG_E!Z7+FC_E!Z7</f>
        <v>824.80708155288494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16705.626188412807</v>
      </c>
      <c r="D8" s="19">
        <f t="shared" ref="D8:X8" si="7">SUM(D9:D10)</f>
        <v>18649.637845287136</v>
      </c>
      <c r="E8" s="19">
        <f t="shared" si="7"/>
        <v>16763.711084127339</v>
      </c>
      <c r="F8" s="19">
        <f t="shared" si="7"/>
        <v>18645.947387893619</v>
      </c>
      <c r="G8" s="19">
        <f t="shared" si="7"/>
        <v>18261.052898088263</v>
      </c>
      <c r="H8" s="19">
        <f t="shared" si="7"/>
        <v>17023.391898284102</v>
      </c>
      <c r="I8" s="19">
        <f t="shared" si="7"/>
        <v>17098.816792094429</v>
      </c>
      <c r="J8" s="19">
        <f t="shared" si="7"/>
        <v>19152.131903590715</v>
      </c>
      <c r="K8" s="19">
        <f t="shared" si="7"/>
        <v>19141.615625184335</v>
      </c>
      <c r="L8" s="19">
        <f t="shared" si="7"/>
        <v>18482.230697256382</v>
      </c>
      <c r="M8" s="19">
        <f t="shared" si="7"/>
        <v>20383.478400861342</v>
      </c>
      <c r="N8" s="19">
        <f t="shared" si="7"/>
        <v>26355.973060258988</v>
      </c>
      <c r="O8" s="19">
        <f t="shared" si="7"/>
        <v>23100.582973981793</v>
      </c>
      <c r="P8" s="19">
        <f t="shared" si="7"/>
        <v>19424.305016501774</v>
      </c>
      <c r="Q8" s="19">
        <f t="shared" si="7"/>
        <v>20839.15195289479</v>
      </c>
      <c r="R8" s="19">
        <f t="shared" si="7"/>
        <v>24409.261507888408</v>
      </c>
      <c r="S8" s="19">
        <f t="shared" si="7"/>
        <v>20967.123148423238</v>
      </c>
      <c r="T8" s="19">
        <f t="shared" si="7"/>
        <v>23103.380513224885</v>
      </c>
      <c r="U8" s="19">
        <f t="shared" si="7"/>
        <v>20174.578974677625</v>
      </c>
      <c r="V8" s="19">
        <f t="shared" si="7"/>
        <v>19215.455325791267</v>
      </c>
      <c r="W8" s="19">
        <f t="shared" si="7"/>
        <v>14624.803317963162</v>
      </c>
      <c r="X8" s="19">
        <f t="shared" si="7"/>
        <v>18296.081926955954</v>
      </c>
      <c r="Y8" s="19">
        <f t="shared" ref="Y8:Z8" si="8">SUM(Y9:Y10)</f>
        <v>23440.212201052986</v>
      </c>
      <c r="Z8" s="19">
        <f t="shared" si="8"/>
        <v>12501.157147488429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16705.626188412807</v>
      </c>
      <c r="D10" s="8">
        <f>TI_EHG_E!D10+NRG_E!D10+FC_E!D10</f>
        <v>18649.637845287136</v>
      </c>
      <c r="E10" s="8">
        <f>TI_EHG_E!E10+NRG_E!E10+FC_E!E10</f>
        <v>16763.711084127339</v>
      </c>
      <c r="F10" s="8">
        <f>TI_EHG_E!F10+NRG_E!F10+FC_E!F10</f>
        <v>18645.947387893619</v>
      </c>
      <c r="G10" s="8">
        <f>TI_EHG_E!G10+NRG_E!G10+FC_E!G10</f>
        <v>18261.052898088263</v>
      </c>
      <c r="H10" s="8">
        <f>TI_EHG_E!H10+NRG_E!H10+FC_E!H10</f>
        <v>17023.391898284102</v>
      </c>
      <c r="I10" s="8">
        <f>TI_EHG_E!I10+NRG_E!I10+FC_E!I10</f>
        <v>17098.816792094429</v>
      </c>
      <c r="J10" s="8">
        <f>TI_EHG_E!J10+NRG_E!J10+FC_E!J10</f>
        <v>19152.131903590715</v>
      </c>
      <c r="K10" s="8">
        <f>TI_EHG_E!K10+NRG_E!K10+FC_E!K10</f>
        <v>19141.615625184335</v>
      </c>
      <c r="L10" s="8">
        <f>TI_EHG_E!L10+NRG_E!L10+FC_E!L10</f>
        <v>18482.230697256382</v>
      </c>
      <c r="M10" s="8">
        <f>TI_EHG_E!M10+NRG_E!M10+FC_E!M10</f>
        <v>20383.478400861342</v>
      </c>
      <c r="N10" s="8">
        <f>TI_EHG_E!N10+NRG_E!N10+FC_E!N10</f>
        <v>26355.973060258988</v>
      </c>
      <c r="O10" s="8">
        <f>TI_EHG_E!O10+NRG_E!O10+FC_E!O10</f>
        <v>23100.582973981793</v>
      </c>
      <c r="P10" s="8">
        <f>TI_EHG_E!P10+NRG_E!P10+FC_E!P10</f>
        <v>19424.305016501774</v>
      </c>
      <c r="Q10" s="8">
        <f>TI_EHG_E!Q10+NRG_E!Q10+FC_E!Q10</f>
        <v>20839.15195289479</v>
      </c>
      <c r="R10" s="8">
        <f>TI_EHG_E!R10+NRG_E!R10+FC_E!R10</f>
        <v>24409.261507888408</v>
      </c>
      <c r="S10" s="8">
        <f>TI_EHG_E!S10+NRG_E!S10+FC_E!S10</f>
        <v>20967.123148423238</v>
      </c>
      <c r="T10" s="8">
        <f>TI_EHG_E!T10+NRG_E!T10+FC_E!T10</f>
        <v>23103.380513224885</v>
      </c>
      <c r="U10" s="8">
        <f>TI_EHG_E!U10+NRG_E!U10+FC_E!U10</f>
        <v>20174.578974677625</v>
      </c>
      <c r="V10" s="8">
        <f>TI_EHG_E!V10+NRG_E!V10+FC_E!V10</f>
        <v>19215.455325791267</v>
      </c>
      <c r="W10" s="8">
        <f>TI_EHG_E!W10+NRG_E!W10+FC_E!W10</f>
        <v>14624.803317963162</v>
      </c>
      <c r="X10" s="8">
        <f>TI_EHG_E!X10+NRG_E!X10+FC_E!X10</f>
        <v>18296.081926955954</v>
      </c>
      <c r="Y10" s="8">
        <f>TI_EHG_E!Y10+NRG_E!Y10+FC_E!Y10</f>
        <v>23440.212201052986</v>
      </c>
      <c r="Z10" s="8">
        <f>TI_EHG_E!Z10+NRG_E!Z10+FC_E!Z10</f>
        <v>12501.157147488429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2383.3981079999999</v>
      </c>
      <c r="D11" s="19">
        <f t="shared" ref="D11:X11" si="10">SUM(D12:D16)</f>
        <v>2574.7505063999997</v>
      </c>
      <c r="E11" s="19">
        <f t="shared" si="10"/>
        <v>2926.8151156800004</v>
      </c>
      <c r="F11" s="19">
        <f t="shared" si="10"/>
        <v>2923.0175645999998</v>
      </c>
      <c r="G11" s="19">
        <f t="shared" si="10"/>
        <v>2445.5126998799992</v>
      </c>
      <c r="H11" s="19">
        <f t="shared" si="10"/>
        <v>2642.73985584</v>
      </c>
      <c r="I11" s="19">
        <f t="shared" si="10"/>
        <v>2724.7924529999996</v>
      </c>
      <c r="J11" s="19">
        <f t="shared" si="10"/>
        <v>2991.5788132799998</v>
      </c>
      <c r="K11" s="19">
        <f t="shared" si="10"/>
        <v>2585.7649936799999</v>
      </c>
      <c r="L11" s="19">
        <f t="shared" si="10"/>
        <v>1998.7746606000001</v>
      </c>
      <c r="M11" s="19">
        <f t="shared" si="10"/>
        <v>1720.5691463999999</v>
      </c>
      <c r="N11" s="19">
        <f t="shared" si="10"/>
        <v>1048.5905274000002</v>
      </c>
      <c r="O11" s="19">
        <f t="shared" si="10"/>
        <v>1200.9529583999997</v>
      </c>
      <c r="P11" s="19">
        <f t="shared" si="10"/>
        <v>1664.4428424</v>
      </c>
      <c r="Q11" s="19">
        <f t="shared" si="10"/>
        <v>1717.2847008000001</v>
      </c>
      <c r="R11" s="19">
        <f t="shared" si="10"/>
        <v>1332.3531797999997</v>
      </c>
      <c r="S11" s="19">
        <f t="shared" si="10"/>
        <v>1583.0655713999997</v>
      </c>
      <c r="T11" s="19">
        <f t="shared" si="10"/>
        <v>1349.7122790000003</v>
      </c>
      <c r="U11" s="19">
        <f t="shared" si="10"/>
        <v>893.53596240000002</v>
      </c>
      <c r="V11" s="19">
        <f t="shared" si="10"/>
        <v>657.14431860000002</v>
      </c>
      <c r="W11" s="19">
        <f t="shared" si="10"/>
        <v>741.92269499999975</v>
      </c>
      <c r="X11" s="19">
        <f t="shared" si="10"/>
        <v>898.57312739999975</v>
      </c>
      <c r="Y11" s="19">
        <f t="shared" ref="Y11:Z11" si="11">SUM(Y12:Y16)</f>
        <v>704.65996800000005</v>
      </c>
      <c r="Z11" s="19">
        <f t="shared" si="11"/>
        <v>760.69940039999994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22.255856999999999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602.62575479999987</v>
      </c>
      <c r="D13" s="8">
        <f>TI_EHG_E!D13+NRG_E!D13+FC_E!D13</f>
        <v>899.77365719999978</v>
      </c>
      <c r="E13" s="8">
        <f>TI_EHG_E!E13+NRG_E!E13+FC_E!E13</f>
        <v>896.94436320000011</v>
      </c>
      <c r="F13" s="8">
        <f>TI_EHG_E!F13+NRG_E!F13+FC_E!F13</f>
        <v>931.44248999999991</v>
      </c>
      <c r="G13" s="8">
        <f>TI_EHG_E!G13+NRG_E!G13+FC_E!G13</f>
        <v>777.58012799999972</v>
      </c>
      <c r="H13" s="8">
        <f>TI_EHG_E!H13+NRG_E!H13+FC_E!H13</f>
        <v>443.51927999999992</v>
      </c>
      <c r="I13" s="8">
        <f>TI_EHG_E!I13+NRG_E!I13+FC_E!I13</f>
        <v>438.55019999999996</v>
      </c>
      <c r="J13" s="8">
        <f>TI_EHG_E!J13+NRG_E!J13+FC_E!J13</f>
        <v>625.14762840000003</v>
      </c>
      <c r="K13" s="8">
        <f>TI_EHG_E!K13+NRG_E!K13+FC_E!K13</f>
        <v>195.16812839999997</v>
      </c>
      <c r="L13" s="8">
        <f>TI_EHG_E!L13+NRG_E!L13+FC_E!L13</f>
        <v>6.0988715999999972</v>
      </c>
      <c r="M13" s="8">
        <f>TI_EHG_E!M13+NRG_E!M13+FC_E!M13</f>
        <v>3.0496283999999996</v>
      </c>
      <c r="N13" s="8">
        <f>TI_EHG_E!N13+NRG_E!N13+FC_E!N13</f>
        <v>3.0496283999999996</v>
      </c>
      <c r="O13" s="8">
        <f>TI_EHG_E!O13+NRG_E!O13+FC_E!O13</f>
        <v>3.0496284</v>
      </c>
      <c r="P13" s="8">
        <f>TI_EHG_E!P13+NRG_E!P13+FC_E!P13</f>
        <v>3.0496283999999996</v>
      </c>
      <c r="Q13" s="8">
        <f>TI_EHG_E!Q13+NRG_E!Q13+FC_E!Q13</f>
        <v>24.3962568</v>
      </c>
      <c r="R13" s="8">
        <f>TI_EHG_E!R13+NRG_E!R13+FC_E!R13</f>
        <v>24.396256799999996</v>
      </c>
      <c r="S13" s="8">
        <f>TI_EHG_E!S13+NRG_E!S13+FC_E!S13</f>
        <v>85.38612839999999</v>
      </c>
      <c r="T13" s="8">
        <f>TI_EHG_E!T13+NRG_E!T13+FC_E!T13</f>
        <v>6.8912279999999955</v>
      </c>
      <c r="U13" s="8">
        <f>TI_EHG_E!U13+NRG_E!U13+FC_E!U13</f>
        <v>6.714806399999997</v>
      </c>
      <c r="V13" s="8">
        <f>TI_EHG_E!V13+NRG_E!V13+FC_E!V13</f>
        <v>7.7764175999999994</v>
      </c>
      <c r="W13" s="8">
        <f>TI_EHG_E!W13+NRG_E!W13+FC_E!W13</f>
        <v>4.9767840000000003</v>
      </c>
      <c r="X13" s="8">
        <f>TI_EHG_E!X13+NRG_E!X13+FC_E!X13</f>
        <v>6.5048724</v>
      </c>
      <c r="Y13" s="8">
        <f>TI_EHG_E!Y13+NRG_E!Y13+FC_E!Y13</f>
        <v>15.735419999999998</v>
      </c>
      <c r="Z13" s="8">
        <f>TI_EHG_E!Z13+NRG_E!Z13+FC_E!Z13</f>
        <v>267.69743639999996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117.43108920000002</v>
      </c>
      <c r="D15" s="8">
        <f>TI_EHG_E!D15+NRG_E!D15+FC_E!D15</f>
        <v>103.3553952</v>
      </c>
      <c r="E15" s="8">
        <f>TI_EHG_E!E15+NRG_E!E15+FC_E!E15</f>
        <v>106.42444848000001</v>
      </c>
      <c r="F15" s="8">
        <f>TI_EHG_E!F15+NRG_E!F15+FC_E!F15</f>
        <v>109.5057036</v>
      </c>
      <c r="G15" s="8">
        <f>TI_EHG_E!G15+NRG_E!G15+FC_E!G15</f>
        <v>94.213892880000003</v>
      </c>
      <c r="H15" s="8">
        <f>TI_EHG_E!H15+NRG_E!H15+FC_E!H15</f>
        <v>75.053517839999984</v>
      </c>
      <c r="I15" s="8">
        <f>TI_EHG_E!I15+NRG_E!I15+FC_E!I15</f>
        <v>75.259205999999992</v>
      </c>
      <c r="J15" s="8">
        <f>TI_EHG_E!J15+NRG_E!J15+FC_E!J15</f>
        <v>60.84767088000001</v>
      </c>
      <c r="K15" s="8">
        <f>TI_EHG_E!K15+NRG_E!K15+FC_E!K15</f>
        <v>40.517081280000006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1663.3412640000001</v>
      </c>
      <c r="D16" s="8">
        <f>TI_EHG_E!D16+NRG_E!D16+FC_E!D16</f>
        <v>1571.6214540000001</v>
      </c>
      <c r="E16" s="8">
        <f>TI_EHG_E!E16+NRG_E!E16+FC_E!E16</f>
        <v>1923.4463040000001</v>
      </c>
      <c r="F16" s="8">
        <f>TI_EHG_E!F16+NRG_E!F16+FC_E!F16</f>
        <v>1882.069371</v>
      </c>
      <c r="G16" s="8">
        <f>TI_EHG_E!G16+NRG_E!G16+FC_E!G16</f>
        <v>1573.7186789999996</v>
      </c>
      <c r="H16" s="8">
        <f>TI_EHG_E!H16+NRG_E!H16+FC_E!H16</f>
        <v>2124.167058</v>
      </c>
      <c r="I16" s="8">
        <f>TI_EHG_E!I16+NRG_E!I16+FC_E!I16</f>
        <v>2210.9830469999997</v>
      </c>
      <c r="J16" s="8">
        <f>TI_EHG_E!J16+NRG_E!J16+FC_E!J16</f>
        <v>2305.5835139999999</v>
      </c>
      <c r="K16" s="8">
        <f>TI_EHG_E!K16+NRG_E!K16+FC_E!K16</f>
        <v>2327.8239269999999</v>
      </c>
      <c r="L16" s="8">
        <f>TI_EHG_E!L16+NRG_E!L16+FC_E!L16</f>
        <v>1992.6757890000001</v>
      </c>
      <c r="M16" s="8">
        <f>TI_EHG_E!M16+NRG_E!M16+FC_E!M16</f>
        <v>1717.5195179999998</v>
      </c>
      <c r="N16" s="8">
        <f>TI_EHG_E!N16+NRG_E!N16+FC_E!N16</f>
        <v>1045.5408990000001</v>
      </c>
      <c r="O16" s="8">
        <f>TI_EHG_E!O16+NRG_E!O16+FC_E!O16</f>
        <v>1197.9033299999996</v>
      </c>
      <c r="P16" s="8">
        <f>TI_EHG_E!P16+NRG_E!P16+FC_E!P16</f>
        <v>1661.3932139999999</v>
      </c>
      <c r="Q16" s="8">
        <f>TI_EHG_E!Q16+NRG_E!Q16+FC_E!Q16</f>
        <v>1692.8884440000002</v>
      </c>
      <c r="R16" s="8">
        <f>TI_EHG_E!R16+NRG_E!R16+FC_E!R16</f>
        <v>1307.9569229999997</v>
      </c>
      <c r="S16" s="8">
        <f>TI_EHG_E!S16+NRG_E!S16+FC_E!S16</f>
        <v>1497.6794429999998</v>
      </c>
      <c r="T16" s="8">
        <f>TI_EHG_E!T16+NRG_E!T16+FC_E!T16</f>
        <v>1342.8210510000004</v>
      </c>
      <c r="U16" s="8">
        <f>TI_EHG_E!U16+NRG_E!U16+FC_E!U16</f>
        <v>886.82115599999997</v>
      </c>
      <c r="V16" s="8">
        <f>TI_EHG_E!V16+NRG_E!V16+FC_E!V16</f>
        <v>649.36790100000007</v>
      </c>
      <c r="W16" s="8">
        <f>TI_EHG_E!W16+NRG_E!W16+FC_E!W16</f>
        <v>736.9459109999998</v>
      </c>
      <c r="X16" s="8">
        <f>TI_EHG_E!X16+NRG_E!X16+FC_E!X16</f>
        <v>892.06825499999979</v>
      </c>
      <c r="Y16" s="8">
        <f>TI_EHG_E!Y16+NRG_E!Y16+FC_E!Y16</f>
        <v>688.92454800000007</v>
      </c>
      <c r="Z16" s="8">
        <f>TI_EHG_E!Z16+NRG_E!Z16+FC_E!Z16</f>
        <v>493.00196399999999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3253.7983679999998</v>
      </c>
      <c r="D17" s="27">
        <f t="shared" ref="D17:X17" si="13">SUM(D18:D21)</f>
        <v>2611.9633679999997</v>
      </c>
      <c r="E17" s="27">
        <f t="shared" si="13"/>
        <v>2249.2810079999999</v>
      </c>
      <c r="F17" s="27">
        <f t="shared" si="13"/>
        <v>2768.1762960000005</v>
      </c>
      <c r="G17" s="27">
        <f t="shared" si="13"/>
        <v>2405.3304960000005</v>
      </c>
      <c r="H17" s="27">
        <f t="shared" si="13"/>
        <v>2190.0999599999996</v>
      </c>
      <c r="I17" s="27">
        <f t="shared" si="13"/>
        <v>2151.9092880000003</v>
      </c>
      <c r="J17" s="27">
        <f t="shared" si="13"/>
        <v>1860.6055680000002</v>
      </c>
      <c r="K17" s="27">
        <f t="shared" si="13"/>
        <v>918.43452000000002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320.99867999999992</v>
      </c>
      <c r="D19" s="8">
        <f>TI_EHG_E!D19+NRG_E!D19+FC_E!D19</f>
        <v>237.12263999999999</v>
      </c>
      <c r="E19" s="8">
        <f>TI_EHG_E!E19+NRG_E!E19+FC_E!E19</f>
        <v>238.44131999999999</v>
      </c>
      <c r="F19" s="8">
        <f>TI_EHG_E!F19+NRG_E!F19+FC_E!F19</f>
        <v>262.81691999999998</v>
      </c>
      <c r="G19" s="8">
        <f>TI_EHG_E!G19+NRG_E!G19+FC_E!G19</f>
        <v>248.63112000000001</v>
      </c>
      <c r="H19" s="8">
        <f>TI_EHG_E!H19+NRG_E!H19+FC_E!H19</f>
        <v>219.81995999999998</v>
      </c>
      <c r="I19" s="8">
        <f>TI_EHG_E!I19+NRG_E!I19+FC_E!I19</f>
        <v>190.20959999999997</v>
      </c>
      <c r="J19" s="8">
        <f>TI_EHG_E!J19+NRG_E!J19+FC_E!J19</f>
        <v>154.48535999999999</v>
      </c>
      <c r="K19" s="8">
        <f>TI_EHG_E!K19+NRG_E!K19+FC_E!K19</f>
        <v>85.913999999999987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  <c r="Y19" s="8">
        <f>TI_EHG_E!Y19+NRG_E!Y19+FC_E!Y19</f>
        <v>0</v>
      </c>
      <c r="Z19" s="8">
        <f>TI_EHG_E!Z19+NRG_E!Z19+FC_E!Z19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2932.7996880000001</v>
      </c>
      <c r="D20" s="8">
        <f>TI_EHG_E!D20+NRG_E!D20+FC_E!D20</f>
        <v>2374.8407279999997</v>
      </c>
      <c r="E20" s="8">
        <f>TI_EHG_E!E20+NRG_E!E20+FC_E!E20</f>
        <v>2010.839688</v>
      </c>
      <c r="F20" s="8">
        <f>TI_EHG_E!F20+NRG_E!F20+FC_E!F20</f>
        <v>2505.3593760000003</v>
      </c>
      <c r="G20" s="8">
        <f>TI_EHG_E!G20+NRG_E!G20+FC_E!G20</f>
        <v>2156.6993760000005</v>
      </c>
      <c r="H20" s="8">
        <f>TI_EHG_E!H20+NRG_E!H20+FC_E!H20</f>
        <v>1970.2799999999997</v>
      </c>
      <c r="I20" s="8">
        <f>TI_EHG_E!I20+NRG_E!I20+FC_E!I20</f>
        <v>1961.6996880000002</v>
      </c>
      <c r="J20" s="8">
        <f>TI_EHG_E!J20+NRG_E!J20+FC_E!J20</f>
        <v>1706.1202080000003</v>
      </c>
      <c r="K20" s="8">
        <f>TI_EHG_E!K20+NRG_E!K20+FC_E!K20</f>
        <v>832.52052000000003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  <c r="Y20" s="8">
        <f>TI_EHG_E!Y20+NRG_E!Y20+FC_E!Y20</f>
        <v>0</v>
      </c>
      <c r="Z20" s="8">
        <f>TI_EHG_E!Z20+NRG_E!Z20+FC_E!Z20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30.5956656</v>
      </c>
      <c r="W25" s="27">
        <f>TI_EHG_E!W25+NRG_E!W25+FC_E!W25</f>
        <v>23.421315599999996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6.0927083999999985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10156.81723092</v>
      </c>
      <c r="D26" s="27">
        <f t="shared" ref="D26:X26" si="19">SUM(D27,D33)</f>
        <v>10450.463520599998</v>
      </c>
      <c r="E26" s="27">
        <f t="shared" si="19"/>
        <v>10729.14995628</v>
      </c>
      <c r="F26" s="27">
        <f t="shared" si="19"/>
        <v>11422.98702144</v>
      </c>
      <c r="G26" s="27">
        <f t="shared" si="19"/>
        <v>11398.356598319999</v>
      </c>
      <c r="H26" s="27">
        <f t="shared" si="19"/>
        <v>11987.832098519999</v>
      </c>
      <c r="I26" s="27">
        <f t="shared" si="19"/>
        <v>12290.670228239997</v>
      </c>
      <c r="J26" s="27">
        <f t="shared" si="19"/>
        <v>11964.051672840002</v>
      </c>
      <c r="K26" s="27">
        <f t="shared" si="19"/>
        <v>11342.159219159996</v>
      </c>
      <c r="L26" s="27">
        <f t="shared" si="19"/>
        <v>11169.14512608</v>
      </c>
      <c r="M26" s="27">
        <f t="shared" si="19"/>
        <v>10808.664394680001</v>
      </c>
      <c r="N26" s="27">
        <f t="shared" si="19"/>
        <v>9982.7863502400032</v>
      </c>
      <c r="O26" s="27">
        <f t="shared" si="19"/>
        <v>10441.932397199998</v>
      </c>
      <c r="P26" s="27">
        <f t="shared" si="19"/>
        <v>9491.1104671199973</v>
      </c>
      <c r="Q26" s="27">
        <f t="shared" si="19"/>
        <v>10316.960001359999</v>
      </c>
      <c r="R26" s="27">
        <f t="shared" si="19"/>
        <v>11327.378829480002</v>
      </c>
      <c r="S26" s="27">
        <f t="shared" si="19"/>
        <v>11704.27214556</v>
      </c>
      <c r="T26" s="27">
        <f t="shared" si="19"/>
        <v>12000.986457479999</v>
      </c>
      <c r="U26" s="27">
        <f t="shared" si="19"/>
        <v>12155.545426319997</v>
      </c>
      <c r="V26" s="27">
        <f t="shared" si="19"/>
        <v>12624.250819320001</v>
      </c>
      <c r="W26" s="27">
        <f t="shared" si="19"/>
        <v>11606.313587399998</v>
      </c>
      <c r="X26" s="27">
        <f t="shared" si="19"/>
        <v>12253.866123239999</v>
      </c>
      <c r="Y26" s="27">
        <f t="shared" ref="Y26:Z26" si="20">SUM(Y27,Y33)</f>
        <v>12974.514341399998</v>
      </c>
      <c r="Z26" s="27">
        <f t="shared" si="20"/>
        <v>12696.790570199999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3.1005900000000008</v>
      </c>
      <c r="D27" s="19">
        <f t="shared" ref="D27:X27" si="22">SUM(D28:D32)</f>
        <v>16.081638840000004</v>
      </c>
      <c r="E27" s="19">
        <f t="shared" si="22"/>
        <v>19.029970079999998</v>
      </c>
      <c r="F27" s="19">
        <f t="shared" si="22"/>
        <v>9.301770000000003</v>
      </c>
      <c r="G27" s="19">
        <f t="shared" si="22"/>
        <v>12.472024319999999</v>
      </c>
      <c r="H27" s="19">
        <f t="shared" si="22"/>
        <v>6.2360121599999996</v>
      </c>
      <c r="I27" s="19">
        <f t="shared" si="22"/>
        <v>3.1180060799999998</v>
      </c>
      <c r="J27" s="19">
        <f t="shared" si="22"/>
        <v>3.1180060799999998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3.1005900000000008</v>
      </c>
      <c r="D28" s="8">
        <f>TI_EHG_E!D28+NRG_E!D28+FC_E!D28</f>
        <v>16.081638840000004</v>
      </c>
      <c r="E28" s="8">
        <f>TI_EHG_E!E28+NRG_E!E28+FC_E!E28</f>
        <v>19.029970079999998</v>
      </c>
      <c r="F28" s="8">
        <f>TI_EHG_E!F28+NRG_E!F28+FC_E!F28</f>
        <v>9.301770000000003</v>
      </c>
      <c r="G28" s="8">
        <f>TI_EHG_E!G28+NRG_E!G28+FC_E!G28</f>
        <v>12.472024319999999</v>
      </c>
      <c r="H28" s="8">
        <f>TI_EHG_E!H28+NRG_E!H28+FC_E!H28</f>
        <v>6.2360121599999996</v>
      </c>
      <c r="I28" s="8">
        <f>TI_EHG_E!I28+NRG_E!I28+FC_E!I28</f>
        <v>3.1180060799999998</v>
      </c>
      <c r="J28" s="8">
        <f>TI_EHG_E!J28+NRG_E!J28+FC_E!J28</f>
        <v>3.1180060799999998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10153.71664092</v>
      </c>
      <c r="D33" s="19">
        <f t="shared" ref="D33:X33" si="25">SUM(D34:D50)</f>
        <v>10434.381881759999</v>
      </c>
      <c r="E33" s="19">
        <f t="shared" si="25"/>
        <v>10710.119986199999</v>
      </c>
      <c r="F33" s="19">
        <f t="shared" si="25"/>
        <v>11413.68525144</v>
      </c>
      <c r="G33" s="19">
        <f t="shared" si="25"/>
        <v>11385.884573999998</v>
      </c>
      <c r="H33" s="19">
        <f t="shared" si="25"/>
        <v>11981.596086359999</v>
      </c>
      <c r="I33" s="19">
        <f t="shared" si="25"/>
        <v>12287.552222159997</v>
      </c>
      <c r="J33" s="19">
        <f t="shared" si="25"/>
        <v>11960.933666760002</v>
      </c>
      <c r="K33" s="19">
        <f t="shared" si="25"/>
        <v>11342.159219159996</v>
      </c>
      <c r="L33" s="19">
        <f t="shared" si="25"/>
        <v>11169.14512608</v>
      </c>
      <c r="M33" s="19">
        <f t="shared" si="25"/>
        <v>10808.664394680001</v>
      </c>
      <c r="N33" s="19">
        <f t="shared" si="25"/>
        <v>9982.7863502400032</v>
      </c>
      <c r="O33" s="19">
        <f t="shared" si="25"/>
        <v>10441.932397199998</v>
      </c>
      <c r="P33" s="19">
        <f t="shared" si="25"/>
        <v>9491.1104671199973</v>
      </c>
      <c r="Q33" s="19">
        <f t="shared" si="25"/>
        <v>10316.960001359999</v>
      </c>
      <c r="R33" s="19">
        <f t="shared" si="25"/>
        <v>11327.378829480002</v>
      </c>
      <c r="S33" s="19">
        <f t="shared" si="25"/>
        <v>11704.27214556</v>
      </c>
      <c r="T33" s="19">
        <f t="shared" si="25"/>
        <v>12000.986457479999</v>
      </c>
      <c r="U33" s="19">
        <f t="shared" si="25"/>
        <v>12155.545426319997</v>
      </c>
      <c r="V33" s="19">
        <f t="shared" si="25"/>
        <v>12624.250819320001</v>
      </c>
      <c r="W33" s="19">
        <f t="shared" si="25"/>
        <v>11606.313587399998</v>
      </c>
      <c r="X33" s="19">
        <f t="shared" si="25"/>
        <v>12253.866123239999</v>
      </c>
      <c r="Y33" s="19">
        <f t="shared" ref="Y33:Z33" si="26">SUM(Y34:Y50)</f>
        <v>12974.514341399998</v>
      </c>
      <c r="Z33" s="19">
        <f t="shared" si="26"/>
        <v>12696.790570199999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476.15039999999999</v>
      </c>
      <c r="D34" s="8">
        <f>TI_EHG_E!D34+NRG_E!D34+FC_E!D34</f>
        <v>521.76959999999985</v>
      </c>
      <c r="E34" s="8">
        <f>TI_EHG_E!E34+NRG_E!E34+FC_E!E34</f>
        <v>544.57920000000013</v>
      </c>
      <c r="F34" s="8">
        <f>TI_EHG_E!F34+NRG_E!F34+FC_E!F34</f>
        <v>547.43040000000008</v>
      </c>
      <c r="G34" s="8">
        <f>TI_EHG_E!G34+NRG_E!G34+FC_E!G34</f>
        <v>555.01583615999994</v>
      </c>
      <c r="H34" s="8">
        <f>TI_EHG_E!H34+NRG_E!H34+FC_E!H34</f>
        <v>586.2844799999998</v>
      </c>
      <c r="I34" s="8">
        <f>TI_EHG_E!I34+NRG_E!I34+FC_E!I34</f>
        <v>737.41570560000002</v>
      </c>
      <c r="J34" s="8">
        <f>TI_EHG_E!J34+NRG_E!J34+FC_E!J34</f>
        <v>852.47997695999993</v>
      </c>
      <c r="K34" s="8">
        <f>TI_EHG_E!K34+NRG_E!K34+FC_E!K34</f>
        <v>904.31997695999985</v>
      </c>
      <c r="L34" s="8">
        <f>TI_EHG_E!L34+NRG_E!L34+FC_E!L34</f>
        <v>722.88018432000013</v>
      </c>
      <c r="M34" s="8">
        <f>TI_EHG_E!M34+NRG_E!M34+FC_E!M34</f>
        <v>587.52013824000005</v>
      </c>
      <c r="N34" s="8">
        <f>TI_EHG_E!N34+NRG_E!N34+FC_E!N34</f>
        <v>538.55995392000023</v>
      </c>
      <c r="O34" s="8">
        <f>TI_EHG_E!O34+NRG_E!O34+FC_E!O34</f>
        <v>570.24000000000012</v>
      </c>
      <c r="P34" s="8">
        <f>TI_EHG_E!P34+NRG_E!P34+FC_E!P34</f>
        <v>578.46742272000006</v>
      </c>
      <c r="Q34" s="8">
        <f>TI_EHG_E!Q34+NRG_E!Q34+FC_E!Q34</f>
        <v>544.59309312000016</v>
      </c>
      <c r="R34" s="8">
        <f>TI_EHG_E!R34+NRG_E!R34+FC_E!R34</f>
        <v>685.30136831999994</v>
      </c>
      <c r="S34" s="8">
        <f>TI_EHG_E!S34+NRG_E!S34+FC_E!S34</f>
        <v>807.76984319999997</v>
      </c>
      <c r="T34" s="8">
        <f>TI_EHG_E!T34+NRG_E!T34+FC_E!T34</f>
        <v>861.75228672000026</v>
      </c>
      <c r="U34" s="8">
        <f>TI_EHG_E!U34+NRG_E!U34+FC_E!U34</f>
        <v>765.12460032000001</v>
      </c>
      <c r="V34" s="8">
        <f>TI_EHG_E!V34+NRG_E!V34+FC_E!V34</f>
        <v>1019.9296051200001</v>
      </c>
      <c r="W34" s="8">
        <f>TI_EHG_E!W34+NRG_E!W34+FC_E!W34</f>
        <v>883.73928960000023</v>
      </c>
      <c r="X34" s="8">
        <f>TI_EHG_E!X34+NRG_E!X34+FC_E!X34</f>
        <v>790.94589696000025</v>
      </c>
      <c r="Y34" s="8">
        <f>TI_EHG_E!Y34+NRG_E!Y34+FC_E!Y34</f>
        <v>1162.57503744</v>
      </c>
      <c r="Z34" s="8">
        <f>TI_EHG_E!Z34+NRG_E!Z34+FC_E!Z34</f>
        <v>1043.1157708800001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0.88881408000000017</v>
      </c>
      <c r="X35" s="8">
        <f>TI_EHG_E!X35+NRG_E!X35+FC_E!X35</f>
        <v>1.12343616</v>
      </c>
      <c r="Y35" s="8">
        <f>TI_EHG_E!Y35+NRG_E!Y35+FC_E!Y35</f>
        <v>0.80033184000000013</v>
      </c>
      <c r="Z35" s="8">
        <f>TI_EHG_E!Z35+NRG_E!Z35+FC_E!Z35</f>
        <v>0.65729664000000021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647.66496240000004</v>
      </c>
      <c r="D36" s="8">
        <f>TI_EHG_E!D36+NRG_E!D36+FC_E!D36</f>
        <v>856.58923907999986</v>
      </c>
      <c r="E36" s="8">
        <f>TI_EHG_E!E36+NRG_E!E36+FC_E!E36</f>
        <v>981.94362336000006</v>
      </c>
      <c r="F36" s="8">
        <f>TI_EHG_E!F36+NRG_E!F36+FC_E!F36</f>
        <v>1056.5593228800001</v>
      </c>
      <c r="G36" s="8">
        <f>TI_EHG_E!G36+NRG_E!G36+FC_E!G36</f>
        <v>1091.2991288400001</v>
      </c>
      <c r="H36" s="8">
        <f>TI_EHG_E!H36+NRG_E!H36+FC_E!H36</f>
        <v>1266.0387786000001</v>
      </c>
      <c r="I36" s="8">
        <f>TI_EHG_E!I36+NRG_E!I36+FC_E!I36</f>
        <v>1318.7905552799998</v>
      </c>
      <c r="J36" s="8">
        <f>TI_EHG_E!J36+NRG_E!J36+FC_E!J36</f>
        <v>1100.0859048</v>
      </c>
      <c r="K36" s="8">
        <f>TI_EHG_E!K36+NRG_E!K36+FC_E!K36</f>
        <v>1068.1572038399997</v>
      </c>
      <c r="L36" s="8">
        <f>TI_EHG_E!L36+NRG_E!L36+FC_E!L36</f>
        <v>1149.43005432</v>
      </c>
      <c r="M36" s="8">
        <f>TI_EHG_E!M36+NRG_E!M36+FC_E!M36</f>
        <v>1102.9881009600003</v>
      </c>
      <c r="N36" s="8">
        <f>TI_EHG_E!N36+NRG_E!N36+FC_E!N36</f>
        <v>1056.5466019200003</v>
      </c>
      <c r="O36" s="8">
        <f>TI_EHG_E!O36+NRG_E!O36+FC_E!O36</f>
        <v>1105.89075144</v>
      </c>
      <c r="P36" s="8">
        <f>TI_EHG_E!P36+NRG_E!P36+FC_E!P36</f>
        <v>1166.8455028799997</v>
      </c>
      <c r="Q36" s="8">
        <f>TI_EHG_E!Q36+NRG_E!Q36+FC_E!Q36</f>
        <v>1253.9232000000002</v>
      </c>
      <c r="R36" s="8">
        <f>TI_EHG_E!R36+NRG_E!R36+FC_E!R36</f>
        <v>1358.4170271600003</v>
      </c>
      <c r="S36" s="8">
        <f>TI_EHG_E!S36+NRG_E!S36+FC_E!S36</f>
        <v>1436.7872271600002</v>
      </c>
      <c r="T36" s="8">
        <f>TI_EHG_E!T36+NRG_E!T36+FC_E!T36</f>
        <v>1397.2827402</v>
      </c>
      <c r="U36" s="8">
        <f>TI_EHG_E!U36+NRG_E!U36+FC_E!U36</f>
        <v>1341.7123622400002</v>
      </c>
      <c r="V36" s="8">
        <f>TI_EHG_E!V36+NRG_E!V36+FC_E!V36</f>
        <v>1281.85524792</v>
      </c>
      <c r="W36" s="8">
        <f>TI_EHG_E!W36+NRG_E!W36+FC_E!W36</f>
        <v>1214.5470584399998</v>
      </c>
      <c r="X36" s="8">
        <f>TI_EHG_E!X36+NRG_E!X36+FC_E!X36</f>
        <v>1191.9469100400001</v>
      </c>
      <c r="Y36" s="8">
        <f>TI_EHG_E!Y36+NRG_E!Y36+FC_E!Y36</f>
        <v>1372.2185872800003</v>
      </c>
      <c r="Z36" s="8">
        <f>TI_EHG_E!Z36+NRG_E!Z36+FC_E!Z36</f>
        <v>1450.36253592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2023.12338228</v>
      </c>
      <c r="D37" s="8">
        <f>TI_EHG_E!D37+NRG_E!D37+FC_E!D37</f>
        <v>1740.68433</v>
      </c>
      <c r="E37" s="8">
        <f>TI_EHG_E!E37+NRG_E!E37+FC_E!E37</f>
        <v>1872.6939277199997</v>
      </c>
      <c r="F37" s="8">
        <f>TI_EHG_E!F37+NRG_E!F37+FC_E!F37</f>
        <v>1799.0142508799995</v>
      </c>
      <c r="G37" s="8">
        <f>TI_EHG_E!G37+NRG_E!G37+FC_E!G37</f>
        <v>1702.99189368</v>
      </c>
      <c r="H37" s="8">
        <f>TI_EHG_E!H37+NRG_E!H37+FC_E!H37</f>
        <v>1657.2946420800001</v>
      </c>
      <c r="I37" s="8">
        <f>TI_EHG_E!I37+NRG_E!I37+FC_E!I37</f>
        <v>1843.1307972</v>
      </c>
      <c r="J37" s="8">
        <f>TI_EHG_E!J37+NRG_E!J37+FC_E!J37</f>
        <v>1820.37248316</v>
      </c>
      <c r="K37" s="8">
        <f>TI_EHG_E!K37+NRG_E!K37+FC_E!K37</f>
        <v>1823.4216277199998</v>
      </c>
      <c r="L37" s="8">
        <f>TI_EHG_E!L37+NRG_E!L37+FC_E!L37</f>
        <v>1878.3072277199999</v>
      </c>
      <c r="M37" s="8">
        <f>TI_EHG_E!M37+NRG_E!M37+FC_E!M37</f>
        <v>1771.5851722799996</v>
      </c>
      <c r="N37" s="8">
        <f>TI_EHG_E!N37+NRG_E!N37+FC_E!N37</f>
        <v>1637.4203168399999</v>
      </c>
      <c r="O37" s="8">
        <f>TI_EHG_E!O37+NRG_E!O37+FC_E!O37</f>
        <v>1567.2887445599999</v>
      </c>
      <c r="P37" s="8">
        <f>TI_EHG_E!P37+NRG_E!P37+FC_E!P37</f>
        <v>1283.7133108799999</v>
      </c>
      <c r="Q37" s="8">
        <f>TI_EHG_E!Q37+NRG_E!Q37+FC_E!Q37</f>
        <v>1466.6652277200001</v>
      </c>
      <c r="R37" s="8">
        <f>TI_EHG_E!R37+NRG_E!R37+FC_E!R37</f>
        <v>1509.3540000000003</v>
      </c>
      <c r="S37" s="8">
        <f>TI_EHG_E!S37+NRG_E!S37+FC_E!S37</f>
        <v>1430.0747445600002</v>
      </c>
      <c r="T37" s="8">
        <f>TI_EHG_E!T37+NRG_E!T37+FC_E!T37</f>
        <v>1465.1102188799998</v>
      </c>
      <c r="U37" s="8">
        <f>TI_EHG_E!U37+NRG_E!U37+FC_E!U37</f>
        <v>1385.4679700399997</v>
      </c>
      <c r="V37" s="8">
        <f>TI_EHG_E!V37+NRG_E!V37+FC_E!V37</f>
        <v>1371.8473599600004</v>
      </c>
      <c r="W37" s="8">
        <f>TI_EHG_E!W37+NRG_E!W37+FC_E!W37</f>
        <v>1332.4577111999997</v>
      </c>
      <c r="X37" s="8">
        <f>TI_EHG_E!X37+NRG_E!X37+FC_E!X37</f>
        <v>1454.7944703599999</v>
      </c>
      <c r="Y37" s="8">
        <f>TI_EHG_E!Y37+NRG_E!Y37+FC_E!Y37</f>
        <v>1521.1908280800001</v>
      </c>
      <c r="Z37" s="8">
        <f>TI_EHG_E!Z37+NRG_E!Z37+FC_E!Z37</f>
        <v>1515.0314163599999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3.1011119999999992</v>
      </c>
      <c r="E38" s="8">
        <f>TI_EHG_E!E38+NRG_E!E38+FC_E!E38</f>
        <v>3.1011119999999992</v>
      </c>
      <c r="F38" s="8">
        <f>TI_EHG_E!F38+NRG_E!F38+FC_E!F38</f>
        <v>3.1011119999999992</v>
      </c>
      <c r="G38" s="8">
        <f>TI_EHG_E!G38+NRG_E!G38+FC_E!G38</f>
        <v>3.077172</v>
      </c>
      <c r="H38" s="8">
        <f>TI_EHG_E!H38+NRG_E!H38+FC_E!H38</f>
        <v>3.077172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3.0799440000000002</v>
      </c>
      <c r="L38" s="8">
        <f>TI_EHG_E!L38+NRG_E!L38+FC_E!L38</f>
        <v>3.0799440000000002</v>
      </c>
      <c r="M38" s="8">
        <f>TI_EHG_E!M38+NRG_E!M38+FC_E!M38</f>
        <v>3.0799440000000002</v>
      </c>
      <c r="N38" s="8">
        <f>TI_EHG_E!N38+NRG_E!N38+FC_E!N38</f>
        <v>3.0799440000000002</v>
      </c>
      <c r="O38" s="8">
        <f>TI_EHG_E!O38+NRG_E!O38+FC_E!O38</f>
        <v>3.0799440000000002</v>
      </c>
      <c r="P38" s="8">
        <f>TI_EHG_E!P38+NRG_E!P38+FC_E!P38</f>
        <v>3.0799440000000002</v>
      </c>
      <c r="Q38" s="8">
        <f>TI_EHG_E!Q38+NRG_E!Q38+FC_E!Q38</f>
        <v>3.0799440000000002</v>
      </c>
      <c r="R38" s="8">
        <f>TI_EHG_E!R38+NRG_E!R38+FC_E!R38</f>
        <v>3.0799440000000002</v>
      </c>
      <c r="S38" s="8">
        <f>TI_EHG_E!S38+NRG_E!S38+FC_E!S38</f>
        <v>0</v>
      </c>
      <c r="T38" s="8">
        <f>TI_EHG_E!T38+NRG_E!T38+FC_E!T38</f>
        <v>1.4106960000000002</v>
      </c>
      <c r="U38" s="8">
        <f>TI_EHG_E!U38+NRG_E!U38+FC_E!U38</f>
        <v>1.1859120000000001</v>
      </c>
      <c r="V38" s="8">
        <f>TI_EHG_E!V38+NRG_E!V38+FC_E!V38</f>
        <v>0.75448800000000005</v>
      </c>
      <c r="W38" s="8">
        <f>TI_EHG_E!W38+NRG_E!W38+FC_E!W38</f>
        <v>0.46821600000000013</v>
      </c>
      <c r="X38" s="8">
        <f>TI_EHG_E!X38+NRG_E!X38+FC_E!X38</f>
        <v>0.71467199999999986</v>
      </c>
      <c r="Y38" s="8">
        <f>TI_EHG_E!Y38+NRG_E!Y38+FC_E!Y38</f>
        <v>0.5019840000000001</v>
      </c>
      <c r="Z38" s="8">
        <f>TI_EHG_E!Z38+NRG_E!Z38+FC_E!Z38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63.415799999999997</v>
      </c>
      <c r="D40" s="8">
        <f>TI_EHG_E!D40+NRG_E!D40+FC_E!D40</f>
        <v>136.34397000000001</v>
      </c>
      <c r="E40" s="8">
        <f>TI_EHG_E!E40+NRG_E!E40+FC_E!E40</f>
        <v>79.269749999999988</v>
      </c>
      <c r="F40" s="8">
        <f>TI_EHG_E!F40+NRG_E!F40+FC_E!F40</f>
        <v>69.757379999999998</v>
      </c>
      <c r="G40" s="8">
        <f>TI_EHG_E!G40+NRG_E!G40+FC_E!G40</f>
        <v>55.805903999999991</v>
      </c>
      <c r="H40" s="8">
        <f>TI_EHG_E!H40+NRG_E!H40+FC_E!H40</f>
        <v>37.203849719999987</v>
      </c>
      <c r="I40" s="8">
        <f>TI_EHG_E!I40+NRG_E!I40+FC_E!I40</f>
        <v>74.407958279999988</v>
      </c>
      <c r="J40" s="8">
        <f>TI_EHG_E!J40+NRG_E!J40+FC_E!J40</f>
        <v>123.66805752000002</v>
      </c>
      <c r="K40" s="8">
        <f>TI_EHG_E!K40+NRG_E!K40+FC_E!K40</f>
        <v>37.100313719999988</v>
      </c>
      <c r="L40" s="8">
        <f>TI_EHG_E!L40+NRG_E!L40+FC_E!L40</f>
        <v>68.017457519999994</v>
      </c>
      <c r="M40" s="8">
        <f>TI_EHG_E!M40+NRG_E!M40+FC_E!M40</f>
        <v>43.283742480000022</v>
      </c>
      <c r="N40" s="8">
        <f>TI_EHG_E!N40+NRG_E!N40+FC_E!N40</f>
        <v>61.834028760000017</v>
      </c>
      <c r="O40" s="8">
        <f>TI_EHG_E!O40+NRG_E!O40+FC_E!O40</f>
        <v>30.91688495999999</v>
      </c>
      <c r="P40" s="8">
        <f>TI_EHG_E!P40+NRG_E!P40+FC_E!P40</f>
        <v>34.008728759999997</v>
      </c>
      <c r="Q40" s="8">
        <f>TI_EHG_E!Q40+NRG_E!Q40+FC_E!Q40</f>
        <v>24.73371504</v>
      </c>
      <c r="R40" s="8">
        <f>TI_EHG_E!R40+NRG_E!R40+FC_E!R40</f>
        <v>37.100313719999988</v>
      </c>
      <c r="S40" s="8">
        <f>TI_EHG_E!S40+NRG_E!S40+FC_E!S40</f>
        <v>58.742184960000017</v>
      </c>
      <c r="T40" s="8">
        <f>TI_EHG_E!T40+NRG_E!T40+FC_E!T40</f>
        <v>60.569595360000008</v>
      </c>
      <c r="U40" s="8">
        <f>TI_EHG_E!U40+NRG_E!U40+FC_E!U40</f>
        <v>51.536855880000012</v>
      </c>
      <c r="V40" s="8">
        <f>TI_EHG_E!V40+NRG_E!V40+FC_E!V40</f>
        <v>47.124928080000004</v>
      </c>
      <c r="W40" s="8">
        <f>TI_EHG_E!W40+NRG_E!W40+FC_E!W40</f>
        <v>30.13829424</v>
      </c>
      <c r="X40" s="8">
        <f>TI_EHG_E!X40+NRG_E!X40+FC_E!X40</f>
        <v>42.056064360000001</v>
      </c>
      <c r="Y40" s="8">
        <f>TI_EHG_E!Y40+NRG_E!Y40+FC_E!Y40</f>
        <v>55.322390880000015</v>
      </c>
      <c r="Z40" s="8">
        <f>TI_EHG_E!Z40+NRG_E!Z40+FC_E!Z40</f>
        <v>48.656484359999993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0</v>
      </c>
      <c r="D41" s="8">
        <f>TI_EHG_E!D41+NRG_E!D41+FC_E!D41</f>
        <v>0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  <c r="Y41" s="8">
        <f>TI_EHG_E!Y41+NRG_E!Y41+FC_E!Y41</f>
        <v>0</v>
      </c>
      <c r="Z41" s="8">
        <f>TI_EHG_E!Z41+NRG_E!Z41+FC_E!Z41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6.3331200000000002E-3</v>
      </c>
      <c r="Z42" s="8">
        <f>TI_EHG_E!Z42+NRG_E!Z42+FC_E!Z42</f>
        <v>2.7422409599999997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3794.8824107999999</v>
      </c>
      <c r="D43" s="8">
        <f>TI_EHG_E!D43+NRG_E!D43+FC_E!D43</f>
        <v>4177.2391221599992</v>
      </c>
      <c r="E43" s="8">
        <f>TI_EHG_E!E43+NRG_E!E43+FC_E!E43</f>
        <v>4001.9919404400002</v>
      </c>
      <c r="F43" s="8">
        <f>TI_EHG_E!F43+NRG_E!F43+FC_E!F43</f>
        <v>4604.2029072000005</v>
      </c>
      <c r="G43" s="8">
        <f>TI_EHG_E!G43+NRG_E!G43+FC_E!G43</f>
        <v>4913.2737107999983</v>
      </c>
      <c r="H43" s="8">
        <f>TI_EHG_E!H43+NRG_E!H43+FC_E!H43</f>
        <v>5439.0136554000001</v>
      </c>
      <c r="I43" s="8">
        <f>TI_EHG_E!I43+NRG_E!I43+FC_E!I43</f>
        <v>5525.4078827999992</v>
      </c>
      <c r="J43" s="8">
        <f>TI_EHG_E!J43+NRG_E!J43+FC_E!J43</f>
        <v>5209.422660000002</v>
      </c>
      <c r="K43" s="8">
        <f>TI_EHG_E!K43+NRG_E!K43+FC_E!K43</f>
        <v>5428.8327599999984</v>
      </c>
      <c r="L43" s="8">
        <f>TI_EHG_E!L43+NRG_E!L43+FC_E!L43</f>
        <v>5303.4555600000012</v>
      </c>
      <c r="M43" s="8">
        <f>TI_EHG_E!M43+NRG_E!M43+FC_E!M43</f>
        <v>5181.2127900000023</v>
      </c>
      <c r="N43" s="8">
        <f>TI_EHG_E!N43+NRG_E!N43+FC_E!N43</f>
        <v>5297.1867000000011</v>
      </c>
      <c r="O43" s="8">
        <f>TI_EHG_E!O43+NRG_E!O43+FC_E!O43</f>
        <v>5563.6132499999985</v>
      </c>
      <c r="P43" s="8">
        <f>TI_EHG_E!P43+NRG_E!P43+FC_E!P43</f>
        <v>4827.0221999999994</v>
      </c>
      <c r="Q43" s="8">
        <f>TI_EHG_E!Q43+NRG_E!Q43+FC_E!Q43</f>
        <v>5466.4459200000001</v>
      </c>
      <c r="R43" s="8">
        <f>TI_EHG_E!R43+NRG_E!R43+FC_E!R43</f>
        <v>6218.7091200000004</v>
      </c>
      <c r="S43" s="8">
        <f>TI_EHG_E!S43+NRG_E!S43+FC_E!S43</f>
        <v>6275.1288599999998</v>
      </c>
      <c r="T43" s="8">
        <f>TI_EHG_E!T43+NRG_E!T43+FC_E!T43</f>
        <v>6347.6915813999976</v>
      </c>
      <c r="U43" s="8">
        <f>TI_EHG_E!U43+NRG_E!U43+FC_E!U43</f>
        <v>6806.9223892799982</v>
      </c>
      <c r="V43" s="8">
        <f>TI_EHG_E!V43+NRG_E!V43+FC_E!V43</f>
        <v>7211.5781025600008</v>
      </c>
      <c r="W43" s="8">
        <f>TI_EHG_E!W43+NRG_E!W43+FC_E!W43</f>
        <v>6807.0835123199995</v>
      </c>
      <c r="X43" s="8">
        <f>TI_EHG_E!X43+NRG_E!X43+FC_E!X43</f>
        <v>7419.0533601599982</v>
      </c>
      <c r="Y43" s="8">
        <f>TI_EHG_E!Y43+NRG_E!Y43+FC_E!Y43</f>
        <v>7313.247541079998</v>
      </c>
      <c r="Z43" s="8">
        <f>TI_EHG_E!Z43+NRG_E!Z43+FC_E!Z43</f>
        <v>7485.0167059199985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2479.6789394400002</v>
      </c>
      <c r="D44" s="8">
        <f>TI_EHG_E!D44+NRG_E!D44+FC_E!D44</f>
        <v>2173.2367975200004</v>
      </c>
      <c r="E44" s="8">
        <f>TI_EHG_E!E44+NRG_E!E44+FC_E!E44</f>
        <v>2141.9669808000003</v>
      </c>
      <c r="F44" s="8">
        <f>TI_EHG_E!F44+NRG_E!F44+FC_E!F44</f>
        <v>1088.18170848</v>
      </c>
      <c r="G44" s="8">
        <f>TI_EHG_E!G44+NRG_E!G44+FC_E!G44</f>
        <v>1038.15022464</v>
      </c>
      <c r="H44" s="8">
        <f>TI_EHG_E!H44+NRG_E!H44+FC_E!H44</f>
        <v>1010.0081419199998</v>
      </c>
      <c r="I44" s="8">
        <f>TI_EHG_E!I44+NRG_E!I44+FC_E!I44</f>
        <v>963.40337280000017</v>
      </c>
      <c r="J44" s="8">
        <f>TI_EHG_E!J44+NRG_E!J44+FC_E!J44</f>
        <v>820.44015480000007</v>
      </c>
      <c r="K44" s="8">
        <f>TI_EHG_E!K44+NRG_E!K44+FC_E!K44</f>
        <v>761.61562848000017</v>
      </c>
      <c r="L44" s="8">
        <f>TI_EHG_E!L44+NRG_E!L44+FC_E!L44</f>
        <v>910.2235356000001</v>
      </c>
      <c r="M44" s="8">
        <f>TI_EHG_E!M44+NRG_E!M44+FC_E!M44</f>
        <v>377.71212384</v>
      </c>
      <c r="N44" s="8">
        <f>TI_EHG_E!N44+NRG_E!N44+FC_E!N44</f>
        <v>337.71140136000008</v>
      </c>
      <c r="O44" s="8">
        <f>TI_EHG_E!O44+NRG_E!O44+FC_E!O44</f>
        <v>346.75215480000008</v>
      </c>
      <c r="P44" s="8">
        <f>TI_EHG_E!P44+NRG_E!P44+FC_E!P44</f>
        <v>263.15931888000006</v>
      </c>
      <c r="Q44" s="8">
        <f>TI_EHG_E!Q44+NRG_E!Q44+FC_E!Q44</f>
        <v>204.33562848000003</v>
      </c>
      <c r="R44" s="8">
        <f>TI_EHG_E!R44+NRG_E!R44+FC_E!R44</f>
        <v>272.44778328000001</v>
      </c>
      <c r="S44" s="8">
        <f>TI_EHG_E!S44+NRG_E!S44+FC_E!S44</f>
        <v>247.67947368000003</v>
      </c>
      <c r="T44" s="8">
        <f>TI_EHG_E!T44+NRG_E!T44+FC_E!T44</f>
        <v>237.92456592000002</v>
      </c>
      <c r="U44" s="8">
        <f>TI_EHG_E!U44+NRG_E!U44+FC_E!U44</f>
        <v>175.81598856000005</v>
      </c>
      <c r="V44" s="8">
        <f>TI_EHG_E!V44+NRG_E!V44+FC_E!V44</f>
        <v>110.06614367999998</v>
      </c>
      <c r="W44" s="8">
        <f>TI_EHG_E!W44+NRG_E!W44+FC_E!W44</f>
        <v>84.985478639999997</v>
      </c>
      <c r="X44" s="8">
        <f>TI_EHG_E!X44+NRG_E!X44+FC_E!X44</f>
        <v>151.71697224000002</v>
      </c>
      <c r="Y44" s="8">
        <f>TI_EHG_E!Y44+NRG_E!Y44+FC_E!Y44</f>
        <v>230.79723336000001</v>
      </c>
      <c r="Z44" s="8">
        <f>TI_EHG_E!Z44+NRG_E!Z44+FC_E!Z44</f>
        <v>160.01375688000002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3.1957200000000004E-3</v>
      </c>
      <c r="Y47" s="8">
        <f>TI_EHG_E!Y47+NRG_E!Y47+FC_E!Y47</f>
        <v>3.1957200000000004E-3</v>
      </c>
      <c r="Z47" s="8">
        <f>TI_EHG_E!Z47+NRG_E!Z47+FC_E!Z47</f>
        <v>3.1957200000000004E-3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377.08140600000002</v>
      </c>
      <c r="D48" s="8">
        <f>TI_EHG_E!D48+NRG_E!D48+FC_E!D48</f>
        <v>383.41871100000014</v>
      </c>
      <c r="E48" s="8">
        <f>TI_EHG_E!E48+NRG_E!E48+FC_E!E48</f>
        <v>801.69382799999971</v>
      </c>
      <c r="F48" s="8">
        <f>TI_EHG_E!F48+NRG_E!F48+FC_E!F48</f>
        <v>884.08125000000007</v>
      </c>
      <c r="G48" s="8">
        <f>TI_EHG_E!G48+NRG_E!G48+FC_E!G48</f>
        <v>792.92830500000014</v>
      </c>
      <c r="H48" s="8">
        <f>TI_EHG_E!H48+NRG_E!H48+FC_E!H48</f>
        <v>1102.1400000000001</v>
      </c>
      <c r="I48" s="8">
        <f>TI_EHG_E!I48+NRG_E!I48+FC_E!I48</f>
        <v>1178.6773049999999</v>
      </c>
      <c r="J48" s="8">
        <f>TI_EHG_E!J48+NRG_E!J48+FC_E!J48</f>
        <v>1239.9074999999998</v>
      </c>
      <c r="K48" s="8">
        <f>TI_EHG_E!K48+NRG_E!K48+FC_E!K48</f>
        <v>915.38834399999973</v>
      </c>
      <c r="L48" s="8">
        <f>TI_EHG_E!L48+NRG_E!L48+FC_E!L48</f>
        <v>976.61853900000006</v>
      </c>
      <c r="M48" s="8">
        <f>TI_EHG_E!M48+NRG_E!M48+FC_E!M48</f>
        <v>1625.6565000000001</v>
      </c>
      <c r="N48" s="8">
        <f>TI_EHG_E!N48+NRG_E!N48+FC_E!N48</f>
        <v>967.43392199999994</v>
      </c>
      <c r="O48" s="8">
        <f>TI_EHG_E!O48+NRG_E!O48+FC_E!O48</f>
        <v>1221.538266</v>
      </c>
      <c r="P48" s="8">
        <f>TI_EHG_E!P48+NRG_E!P48+FC_E!P48</f>
        <v>1334.8140389999999</v>
      </c>
      <c r="Q48" s="8">
        <f>TI_EHG_E!Q48+NRG_E!Q48+FC_E!Q48</f>
        <v>1353.1832729999996</v>
      </c>
      <c r="R48" s="8">
        <f>TI_EHG_E!R48+NRG_E!R48+FC_E!R48</f>
        <v>1242.9692730000002</v>
      </c>
      <c r="S48" s="8">
        <f>TI_EHG_E!S48+NRG_E!S48+FC_E!S48</f>
        <v>1448.0898119999997</v>
      </c>
      <c r="T48" s="8">
        <f>TI_EHG_E!T48+NRG_E!T48+FC_E!T48</f>
        <v>1629.2447730000001</v>
      </c>
      <c r="U48" s="8">
        <f>TI_EHG_E!U48+NRG_E!U48+FC_E!U48</f>
        <v>1627.779348</v>
      </c>
      <c r="V48" s="8">
        <f>TI_EHG_E!V48+NRG_E!V48+FC_E!V48</f>
        <v>1581.0949440000004</v>
      </c>
      <c r="W48" s="8">
        <f>TI_EHG_E!W48+NRG_E!W48+FC_E!W48</f>
        <v>1234.8527489999999</v>
      </c>
      <c r="X48" s="8">
        <f>TI_EHG_E!X48+NRG_E!X48+FC_E!X48</f>
        <v>1183.2181920000003</v>
      </c>
      <c r="Y48" s="8">
        <f>TI_EHG_E!Y48+NRG_E!Y48+FC_E!Y48</f>
        <v>1298.6417340000003</v>
      </c>
      <c r="Z48" s="8">
        <f>TI_EHG_E!Z48+NRG_E!Z48+FC_E!Z48</f>
        <v>970.1369729999999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291.71933999999993</v>
      </c>
      <c r="D50" s="8">
        <f>TI_EHG_E!D50+NRG_E!D50+FC_E!D50</f>
        <v>441.99900000000002</v>
      </c>
      <c r="E50" s="8">
        <f>TI_EHG_E!E50+NRG_E!E50+FC_E!E50</f>
        <v>282.87962388</v>
      </c>
      <c r="F50" s="8">
        <f>TI_EHG_E!F50+NRG_E!F50+FC_E!F50</f>
        <v>1361.3569200000002</v>
      </c>
      <c r="G50" s="8">
        <f>TI_EHG_E!G50+NRG_E!G50+FC_E!G50</f>
        <v>1233.34239888</v>
      </c>
      <c r="H50" s="8">
        <f>TI_EHG_E!H50+NRG_E!H50+FC_E!H50</f>
        <v>880.53536663999989</v>
      </c>
      <c r="I50" s="8">
        <f>TI_EHG_E!I50+NRG_E!I50+FC_E!I50</f>
        <v>646.31864519999999</v>
      </c>
      <c r="J50" s="8">
        <f>TI_EHG_E!J50+NRG_E!J50+FC_E!J50</f>
        <v>794.55692951999993</v>
      </c>
      <c r="K50" s="8">
        <f>TI_EHG_E!K50+NRG_E!K50+FC_E!K50</f>
        <v>400.24342044000002</v>
      </c>
      <c r="L50" s="8">
        <f>TI_EHG_E!L50+NRG_E!L50+FC_E!L50</f>
        <v>157.13262360000002</v>
      </c>
      <c r="M50" s="8">
        <f>TI_EHG_E!M50+NRG_E!M50+FC_E!M50</f>
        <v>115.62588287999999</v>
      </c>
      <c r="N50" s="8">
        <f>TI_EHG_E!N50+NRG_E!N50+FC_E!N50</f>
        <v>83.013481440000007</v>
      </c>
      <c r="O50" s="8">
        <f>TI_EHG_E!O50+NRG_E!O50+FC_E!O50</f>
        <v>32.612401440000006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17.152463879999999</v>
      </c>
      <c r="X50" s="8">
        <f>TI_EHG_E!X50+NRG_E!X50+FC_E!X50</f>
        <v>18.292953239999999</v>
      </c>
      <c r="Y50" s="8">
        <f>TI_EHG_E!Y50+NRG_E!Y50+FC_E!Y50</f>
        <v>19.209144599999998</v>
      </c>
      <c r="Z50" s="8">
        <f>TI_EHG_E!Z50+NRG_E!Z50+FC_E!Z50</f>
        <v>21.054193560000016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5986.4785279199996</v>
      </c>
      <c r="D51" s="27">
        <f>TI_EHG_E!D51+NRG_E!D51+FC_E!D51</f>
        <v>5392.6640222400001</v>
      </c>
      <c r="E51" s="27">
        <f>TI_EHG_E!E51+NRG_E!E51+FC_E!E51</f>
        <v>4888.268518320001</v>
      </c>
      <c r="F51" s="27">
        <f>TI_EHG_E!F51+NRG_E!F51+FC_E!F51</f>
        <v>5086.2052731599997</v>
      </c>
      <c r="G51" s="27">
        <f>TI_EHG_E!G51+NRG_E!G51+FC_E!G51</f>
        <v>5003.1847681200006</v>
      </c>
      <c r="H51" s="27">
        <f>TI_EHG_E!H51+NRG_E!H51+FC_E!H51</f>
        <v>5653.8197100000007</v>
      </c>
      <c r="I51" s="27">
        <f>TI_EHG_E!I51+NRG_E!I51+FC_E!I51</f>
        <v>5974.2118814400019</v>
      </c>
      <c r="J51" s="27">
        <f>TI_EHG_E!J51+NRG_E!J51+FC_E!J51</f>
        <v>6132.4358277600004</v>
      </c>
      <c r="K51" s="27">
        <f>TI_EHG_E!K51+NRG_E!K51+FC_E!K51</f>
        <v>5895.113237640001</v>
      </c>
      <c r="L51" s="27">
        <f>TI_EHG_E!L51+NRG_E!L51+FC_E!L51</f>
        <v>4560.8360212799998</v>
      </c>
      <c r="M51" s="27">
        <f>TI_EHG_E!M51+NRG_E!M51+FC_E!M51</f>
        <v>4798.3734968400004</v>
      </c>
      <c r="N51" s="27">
        <f>TI_EHG_E!N51+NRG_E!N51+FC_E!N51</f>
        <v>5427.50797908</v>
      </c>
      <c r="O51" s="27">
        <f>TI_EHG_E!O51+NRG_E!O51+FC_E!O51</f>
        <v>5187.6099950400003</v>
      </c>
      <c r="P51" s="27">
        <f>TI_EHG_E!P51+NRG_E!P51+FC_E!P51</f>
        <v>4963.6286805599993</v>
      </c>
      <c r="Q51" s="27">
        <f>TI_EHG_E!Q51+NRG_E!Q51+FC_E!Q51</f>
        <v>4892.4000140400003</v>
      </c>
      <c r="R51" s="27">
        <f>TI_EHG_E!R51+NRG_E!R51+FC_E!R51</f>
        <v>5106.3285675600009</v>
      </c>
      <c r="S51" s="27">
        <f>TI_EHG_E!S51+NRG_E!S51+FC_E!S51</f>
        <v>5069.1311708399999</v>
      </c>
      <c r="T51" s="27">
        <f>TI_EHG_E!T51+NRG_E!T51+FC_E!T51</f>
        <v>5218.6583156400011</v>
      </c>
      <c r="U51" s="27">
        <f>TI_EHG_E!U51+NRG_E!U51+FC_E!U51</f>
        <v>5120.1549511200001</v>
      </c>
      <c r="V51" s="27">
        <f>TI_EHG_E!V51+NRG_E!V51+FC_E!V51</f>
        <v>4717.9770580800005</v>
      </c>
      <c r="W51" s="27">
        <f>TI_EHG_E!W51+NRG_E!W51+FC_E!W51</f>
        <v>4833.4256744399991</v>
      </c>
      <c r="X51" s="27">
        <f>TI_EHG_E!X51+NRG_E!X51+FC_E!X51</f>
        <v>5692.6418749200002</v>
      </c>
      <c r="Y51" s="27">
        <f>TI_EHG_E!Y51+NRG_E!Y51+FC_E!Y51</f>
        <v>4533.9189944400014</v>
      </c>
      <c r="Z51" s="27">
        <f>TI_EHG_E!Z51+NRG_E!Z51+FC_E!Z51</f>
        <v>4226.429643479999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69.211771199999987</v>
      </c>
      <c r="D52" s="27">
        <f t="shared" ref="D52:X52" si="28">SUM(D53:D54)</f>
        <v>5.8630572000000001</v>
      </c>
      <c r="E52" s="27">
        <f t="shared" si="28"/>
        <v>45.045000000000002</v>
      </c>
      <c r="F52" s="27">
        <f t="shared" si="28"/>
        <v>165.1648284</v>
      </c>
      <c r="G52" s="27">
        <f t="shared" si="28"/>
        <v>184.89917160000002</v>
      </c>
      <c r="H52" s="27">
        <f t="shared" si="28"/>
        <v>349.20634320000005</v>
      </c>
      <c r="I52" s="27">
        <f t="shared" si="28"/>
        <v>354.49694280000006</v>
      </c>
      <c r="J52" s="27">
        <f t="shared" si="28"/>
        <v>404.54682840000004</v>
      </c>
      <c r="K52" s="27">
        <f t="shared" si="28"/>
        <v>11.296771199999998</v>
      </c>
      <c r="L52" s="27">
        <f t="shared" si="28"/>
        <v>26.883885600000006</v>
      </c>
      <c r="M52" s="27">
        <f t="shared" si="28"/>
        <v>20.305771200000002</v>
      </c>
      <c r="N52" s="27">
        <f t="shared" si="28"/>
        <v>54.340228799999991</v>
      </c>
      <c r="O52" s="27">
        <f t="shared" si="28"/>
        <v>43.758000000000003</v>
      </c>
      <c r="P52" s="27">
        <f t="shared" si="28"/>
        <v>80.509057200000029</v>
      </c>
      <c r="Q52" s="27">
        <f t="shared" si="28"/>
        <v>78.363885600000032</v>
      </c>
      <c r="R52" s="27">
        <f t="shared" si="28"/>
        <v>109.39500000000001</v>
      </c>
      <c r="S52" s="27">
        <f t="shared" si="28"/>
        <v>188.6170572</v>
      </c>
      <c r="T52" s="27">
        <f t="shared" si="28"/>
        <v>231.81443999999996</v>
      </c>
      <c r="U52" s="27">
        <f t="shared" si="28"/>
        <v>299.60175960000004</v>
      </c>
      <c r="V52" s="27">
        <f t="shared" si="28"/>
        <v>398.30333399999995</v>
      </c>
      <c r="W52" s="27">
        <f t="shared" si="28"/>
        <v>396.09587160000007</v>
      </c>
      <c r="X52" s="27">
        <f t="shared" si="28"/>
        <v>444.34241279999998</v>
      </c>
      <c r="Y52" s="27">
        <f t="shared" ref="Y52:Z52" si="29">SUM(Y53:Y54)</f>
        <v>464.20391159999997</v>
      </c>
      <c r="Z52" s="27">
        <f t="shared" si="29"/>
        <v>301.69699560000004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69.211771199999987</v>
      </c>
      <c r="D53" s="8">
        <f>TI_EHG_E!D53+NRG_E!D53+FC_E!D53</f>
        <v>5.8630572000000001</v>
      </c>
      <c r="E53" s="8">
        <f>TI_EHG_E!E53+NRG_E!E53+FC_E!E53</f>
        <v>45.045000000000002</v>
      </c>
      <c r="F53" s="8">
        <f>TI_EHG_E!F53+NRG_E!F53+FC_E!F53</f>
        <v>165.1648284</v>
      </c>
      <c r="G53" s="8">
        <f>TI_EHG_E!G53+NRG_E!G53+FC_E!G53</f>
        <v>184.89917160000002</v>
      </c>
      <c r="H53" s="8">
        <f>TI_EHG_E!H53+NRG_E!H53+FC_E!H53</f>
        <v>349.20634320000005</v>
      </c>
      <c r="I53" s="8">
        <f>TI_EHG_E!I53+NRG_E!I53+FC_E!I53</f>
        <v>354.49694280000006</v>
      </c>
      <c r="J53" s="8">
        <f>TI_EHG_E!J53+NRG_E!J53+FC_E!J53</f>
        <v>404.54682840000004</v>
      </c>
      <c r="K53" s="8">
        <f>TI_EHG_E!K53+NRG_E!K53+FC_E!K53</f>
        <v>11.296771199999998</v>
      </c>
      <c r="L53" s="8">
        <f>TI_EHG_E!L53+NRG_E!L53+FC_E!L53</f>
        <v>26.883885600000006</v>
      </c>
      <c r="M53" s="8">
        <f>TI_EHG_E!M53+NRG_E!M53+FC_E!M53</f>
        <v>20.305771200000002</v>
      </c>
      <c r="N53" s="8">
        <f>TI_EHG_E!N53+NRG_E!N53+FC_E!N53</f>
        <v>54.340228799999991</v>
      </c>
      <c r="O53" s="8">
        <f>TI_EHG_E!O53+NRG_E!O53+FC_E!O53</f>
        <v>43.758000000000003</v>
      </c>
      <c r="P53" s="8">
        <f>TI_EHG_E!P53+NRG_E!P53+FC_E!P53</f>
        <v>80.509057200000029</v>
      </c>
      <c r="Q53" s="8">
        <f>TI_EHG_E!Q53+NRG_E!Q53+FC_E!Q53</f>
        <v>78.363885600000032</v>
      </c>
      <c r="R53" s="8">
        <f>TI_EHG_E!R53+NRG_E!R53+FC_E!R53</f>
        <v>109.39500000000001</v>
      </c>
      <c r="S53" s="8">
        <f>TI_EHG_E!S53+NRG_E!S53+FC_E!S53</f>
        <v>188.6170572</v>
      </c>
      <c r="T53" s="8">
        <f>TI_EHG_E!T53+NRG_E!T53+FC_E!T53</f>
        <v>231.81443999999996</v>
      </c>
      <c r="U53" s="8">
        <f>TI_EHG_E!U53+NRG_E!U53+FC_E!U53</f>
        <v>299.60175960000004</v>
      </c>
      <c r="V53" s="8">
        <f>TI_EHG_E!V53+NRG_E!V53+FC_E!V53</f>
        <v>398.30333399999995</v>
      </c>
      <c r="W53" s="8">
        <f>TI_EHG_E!W53+NRG_E!W53+FC_E!W53</f>
        <v>396.09587160000007</v>
      </c>
      <c r="X53" s="8">
        <f>TI_EHG_E!X53+NRG_E!X53+FC_E!X53</f>
        <v>444.34241279999998</v>
      </c>
      <c r="Y53" s="8">
        <f>TI_EHG_E!Y53+NRG_E!Y53+FC_E!Y53</f>
        <v>464.20391159999997</v>
      </c>
      <c r="Z53" s="8">
        <f>TI_EHG_E!Z53+NRG_E!Z53+FC_E!Z53</f>
        <v>301.69699560000004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0</v>
      </c>
      <c r="Q54" s="45">
        <f>TI_EHG_E!Q54+NRG_E!Q54+FC_E!Q54</f>
        <v>0</v>
      </c>
      <c r="R54" s="45">
        <f>TI_EHG_E!R54+NRG_E!R54+FC_E!R54</f>
        <v>0</v>
      </c>
      <c r="S54" s="45">
        <f>TI_EHG_E!S54+NRG_E!S54+FC_E!S54</f>
        <v>0</v>
      </c>
      <c r="T54" s="45">
        <f>TI_EHG_E!T54+NRG_E!T54+FC_E!T54</f>
        <v>0</v>
      </c>
      <c r="U54" s="45">
        <f>TI_EHG_E!U54+NRG_E!U54+FC_E!U54</f>
        <v>0</v>
      </c>
      <c r="V54" s="45">
        <f>TI_EHG_E!V54+NRG_E!V54+FC_E!V54</f>
        <v>0</v>
      </c>
      <c r="W54" s="45">
        <f>TI_EHG_E!W54+NRG_E!W54+FC_E!W54</f>
        <v>0</v>
      </c>
      <c r="X54" s="45">
        <f>TI_EHG_E!X54+NRG_E!X54+FC_E!X54</f>
        <v>0</v>
      </c>
      <c r="Y54" s="45">
        <f>TI_EHG_E!Y54+NRG_E!Y54+FC_E!Y54</f>
        <v>0</v>
      </c>
      <c r="Z54" s="45">
        <f>TI_EHG_E!Z54+NRG_E!Z54+FC_E!Z54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2564.8003583999998</v>
      </c>
      <c r="D61" s="49">
        <f t="shared" si="30"/>
        <v>2531.6480447999998</v>
      </c>
      <c r="E61" s="49">
        <f t="shared" si="30"/>
        <v>2998.0169855999993</v>
      </c>
      <c r="F61" s="49">
        <f t="shared" si="30"/>
        <v>3196.7050751999996</v>
      </c>
      <c r="G61" s="49">
        <f t="shared" si="30"/>
        <v>3324.6081791999995</v>
      </c>
      <c r="H61" s="49">
        <f t="shared" si="30"/>
        <v>3242.8480895999992</v>
      </c>
      <c r="I61" s="49">
        <f t="shared" si="30"/>
        <v>3470.4921988800002</v>
      </c>
      <c r="J61" s="49">
        <f t="shared" si="30"/>
        <v>3175.2144302399984</v>
      </c>
      <c r="K61" s="49">
        <f t="shared" si="30"/>
        <v>3566.704939199999</v>
      </c>
      <c r="L61" s="49">
        <f t="shared" si="30"/>
        <v>3503.0081584799991</v>
      </c>
      <c r="M61" s="49">
        <f t="shared" si="30"/>
        <v>4216.8219515999981</v>
      </c>
      <c r="N61" s="49">
        <f t="shared" si="30"/>
        <v>4517.6932958400012</v>
      </c>
      <c r="O61" s="49">
        <f t="shared" si="30"/>
        <v>5044.9509180000005</v>
      </c>
      <c r="P61" s="49">
        <f t="shared" si="30"/>
        <v>5229.3125663999999</v>
      </c>
      <c r="Q61" s="49">
        <f t="shared" si="30"/>
        <v>5049.7375651200027</v>
      </c>
      <c r="R61" s="49">
        <f t="shared" si="30"/>
        <v>5394.8604621599998</v>
      </c>
      <c r="S61" s="49">
        <f t="shared" si="30"/>
        <v>5690.9611677599996</v>
      </c>
      <c r="T61" s="49">
        <f t="shared" si="30"/>
        <v>5765.0169960000021</v>
      </c>
      <c r="U61" s="49">
        <f t="shared" si="30"/>
        <v>7580.8377187200022</v>
      </c>
      <c r="V61" s="49">
        <f t="shared" si="30"/>
        <v>8080.4892276000028</v>
      </c>
      <c r="W61" s="49">
        <f t="shared" si="30"/>
        <v>8346.2276995199973</v>
      </c>
      <c r="X61" s="49">
        <f t="shared" si="30"/>
        <v>9221.3151789599979</v>
      </c>
      <c r="Y61" s="49">
        <f t="shared" ref="Y61:Z61" si="31">SUM(Y62:Y72)</f>
        <v>8419.4595691200011</v>
      </c>
      <c r="Z61" s="49">
        <f t="shared" si="31"/>
        <v>7202.8537862400008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2564.8003583999998</v>
      </c>
      <c r="D62" s="52">
        <f>TI_EHG_E!D62+NRG_E!D62+FC_E!D62</f>
        <v>2531.6480447999998</v>
      </c>
      <c r="E62" s="52">
        <f>TI_EHG_E!E62+NRG_E!E62+FC_E!E62</f>
        <v>2998.0169855999993</v>
      </c>
      <c r="F62" s="52">
        <f>TI_EHG_E!F62+NRG_E!F62+FC_E!F62</f>
        <v>3196.7050751999996</v>
      </c>
      <c r="G62" s="52">
        <f>TI_EHG_E!G62+NRG_E!G62+FC_E!G62</f>
        <v>3324.6081791999995</v>
      </c>
      <c r="H62" s="52">
        <f>TI_EHG_E!H62+NRG_E!H62+FC_E!H62</f>
        <v>3242.8480895999992</v>
      </c>
      <c r="I62" s="52">
        <f>TI_EHG_E!I62+NRG_E!I62+FC_E!I62</f>
        <v>3452.4008064</v>
      </c>
      <c r="J62" s="52">
        <f>TI_EHG_E!J62+NRG_E!J62+FC_E!J62</f>
        <v>3167.4718655999982</v>
      </c>
      <c r="K62" s="52">
        <f>TI_EHG_E!K62+NRG_E!K62+FC_E!K62</f>
        <v>3531.4723583999994</v>
      </c>
      <c r="L62" s="52">
        <f>TI_EHG_E!L62+NRG_E!L62+FC_E!L62</f>
        <v>3472.224134399999</v>
      </c>
      <c r="M62" s="52">
        <f>TI_EHG_E!M62+NRG_E!M62+FC_E!M62</f>
        <v>4160.4643583999978</v>
      </c>
      <c r="N62" s="52">
        <f>TI_EHG_E!N62+NRG_E!N62+FC_E!N62</f>
        <v>4451.8888512000012</v>
      </c>
      <c r="O62" s="52">
        <f>TI_EHG_E!O62+NRG_E!O62+FC_E!O62</f>
        <v>4769.5205376000004</v>
      </c>
      <c r="P62" s="52">
        <f>TI_EHG_E!P62+NRG_E!P62+FC_E!P62</f>
        <v>4808.3841791999994</v>
      </c>
      <c r="Q62" s="52">
        <f>TI_EHG_E!Q62+NRG_E!Q62+FC_E!Q62</f>
        <v>4641.5049408000023</v>
      </c>
      <c r="R62" s="52">
        <f>TI_EHG_E!R62+NRG_E!R62+FC_E!R62</f>
        <v>4844.2242239999996</v>
      </c>
      <c r="S62" s="52">
        <f>TI_EHG_E!S62+NRG_E!S62+FC_E!S62</f>
        <v>4948.4965823999992</v>
      </c>
      <c r="T62" s="52">
        <f>TI_EHG_E!T62+NRG_E!T62+FC_E!T62</f>
        <v>5024.823148800001</v>
      </c>
      <c r="U62" s="52">
        <f>TI_EHG_E!U62+NRG_E!U62+FC_E!U62</f>
        <v>6713.2005696000024</v>
      </c>
      <c r="V62" s="52">
        <f>TI_EHG_E!V62+NRG_E!V62+FC_E!V62</f>
        <v>7167.9577536000033</v>
      </c>
      <c r="W62" s="52">
        <f>TI_EHG_E!W62+NRG_E!W62+FC_E!W62</f>
        <v>7521.8157503999973</v>
      </c>
      <c r="X62" s="52">
        <f>TI_EHG_E!X62+NRG_E!X62+FC_E!X62</f>
        <v>8390.7206207999971</v>
      </c>
      <c r="Y62" s="52">
        <f>TI_EHG_E!Y62+NRG_E!Y62+FC_E!Y62</f>
        <v>7542.5999040000006</v>
      </c>
      <c r="Z62" s="52">
        <f>TI_EHG_E!Z62+NRG_E!Z62+FC_E!Z62</f>
        <v>6370.2664703999999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21.951820800000004</v>
      </c>
      <c r="L63" s="52">
        <f>TI_EHG_E!L63+NRG_E!L63+FC_E!L63</f>
        <v>18.816134399999996</v>
      </c>
      <c r="M63" s="52">
        <f>TI_EHG_E!M63+NRG_E!M63+FC_E!M63</f>
        <v>9.4078655999999974</v>
      </c>
      <c r="N63" s="52">
        <f>TI_EHG_E!N63+NRG_E!N63+FC_E!N63</f>
        <v>6.272179200000001</v>
      </c>
      <c r="O63" s="52">
        <f>TI_EHG_E!O63+NRG_E!O63+FC_E!O63</f>
        <v>12.543955200000006</v>
      </c>
      <c r="P63" s="52">
        <f>TI_EHG_E!P63+NRG_E!P63+FC_E!P63</f>
        <v>12.543955199999997</v>
      </c>
      <c r="Q63" s="52">
        <f>TI_EHG_E!Q63+NRG_E!Q63+FC_E!Q63</f>
        <v>9.4078655999999938</v>
      </c>
      <c r="R63" s="52">
        <f>TI_EHG_E!R63+NRG_E!R63+FC_E!R63</f>
        <v>9.4078655999999903</v>
      </c>
      <c r="S63" s="52">
        <f>TI_EHG_E!S63+NRG_E!S63+FC_E!S63</f>
        <v>15.680044800000001</v>
      </c>
      <c r="T63" s="52">
        <f>TI_EHG_E!T63+NRG_E!T63+FC_E!T63</f>
        <v>16.511040000000008</v>
      </c>
      <c r="U63" s="52">
        <f>TI_EHG_E!U63+NRG_E!U63+FC_E!U63</f>
        <v>18.543168000000005</v>
      </c>
      <c r="V63" s="52">
        <f>TI_EHG_E!V63+NRG_E!V63+FC_E!V63</f>
        <v>16.931174400000003</v>
      </c>
      <c r="W63" s="52">
        <f>TI_EHG_E!W63+NRG_E!W63+FC_E!W63</f>
        <v>16.990847999999993</v>
      </c>
      <c r="X63" s="52">
        <f>TI_EHG_E!X63+NRG_E!X63+FC_E!X63</f>
        <v>19.703577599999996</v>
      </c>
      <c r="Y63" s="52">
        <f>TI_EHG_E!Y63+NRG_E!Y63+FC_E!Y63</f>
        <v>20.942208000000001</v>
      </c>
      <c r="Z63" s="52">
        <f>TI_EHG_E!Z63+NRG_E!Z63+FC_E!Z63</f>
        <v>23.294073599999997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0</v>
      </c>
      <c r="F64" s="52">
        <f>TI_EHG_E!F64+NRG_E!F64+FC_E!F64</f>
        <v>0</v>
      </c>
      <c r="G64" s="52">
        <f>TI_EHG_E!G64+NRG_E!G64+FC_E!G64</f>
        <v>0</v>
      </c>
      <c r="H64" s="52">
        <f>TI_EHG_E!H64+NRG_E!H64+FC_E!H64</f>
        <v>0</v>
      </c>
      <c r="I64" s="52">
        <f>TI_EHG_E!I64+NRG_E!I64+FC_E!I64</f>
        <v>0</v>
      </c>
      <c r="J64" s="52">
        <f>TI_EHG_E!J64+NRG_E!J64+FC_E!J64</f>
        <v>0</v>
      </c>
      <c r="K64" s="52">
        <f>TI_EHG_E!K64+NRG_E!K64+FC_E!K64</f>
        <v>0</v>
      </c>
      <c r="L64" s="52">
        <f>TI_EHG_E!L64+NRG_E!L64+FC_E!L64</f>
        <v>0.76442184000000002</v>
      </c>
      <c r="M64" s="52">
        <f>TI_EHG_E!M64+NRG_E!M64+FC_E!M64</f>
        <v>6.115178160000001</v>
      </c>
      <c r="N64" s="52">
        <f>TI_EHG_E!N64+NRG_E!N64+FC_E!N64</f>
        <v>7.5895747200000034</v>
      </c>
      <c r="O64" s="52">
        <f>TI_EHG_E!O64+NRG_E!O64+FC_E!O64</f>
        <v>0.27302184000000002</v>
      </c>
      <c r="P64" s="52">
        <f>TI_EHG_E!P64+NRG_E!P64+FC_E!P64</f>
        <v>5.0775379199999993</v>
      </c>
      <c r="Q64" s="52">
        <f>TI_EHG_E!Q64+NRG_E!Q64+FC_E!Q64</f>
        <v>23.751131039999997</v>
      </c>
      <c r="R64" s="52">
        <f>TI_EHG_E!R64+NRG_E!R64+FC_E!R64</f>
        <v>44.717596560000004</v>
      </c>
      <c r="S64" s="52">
        <f>TI_EHG_E!S64+NRG_E!S64+FC_E!S64</f>
        <v>137.10079655999999</v>
      </c>
      <c r="T64" s="52">
        <f>TI_EHG_E!T64+NRG_E!T64+FC_E!T64</f>
        <v>106.92824688000003</v>
      </c>
      <c r="U64" s="52">
        <f>TI_EHG_E!U64+NRG_E!U64+FC_E!U64</f>
        <v>122.55948432000001</v>
      </c>
      <c r="V64" s="52">
        <f>TI_EHG_E!V64+NRG_E!V64+FC_E!V64</f>
        <v>116.47890072</v>
      </c>
      <c r="W64" s="52">
        <f>TI_EHG_E!W64+NRG_E!W64+FC_E!W64</f>
        <v>121.84950959999999</v>
      </c>
      <c r="X64" s="52">
        <f>TI_EHG_E!X64+NRG_E!X64+FC_E!X64</f>
        <v>136.46669400000002</v>
      </c>
      <c r="Y64" s="52">
        <f>TI_EHG_E!Y64+NRG_E!Y64+FC_E!Y64</f>
        <v>114.56263727999999</v>
      </c>
      <c r="Z64" s="52">
        <f>TI_EHG_E!Z64+NRG_E!Z64+FC_E!Z64</f>
        <v>103.31547408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1.0000799999999999</v>
      </c>
      <c r="O65" s="52">
        <f>TI_EHG_E!O65+NRG_E!O65+FC_E!O65</f>
        <v>7.8998399999999975</v>
      </c>
      <c r="P65" s="52">
        <f>TI_EHG_E!P65+NRG_E!P65+FC_E!P65</f>
        <v>72.799919999999986</v>
      </c>
      <c r="Q65" s="52">
        <f>TI_EHG_E!Q65+NRG_E!Q65+FC_E!Q65</f>
        <v>46.900080000000003</v>
      </c>
      <c r="R65" s="52">
        <f>TI_EHG_E!R65+NRG_E!R65+FC_E!R65</f>
        <v>63.100079999999991</v>
      </c>
      <c r="S65" s="52">
        <f>TI_EHG_E!S65+NRG_E!S65+FC_E!S65</f>
        <v>106.09992</v>
      </c>
      <c r="T65" s="52">
        <f>TI_EHG_E!T65+NRG_E!T65+FC_E!T65</f>
        <v>123.96599999999998</v>
      </c>
      <c r="U65" s="52">
        <f>TI_EHG_E!U65+NRG_E!U65+FC_E!U65</f>
        <v>241.50167999999991</v>
      </c>
      <c r="V65" s="52">
        <f>TI_EHG_E!V65+NRG_E!V65+FC_E!V65</f>
        <v>247.23755999999997</v>
      </c>
      <c r="W65" s="52">
        <f>TI_EHG_E!W65+NRG_E!W65+FC_E!W65</f>
        <v>175.54931999999999</v>
      </c>
      <c r="X65" s="52">
        <f>TI_EHG_E!X65+NRG_E!X65+FC_E!X65</f>
        <v>177.85763999999995</v>
      </c>
      <c r="Y65" s="52">
        <f>TI_EHG_E!Y65+NRG_E!Y65+FC_E!Y65</f>
        <v>177.70859999999999</v>
      </c>
      <c r="Z65" s="52">
        <f>TI_EHG_E!Z65+NRG_E!Z65+FC_E!Z65</f>
        <v>181.29275999999999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0</v>
      </c>
      <c r="M67" s="52">
        <f>TI_EHG_E!M67+NRG_E!M67+FC_E!M67</f>
        <v>0</v>
      </c>
      <c r="N67" s="52">
        <f>TI_EHG_E!N67+NRG_E!N67+FC_E!N67</f>
        <v>0</v>
      </c>
      <c r="O67" s="52">
        <f>TI_EHG_E!O67+NRG_E!O67+FC_E!O67</f>
        <v>0</v>
      </c>
      <c r="P67" s="52">
        <f>TI_EHG_E!P67+NRG_E!P67+FC_E!P67</f>
        <v>24.850800000000003</v>
      </c>
      <c r="Q67" s="52">
        <f>TI_EHG_E!Q67+NRG_E!Q67+FC_E!Q67</f>
        <v>43.966800000000006</v>
      </c>
      <c r="R67" s="52">
        <f>TI_EHG_E!R67+NRG_E!R67+FC_E!R67</f>
        <v>95.58</v>
      </c>
      <c r="S67" s="52">
        <f>TI_EHG_E!S67+NRG_E!S67+FC_E!S67</f>
        <v>97.491600000000005</v>
      </c>
      <c r="T67" s="52">
        <f>TI_EHG_E!T67+NRG_E!T67+FC_E!T67</f>
        <v>78.996997440000001</v>
      </c>
      <c r="U67" s="52">
        <f>TI_EHG_E!U67+NRG_E!U67+FC_E!U67</f>
        <v>84.762383040000003</v>
      </c>
      <c r="V67" s="52">
        <f>TI_EHG_E!V67+NRG_E!V67+FC_E!V67</f>
        <v>94.318343999999996</v>
      </c>
      <c r="W67" s="52">
        <f>TI_EHG_E!W67+NRG_E!W67+FC_E!W67</f>
        <v>78.574406400000001</v>
      </c>
      <c r="X67" s="52">
        <f>TI_EHG_E!X67+NRG_E!X67+FC_E!X67</f>
        <v>61.509680639999992</v>
      </c>
      <c r="Y67" s="52">
        <f>TI_EHG_E!Y67+NRG_E!Y67+FC_E!Y67</f>
        <v>61.94730959999999</v>
      </c>
      <c r="Z67" s="52">
        <f>TI_EHG_E!Z67+NRG_E!Z67+FC_E!Z67</f>
        <v>62.444325600000006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0</v>
      </c>
      <c r="K69" s="52">
        <f>TI_EHG_E!K69+NRG_E!K69+FC_E!K69</f>
        <v>5.2393132799999993</v>
      </c>
      <c r="L69" s="52">
        <f>TI_EHG_E!L69+NRG_E!L69+FC_E!L69</f>
        <v>10.332325439999998</v>
      </c>
      <c r="M69" s="52">
        <f>TI_EHG_E!M69+NRG_E!M69+FC_E!M69</f>
        <v>30.997231199999995</v>
      </c>
      <c r="N69" s="52">
        <f>TI_EHG_E!N69+NRG_E!N69+FC_E!N69</f>
        <v>50.942610719999983</v>
      </c>
      <c r="O69" s="52">
        <f>TI_EHG_E!O69+NRG_E!O69+FC_E!O69</f>
        <v>254.71356335999997</v>
      </c>
      <c r="P69" s="52">
        <f>TI_EHG_E!P69+NRG_E!P69+FC_E!P69</f>
        <v>305.65617407999997</v>
      </c>
      <c r="Q69" s="52">
        <f>TI_EHG_E!Q69+NRG_E!Q69+FC_E!Q69</f>
        <v>284.20674768000003</v>
      </c>
      <c r="R69" s="52">
        <f>TI_EHG_E!R69+NRG_E!R69+FC_E!R69</f>
        <v>337.83069599999999</v>
      </c>
      <c r="S69" s="52">
        <f>TI_EHG_E!S69+NRG_E!S69+FC_E!S69</f>
        <v>386.09222399999999</v>
      </c>
      <c r="T69" s="52">
        <f>TI_EHG_E!T69+NRG_E!T69+FC_E!T69</f>
        <v>413.7915628799999</v>
      </c>
      <c r="U69" s="52">
        <f>TI_EHG_E!U69+NRG_E!U69+FC_E!U69</f>
        <v>400.27043376000012</v>
      </c>
      <c r="V69" s="52">
        <f>TI_EHG_E!V69+NRG_E!V69+FC_E!V69</f>
        <v>437.56549488000007</v>
      </c>
      <c r="W69" s="52">
        <f>TI_EHG_E!W69+NRG_E!W69+FC_E!W69</f>
        <v>431.44786511999996</v>
      </c>
      <c r="X69" s="52">
        <f>TI_EHG_E!X69+NRG_E!X69+FC_E!X69</f>
        <v>435.0569659200001</v>
      </c>
      <c r="Y69" s="52">
        <f>TI_EHG_E!Y69+NRG_E!Y69+FC_E!Y69</f>
        <v>501.69891024000003</v>
      </c>
      <c r="Z69" s="52">
        <f>TI_EHG_E!Z69+NRG_E!Z69+FC_E!Z69</f>
        <v>462.24068255999993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18.091392480000003</v>
      </c>
      <c r="J72" s="55">
        <f>TI_EHG_E!J72+NRG_E!J72+FC_E!J72</f>
        <v>7.7425646399999959</v>
      </c>
      <c r="K72" s="55">
        <f>TI_EHG_E!K72+NRG_E!K72+FC_E!K72</f>
        <v>8.0414467199999997</v>
      </c>
      <c r="L72" s="55">
        <f>TI_EHG_E!L72+NRG_E!L72+FC_E!L72</f>
        <v>0.87114239999999987</v>
      </c>
      <c r="M72" s="55">
        <f>TI_EHG_E!M72+NRG_E!M72+FC_E!M72</f>
        <v>9.8373182399999965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  <c r="Y72" s="55">
        <f>TI_EHG_E!Y72+NRG_E!Y72+FC_E!Y72</f>
        <v>0</v>
      </c>
      <c r="Z72" s="55">
        <f>TI_EHG_E!Z72+NRG_E!Z72+FC_E!Z72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25252.440999526949</v>
      </c>
      <c r="D2" s="21">
        <f t="shared" ref="D2:X2" si="0">SUM(D3,D17,D22,D25,D26,D51,D52)</f>
        <v>28810.099944919391</v>
      </c>
      <c r="E2" s="21">
        <f t="shared" si="0"/>
        <v>26033.305128783071</v>
      </c>
      <c r="F2" s="21">
        <f t="shared" si="0"/>
        <v>28864.151688375568</v>
      </c>
      <c r="G2" s="21">
        <f t="shared" si="0"/>
        <v>28141.697089840338</v>
      </c>
      <c r="H2" s="21">
        <f t="shared" si="0"/>
        <v>28274.847165160609</v>
      </c>
      <c r="I2" s="21">
        <f t="shared" si="0"/>
        <v>28410.422767911379</v>
      </c>
      <c r="J2" s="21">
        <f t="shared" si="0"/>
        <v>31914.489106106761</v>
      </c>
      <c r="K2" s="21">
        <f t="shared" si="0"/>
        <v>32549.276443382256</v>
      </c>
      <c r="L2" s="21">
        <f t="shared" si="0"/>
        <v>29360.774092707834</v>
      </c>
      <c r="M2" s="21">
        <f t="shared" si="0"/>
        <v>31321.602668054107</v>
      </c>
      <c r="N2" s="21">
        <f t="shared" si="0"/>
        <v>36185.618626806041</v>
      </c>
      <c r="O2" s="21">
        <f t="shared" si="0"/>
        <v>31239.938966229507</v>
      </c>
      <c r="P2" s="21">
        <f t="shared" si="0"/>
        <v>26895.44115735872</v>
      </c>
      <c r="Q2" s="21">
        <f t="shared" si="0"/>
        <v>28755.694122221372</v>
      </c>
      <c r="R2" s="21">
        <f t="shared" si="0"/>
        <v>29703.233656908502</v>
      </c>
      <c r="S2" s="21">
        <f t="shared" si="0"/>
        <v>26276.748442143933</v>
      </c>
      <c r="T2" s="21">
        <f t="shared" si="0"/>
        <v>27621.103962763176</v>
      </c>
      <c r="U2" s="21">
        <f t="shared" si="0"/>
        <v>23535.82327826069</v>
      </c>
      <c r="V2" s="21">
        <f t="shared" si="0"/>
        <v>22315.406107116785</v>
      </c>
      <c r="W2" s="21">
        <f t="shared" si="0"/>
        <v>17795.951733919832</v>
      </c>
      <c r="X2" s="21">
        <f t="shared" si="0"/>
        <v>22175.155275638583</v>
      </c>
      <c r="Y2" s="21">
        <f t="shared" ref="Y2:Z2" si="1">SUM(Y3,Y17,Y22,Y25,Y26,Y51,Y52)</f>
        <v>26773.561345589867</v>
      </c>
      <c r="Z2" s="21">
        <f t="shared" si="1"/>
        <v>15382.620460819386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21522.330284446947</v>
      </c>
      <c r="D3" s="24">
        <f t="shared" ref="D3:X3" si="3">SUM(D4,D8,D11)</f>
        <v>25299.92058211939</v>
      </c>
      <c r="E3" s="24">
        <f t="shared" si="3"/>
        <v>22767.11271822307</v>
      </c>
      <c r="F3" s="24">
        <f t="shared" si="3"/>
        <v>25348.393023975568</v>
      </c>
      <c r="G3" s="24">
        <f t="shared" si="3"/>
        <v>24984.370989040337</v>
      </c>
      <c r="H3" s="24">
        <f t="shared" si="3"/>
        <v>25010.23212124061</v>
      </c>
      <c r="I3" s="24">
        <f t="shared" si="3"/>
        <v>25421.592818511381</v>
      </c>
      <c r="J3" s="24">
        <f t="shared" si="3"/>
        <v>28865.564569466758</v>
      </c>
      <c r="K3" s="24">
        <f t="shared" si="3"/>
        <v>29747.845116062257</v>
      </c>
      <c r="L3" s="24">
        <f t="shared" si="3"/>
        <v>26475.351315147833</v>
      </c>
      <c r="M3" s="24">
        <f t="shared" si="3"/>
        <v>28206.843047174105</v>
      </c>
      <c r="N3" s="24">
        <f t="shared" si="3"/>
        <v>33390.533084286035</v>
      </c>
      <c r="O3" s="24">
        <f t="shared" si="3"/>
        <v>28264.153076829505</v>
      </c>
      <c r="P3" s="24">
        <f t="shared" si="3"/>
        <v>24018.638428958719</v>
      </c>
      <c r="Q3" s="24">
        <f t="shared" si="3"/>
        <v>25922.948369501373</v>
      </c>
      <c r="R3" s="24">
        <f t="shared" si="3"/>
        <v>27060.151072788503</v>
      </c>
      <c r="S3" s="24">
        <f t="shared" si="3"/>
        <v>23450.541622863933</v>
      </c>
      <c r="T3" s="24">
        <f t="shared" si="3"/>
        <v>25048.247253283174</v>
      </c>
      <c r="U3" s="24">
        <f t="shared" si="3"/>
        <v>21304.04207438069</v>
      </c>
      <c r="V3" s="24">
        <f t="shared" si="3"/>
        <v>20068.261929876782</v>
      </c>
      <c r="W3" s="24">
        <f t="shared" si="3"/>
        <v>15516.819711319831</v>
      </c>
      <c r="X3" s="24">
        <f t="shared" si="3"/>
        <v>19388.60070315858</v>
      </c>
      <c r="Y3" s="24">
        <f t="shared" ref="Y3:Z3" si="4">SUM(Y4,Y8,Y11)</f>
        <v>24524.992050389865</v>
      </c>
      <c r="Z3" s="24">
        <f t="shared" si="4"/>
        <v>13334.180122459386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4196.1113404328362</v>
      </c>
      <c r="D4" s="19">
        <f t="shared" ref="D4:X4" si="6">SUM(D5:D7)</f>
        <v>5775.2077138367458</v>
      </c>
      <c r="E4" s="19">
        <f t="shared" si="6"/>
        <v>5270.5881631325447</v>
      </c>
      <c r="F4" s="19">
        <f t="shared" si="6"/>
        <v>5910.9355299261715</v>
      </c>
      <c r="G4" s="19">
        <f t="shared" si="6"/>
        <v>5907.5796705319426</v>
      </c>
      <c r="H4" s="19">
        <f t="shared" si="6"/>
        <v>6424.6018355040615</v>
      </c>
      <c r="I4" s="19">
        <f t="shared" si="6"/>
        <v>6695.4934122583763</v>
      </c>
      <c r="J4" s="19">
        <f t="shared" si="6"/>
        <v>7816.9653278368469</v>
      </c>
      <c r="K4" s="19">
        <f t="shared" si="6"/>
        <v>8543.0025771153814</v>
      </c>
      <c r="L4" s="19">
        <f t="shared" si="6"/>
        <v>6235.4666574333805</v>
      </c>
      <c r="M4" s="19">
        <f t="shared" si="6"/>
        <v>6341.6416048191977</v>
      </c>
      <c r="N4" s="19">
        <f t="shared" si="6"/>
        <v>6329.7686071728031</v>
      </c>
      <c r="O4" s="19">
        <f t="shared" si="6"/>
        <v>4355.375779158705</v>
      </c>
      <c r="P4" s="19">
        <f t="shared" si="6"/>
        <v>3225.2674634241348</v>
      </c>
      <c r="Q4" s="19">
        <f t="shared" si="6"/>
        <v>3601.5101831356169</v>
      </c>
      <c r="R4" s="19">
        <f t="shared" si="6"/>
        <v>1537.5378516871274</v>
      </c>
      <c r="S4" s="19">
        <f t="shared" si="6"/>
        <v>1110.2729465244104</v>
      </c>
      <c r="T4" s="19">
        <f t="shared" si="6"/>
        <v>719.06444604808837</v>
      </c>
      <c r="U4" s="19">
        <f t="shared" si="6"/>
        <v>352.2136159526317</v>
      </c>
      <c r="V4" s="19">
        <f t="shared" si="6"/>
        <v>290.99412065967846</v>
      </c>
      <c r="W4" s="19">
        <f t="shared" si="6"/>
        <v>262.34101419426901</v>
      </c>
      <c r="X4" s="19">
        <f t="shared" si="6"/>
        <v>348.16849818404745</v>
      </c>
      <c r="Y4" s="19">
        <f t="shared" ref="Y4:Z4" si="7">SUM(Y5:Y7)</f>
        <v>403.42699678059262</v>
      </c>
      <c r="Z4" s="19">
        <f t="shared" si="7"/>
        <v>348.6706215657893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2620.0441798057814</v>
      </c>
      <c r="H5" s="8">
        <f>TI_EHG_E_E!H5+TI_EHG_CHP_E!H5+TI_EHG_H_E!H5</f>
        <v>3002.4941850743453</v>
      </c>
      <c r="I5" s="8">
        <f>TI_EHG_E_E!I5+TI_EHG_CHP_E!I5+TI_EHG_H_E!I5</f>
        <v>3389.6528471096726</v>
      </c>
      <c r="J5" s="8">
        <f>TI_EHG_E_E!J5+TI_EHG_CHP_E!J5+TI_EHG_H_E!J5</f>
        <v>4314.5180575549448</v>
      </c>
      <c r="K5" s="8">
        <f>TI_EHG_E_E!K5+TI_EHG_CHP_E!K5+TI_EHG_H_E!K5</f>
        <v>4396.4067796339486</v>
      </c>
      <c r="L5" s="8">
        <f>TI_EHG_E_E!L5+TI_EHG_CHP_E!L5+TI_EHG_H_E!L5</f>
        <v>2839.2269517490017</v>
      </c>
      <c r="M5" s="8">
        <f>TI_EHG_E_E!M5+TI_EHG_CHP_E!M5+TI_EHG_H_E!M5</f>
        <v>3507.8688303970662</v>
      </c>
      <c r="N5" s="8">
        <f>TI_EHG_E_E!N5+TI_EHG_CHP_E!N5+TI_EHG_H_E!N5</f>
        <v>4023.1116956565488</v>
      </c>
      <c r="O5" s="8">
        <f>TI_EHG_E_E!O5+TI_EHG_CHP_E!O5+TI_EHG_H_E!O5</f>
        <v>2096.9417743642671</v>
      </c>
      <c r="P5" s="8">
        <f>TI_EHG_E_E!P5+TI_EHG_CHP_E!P5+TI_EHG_H_E!P5</f>
        <v>1004.1550111237968</v>
      </c>
      <c r="Q5" s="8">
        <f>TI_EHG_E_E!Q5+TI_EHG_CHP_E!Q5+TI_EHG_H_E!Q5</f>
        <v>1628.8409330678228</v>
      </c>
      <c r="R5" s="8">
        <f>TI_EHG_E_E!R5+TI_EHG_CHP_E!R5+TI_EHG_H_E!R5</f>
        <v>142.06636007966503</v>
      </c>
      <c r="S5" s="8">
        <f>TI_EHG_E_E!S5+TI_EHG_CHP_E!S5+TI_EHG_H_E!S5</f>
        <v>3.335258214979179</v>
      </c>
      <c r="T5" s="8">
        <f>TI_EHG_E_E!T5+TI_EHG_CHP_E!T5+TI_EHG_H_E!T5</f>
        <v>0.50045838362781514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15.480247209509109</v>
      </c>
      <c r="Y5" s="8">
        <f>TI_EHG_E_E!Y5+TI_EHG_CHP_E!Y5+TI_EHG_H_E!Y5</f>
        <v>15.649506066877986</v>
      </c>
      <c r="Z5" s="8">
        <f>TI_EHG_E_E!Z5+TI_EHG_CHP_E!Z5+TI_EHG_H_E!Z5</f>
        <v>45.922666180676082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4196.1113404328362</v>
      </c>
      <c r="D7" s="8">
        <f>TI_EHG_E_E!D7+TI_EHG_CHP_E!D7+TI_EHG_H_E!D7</f>
        <v>5775.2077138367458</v>
      </c>
      <c r="E7" s="8">
        <f>TI_EHG_E_E!E7+TI_EHG_CHP_E!E7+TI_EHG_H_E!E7</f>
        <v>5270.5881631325447</v>
      </c>
      <c r="F7" s="8">
        <f>TI_EHG_E_E!F7+TI_EHG_CHP_E!F7+TI_EHG_H_E!F7</f>
        <v>5910.9355299261715</v>
      </c>
      <c r="G7" s="8">
        <f>TI_EHG_E_E!G7+TI_EHG_CHP_E!G7+TI_EHG_H_E!G7</f>
        <v>3287.5354907261617</v>
      </c>
      <c r="H7" s="8">
        <f>TI_EHG_E_E!H7+TI_EHG_CHP_E!H7+TI_EHG_H_E!H7</f>
        <v>3422.1076504297162</v>
      </c>
      <c r="I7" s="8">
        <f>TI_EHG_E_E!I7+TI_EHG_CHP_E!I7+TI_EHG_H_E!I7</f>
        <v>3305.8405651487037</v>
      </c>
      <c r="J7" s="8">
        <f>TI_EHG_E_E!J7+TI_EHG_CHP_E!J7+TI_EHG_H_E!J7</f>
        <v>3502.4472702819021</v>
      </c>
      <c r="K7" s="8">
        <f>TI_EHG_E_E!K7+TI_EHG_CHP_E!K7+TI_EHG_H_E!K7</f>
        <v>4146.5957974814328</v>
      </c>
      <c r="L7" s="8">
        <f>TI_EHG_E_E!L7+TI_EHG_CHP_E!L7+TI_EHG_H_E!L7</f>
        <v>3396.2397056843788</v>
      </c>
      <c r="M7" s="8">
        <f>TI_EHG_E_E!M7+TI_EHG_CHP_E!M7+TI_EHG_H_E!M7</f>
        <v>2833.7727744221315</v>
      </c>
      <c r="N7" s="8">
        <f>TI_EHG_E_E!N7+TI_EHG_CHP_E!N7+TI_EHG_H_E!N7</f>
        <v>2306.6569115162542</v>
      </c>
      <c r="O7" s="8">
        <f>TI_EHG_E_E!O7+TI_EHG_CHP_E!O7+TI_EHG_H_E!O7</f>
        <v>2258.4340047944374</v>
      </c>
      <c r="P7" s="8">
        <f>TI_EHG_E_E!P7+TI_EHG_CHP_E!P7+TI_EHG_H_E!P7</f>
        <v>2221.1124523003382</v>
      </c>
      <c r="Q7" s="8">
        <f>TI_EHG_E_E!Q7+TI_EHG_CHP_E!Q7+TI_EHG_H_E!Q7</f>
        <v>1972.6692500677939</v>
      </c>
      <c r="R7" s="8">
        <f>TI_EHG_E_E!R7+TI_EHG_CHP_E!R7+TI_EHG_H_E!R7</f>
        <v>1395.4714916074624</v>
      </c>
      <c r="S7" s="8">
        <f>TI_EHG_E_E!S7+TI_EHG_CHP_E!S7+TI_EHG_H_E!S7</f>
        <v>1106.9376883094312</v>
      </c>
      <c r="T7" s="8">
        <f>TI_EHG_E_E!T7+TI_EHG_CHP_E!T7+TI_EHG_H_E!T7</f>
        <v>718.56398766446057</v>
      </c>
      <c r="U7" s="8">
        <f>TI_EHG_E_E!U7+TI_EHG_CHP_E!U7+TI_EHG_H_E!U7</f>
        <v>352.2136159526317</v>
      </c>
      <c r="V7" s="8">
        <f>TI_EHG_E_E!V7+TI_EHG_CHP_E!V7+TI_EHG_H_E!V7</f>
        <v>290.99412065967846</v>
      </c>
      <c r="W7" s="8">
        <f>TI_EHG_E_E!W7+TI_EHG_CHP_E!W7+TI_EHG_H_E!W7</f>
        <v>262.34101419426901</v>
      </c>
      <c r="X7" s="8">
        <f>TI_EHG_E_E!X7+TI_EHG_CHP_E!X7+TI_EHG_H_E!X7</f>
        <v>332.68825097453833</v>
      </c>
      <c r="Y7" s="8">
        <f>TI_EHG_E_E!Y7+TI_EHG_CHP_E!Y7+TI_EHG_H_E!Y7</f>
        <v>387.77749071371466</v>
      </c>
      <c r="Z7" s="8">
        <f>TI_EHG_E_E!Z7+TI_EHG_CHP_E!Z7+TI_EHG_H_E!Z7</f>
        <v>302.74795538511324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16474.77082821411</v>
      </c>
      <c r="D8" s="19">
        <f t="shared" ref="D8:X8" si="9">SUM(D9:D10)</f>
        <v>18480.157414202644</v>
      </c>
      <c r="E8" s="19">
        <f t="shared" si="9"/>
        <v>16497.328436810527</v>
      </c>
      <c r="F8" s="19">
        <f t="shared" si="9"/>
        <v>18424.928564089394</v>
      </c>
      <c r="G8" s="19">
        <f t="shared" si="9"/>
        <v>18016.830557588397</v>
      </c>
      <c r="H8" s="19">
        <f t="shared" si="9"/>
        <v>16800.767475736549</v>
      </c>
      <c r="I8" s="19">
        <f t="shared" si="9"/>
        <v>16891.917792533004</v>
      </c>
      <c r="J8" s="19">
        <f t="shared" si="9"/>
        <v>19014.976006469911</v>
      </c>
      <c r="K8" s="19">
        <f t="shared" si="9"/>
        <v>18994.426688506876</v>
      </c>
      <c r="L8" s="19">
        <f t="shared" si="9"/>
        <v>18357.348807714454</v>
      </c>
      <c r="M8" s="19">
        <f t="shared" si="9"/>
        <v>20266.182332354907</v>
      </c>
      <c r="N8" s="19">
        <f t="shared" si="9"/>
        <v>26228.009255113229</v>
      </c>
      <c r="O8" s="19">
        <f t="shared" si="9"/>
        <v>22933.649806670801</v>
      </c>
      <c r="P8" s="19">
        <f t="shared" si="9"/>
        <v>19315.714668534583</v>
      </c>
      <c r="Q8" s="19">
        <f t="shared" si="9"/>
        <v>20727.316228365758</v>
      </c>
      <c r="R8" s="19">
        <f t="shared" si="9"/>
        <v>24306.692710101375</v>
      </c>
      <c r="S8" s="19">
        <f t="shared" si="9"/>
        <v>20904.696928339523</v>
      </c>
      <c r="T8" s="19">
        <f t="shared" si="9"/>
        <v>23045.955238235088</v>
      </c>
      <c r="U8" s="19">
        <f t="shared" si="9"/>
        <v>20122.766107428059</v>
      </c>
      <c r="V8" s="19">
        <f t="shared" si="9"/>
        <v>19167.964803217106</v>
      </c>
      <c r="W8" s="19">
        <f t="shared" si="9"/>
        <v>14604.171169125562</v>
      </c>
      <c r="X8" s="19">
        <f t="shared" si="9"/>
        <v>18282.722888974531</v>
      </c>
      <c r="Y8" s="19">
        <f t="shared" ref="Y8:Z8" si="10">SUM(Y9:Y10)</f>
        <v>23432.759143609273</v>
      </c>
      <c r="Z8" s="19">
        <f t="shared" si="10"/>
        <v>12492.554570893597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16474.77082821411</v>
      </c>
      <c r="D10" s="8">
        <f>TI_EHG_E_E!D10+TI_EHG_CHP_E!D10+TI_EHG_H_E!D10</f>
        <v>18480.157414202644</v>
      </c>
      <c r="E10" s="8">
        <f>TI_EHG_E_E!E10+TI_EHG_CHP_E!E10+TI_EHG_H_E!E10</f>
        <v>16497.328436810527</v>
      </c>
      <c r="F10" s="8">
        <f>TI_EHG_E_E!F10+TI_EHG_CHP_E!F10+TI_EHG_H_E!F10</f>
        <v>18424.928564089394</v>
      </c>
      <c r="G10" s="8">
        <f>TI_EHG_E_E!G10+TI_EHG_CHP_E!G10+TI_EHG_H_E!G10</f>
        <v>18016.830557588397</v>
      </c>
      <c r="H10" s="8">
        <f>TI_EHG_E_E!H10+TI_EHG_CHP_E!H10+TI_EHG_H_E!H10</f>
        <v>16800.767475736549</v>
      </c>
      <c r="I10" s="8">
        <f>TI_EHG_E_E!I10+TI_EHG_CHP_E!I10+TI_EHG_H_E!I10</f>
        <v>16891.917792533004</v>
      </c>
      <c r="J10" s="8">
        <f>TI_EHG_E_E!J10+TI_EHG_CHP_E!J10+TI_EHG_H_E!J10</f>
        <v>19014.976006469911</v>
      </c>
      <c r="K10" s="8">
        <f>TI_EHG_E_E!K10+TI_EHG_CHP_E!K10+TI_EHG_H_E!K10</f>
        <v>18994.426688506876</v>
      </c>
      <c r="L10" s="8">
        <f>TI_EHG_E_E!L10+TI_EHG_CHP_E!L10+TI_EHG_H_E!L10</f>
        <v>18357.348807714454</v>
      </c>
      <c r="M10" s="8">
        <f>TI_EHG_E_E!M10+TI_EHG_CHP_E!M10+TI_EHG_H_E!M10</f>
        <v>20266.182332354907</v>
      </c>
      <c r="N10" s="8">
        <f>TI_EHG_E_E!N10+TI_EHG_CHP_E!N10+TI_EHG_H_E!N10</f>
        <v>26228.009255113229</v>
      </c>
      <c r="O10" s="8">
        <f>TI_EHG_E_E!O10+TI_EHG_CHP_E!O10+TI_EHG_H_E!O10</f>
        <v>22933.649806670801</v>
      </c>
      <c r="P10" s="8">
        <f>TI_EHG_E_E!P10+TI_EHG_CHP_E!P10+TI_EHG_H_E!P10</f>
        <v>19315.714668534583</v>
      </c>
      <c r="Q10" s="8">
        <f>TI_EHG_E_E!Q10+TI_EHG_CHP_E!Q10+TI_EHG_H_E!Q10</f>
        <v>20727.316228365758</v>
      </c>
      <c r="R10" s="8">
        <f>TI_EHG_E_E!R10+TI_EHG_CHP_E!R10+TI_EHG_H_E!R10</f>
        <v>24306.692710101375</v>
      </c>
      <c r="S10" s="8">
        <f>TI_EHG_E_E!S10+TI_EHG_CHP_E!S10+TI_EHG_H_E!S10</f>
        <v>20904.696928339523</v>
      </c>
      <c r="T10" s="8">
        <f>TI_EHG_E_E!T10+TI_EHG_CHP_E!T10+TI_EHG_H_E!T10</f>
        <v>23045.955238235088</v>
      </c>
      <c r="U10" s="8">
        <f>TI_EHG_E_E!U10+TI_EHG_CHP_E!U10+TI_EHG_H_E!U10</f>
        <v>20122.766107428059</v>
      </c>
      <c r="V10" s="8">
        <f>TI_EHG_E_E!V10+TI_EHG_CHP_E!V10+TI_EHG_H_E!V10</f>
        <v>19167.964803217106</v>
      </c>
      <c r="W10" s="8">
        <f>TI_EHG_E_E!W10+TI_EHG_CHP_E!W10+TI_EHG_H_E!W10</f>
        <v>14604.171169125562</v>
      </c>
      <c r="X10" s="8">
        <f>TI_EHG_E_E!X10+TI_EHG_CHP_E!X10+TI_EHG_H_E!X10</f>
        <v>18282.722888974531</v>
      </c>
      <c r="Y10" s="8">
        <f>TI_EHG_E_E!Y10+TI_EHG_CHP_E!Y10+TI_EHG_H_E!Y10</f>
        <v>23432.759143609273</v>
      </c>
      <c r="Z10" s="8">
        <f>TI_EHG_E_E!Z10+TI_EHG_CHP_E!Z10+TI_EHG_H_E!Z10</f>
        <v>12492.554570893597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851.44811580000021</v>
      </c>
      <c r="D11" s="19">
        <f t="shared" ref="D11:X11" si="12">SUM(D12:D16)</f>
        <v>1044.5554540799999</v>
      </c>
      <c r="E11" s="19">
        <f t="shared" si="12"/>
        <v>999.19611827999995</v>
      </c>
      <c r="F11" s="19">
        <f t="shared" si="12"/>
        <v>1012.52892996</v>
      </c>
      <c r="G11" s="19">
        <f t="shared" si="12"/>
        <v>1059.9607609199998</v>
      </c>
      <c r="H11" s="19">
        <f t="shared" si="12"/>
        <v>1784.8628100000001</v>
      </c>
      <c r="I11" s="19">
        <f t="shared" si="12"/>
        <v>1834.1816137200001</v>
      </c>
      <c r="J11" s="19">
        <f t="shared" si="12"/>
        <v>2033.6232351599997</v>
      </c>
      <c r="K11" s="19">
        <f t="shared" si="12"/>
        <v>2210.4158504399998</v>
      </c>
      <c r="L11" s="19">
        <f t="shared" si="12"/>
        <v>1882.53585</v>
      </c>
      <c r="M11" s="19">
        <f t="shared" si="12"/>
        <v>1599.01911</v>
      </c>
      <c r="N11" s="19">
        <f t="shared" si="12"/>
        <v>832.755222</v>
      </c>
      <c r="O11" s="19">
        <f t="shared" si="12"/>
        <v>975.12749099999974</v>
      </c>
      <c r="P11" s="19">
        <f t="shared" si="12"/>
        <v>1477.656297</v>
      </c>
      <c r="Q11" s="19">
        <f t="shared" si="12"/>
        <v>1594.1219580000002</v>
      </c>
      <c r="R11" s="19">
        <f t="shared" si="12"/>
        <v>1215.9205109999998</v>
      </c>
      <c r="S11" s="19">
        <f t="shared" si="12"/>
        <v>1435.5717479999998</v>
      </c>
      <c r="T11" s="19">
        <f t="shared" si="12"/>
        <v>1283.2275690000001</v>
      </c>
      <c r="U11" s="19">
        <f t="shared" si="12"/>
        <v>829.06235099999992</v>
      </c>
      <c r="V11" s="19">
        <f t="shared" si="12"/>
        <v>609.3030060000001</v>
      </c>
      <c r="W11" s="19">
        <f t="shared" si="12"/>
        <v>650.30752799999982</v>
      </c>
      <c r="X11" s="19">
        <f t="shared" si="12"/>
        <v>757.70931599999983</v>
      </c>
      <c r="Y11" s="19">
        <f t="shared" ref="Y11:Z11" si="13">SUM(Y12:Y16)</f>
        <v>688.80591000000004</v>
      </c>
      <c r="Z11" s="19">
        <f t="shared" si="13"/>
        <v>492.95492999999999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22.255856999999999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42.405751800000004</v>
      </c>
      <c r="D15" s="8">
        <f>TI_EHG_E_E!D15+TI_EHG_CHP_E!D15+TI_EHG_H_E!D15</f>
        <v>31.58068608</v>
      </c>
      <c r="E15" s="8">
        <f>TI_EHG_E_E!E15+TI_EHG_CHP_E!E15+TI_EHG_H_E!E15</f>
        <v>30.406985280000004</v>
      </c>
      <c r="F15" s="8">
        <f>TI_EHG_E_E!F15+TI_EHG_CHP_E!F15+TI_EHG_H_E!F15</f>
        <v>33.460059960000002</v>
      </c>
      <c r="G15" s="8">
        <f>TI_EHG_E_E!G15+TI_EHG_CHP_E!G15+TI_EHG_H_E!G15</f>
        <v>29.610088920000003</v>
      </c>
      <c r="H15" s="8">
        <f>TI_EHG_E_E!H15+TI_EHG_CHP_E!H15+TI_EHG_H_E!H15</f>
        <v>23.292440999999997</v>
      </c>
      <c r="I15" s="8">
        <f>TI_EHG_E_E!I15+TI_EHG_CHP_E!I15+TI_EHG_H_E!I15</f>
        <v>19.511613720000003</v>
      </c>
      <c r="J15" s="8">
        <f>TI_EHG_E_E!J15+TI_EHG_CHP_E!J15+TI_EHG_H_E!J15</f>
        <v>18.254243160000001</v>
      </c>
      <c r="K15" s="8">
        <f>TI_EHG_E_E!K15+TI_EHG_CHP_E!K15+TI_EHG_H_E!K15</f>
        <v>11.576350440000002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809.04236400000025</v>
      </c>
      <c r="D16" s="8">
        <f>TI_EHG_E_E!D16+TI_EHG_CHP_E!D16+TI_EHG_H_E!D16</f>
        <v>1012.9747679999999</v>
      </c>
      <c r="E16" s="8">
        <f>TI_EHG_E_E!E16+TI_EHG_CHP_E!E16+TI_EHG_H_E!E16</f>
        <v>968.78913299999999</v>
      </c>
      <c r="F16" s="8">
        <f>TI_EHG_E_E!F16+TI_EHG_CHP_E!F16+TI_EHG_H_E!F16</f>
        <v>979.06887000000006</v>
      </c>
      <c r="G16" s="8">
        <f>TI_EHG_E_E!G16+TI_EHG_CHP_E!G16+TI_EHG_H_E!G16</f>
        <v>1030.3506719999998</v>
      </c>
      <c r="H16" s="8">
        <f>TI_EHG_E_E!H16+TI_EHG_CHP_E!H16+TI_EHG_H_E!H16</f>
        <v>1761.570369</v>
      </c>
      <c r="I16" s="8">
        <f>TI_EHG_E_E!I16+TI_EHG_CHP_E!I16+TI_EHG_H_E!I16</f>
        <v>1814.67</v>
      </c>
      <c r="J16" s="8">
        <f>TI_EHG_E_E!J16+TI_EHG_CHP_E!J16+TI_EHG_H_E!J16</f>
        <v>2015.3689919999997</v>
      </c>
      <c r="K16" s="8">
        <f>TI_EHG_E_E!K16+TI_EHG_CHP_E!K16+TI_EHG_H_E!K16</f>
        <v>2176.5836429999999</v>
      </c>
      <c r="L16" s="8">
        <f>TI_EHG_E_E!L16+TI_EHG_CHP_E!L16+TI_EHG_H_E!L16</f>
        <v>1882.53585</v>
      </c>
      <c r="M16" s="8">
        <f>TI_EHG_E_E!M16+TI_EHG_CHP_E!M16+TI_EHG_H_E!M16</f>
        <v>1599.01911</v>
      </c>
      <c r="N16" s="8">
        <f>TI_EHG_E_E!N16+TI_EHG_CHP_E!N16+TI_EHG_H_E!N16</f>
        <v>832.755222</v>
      </c>
      <c r="O16" s="8">
        <f>TI_EHG_E_E!O16+TI_EHG_CHP_E!O16+TI_EHG_H_E!O16</f>
        <v>975.12749099999974</v>
      </c>
      <c r="P16" s="8">
        <f>TI_EHG_E_E!P16+TI_EHG_CHP_E!P16+TI_EHG_H_E!P16</f>
        <v>1477.656297</v>
      </c>
      <c r="Q16" s="8">
        <f>TI_EHG_E_E!Q16+TI_EHG_CHP_E!Q16+TI_EHG_H_E!Q16</f>
        <v>1594.1219580000002</v>
      </c>
      <c r="R16" s="8">
        <f>TI_EHG_E_E!R16+TI_EHG_CHP_E!R16+TI_EHG_H_E!R16</f>
        <v>1215.9205109999998</v>
      </c>
      <c r="S16" s="8">
        <f>TI_EHG_E_E!S16+TI_EHG_CHP_E!S16+TI_EHG_H_E!S16</f>
        <v>1435.5717479999998</v>
      </c>
      <c r="T16" s="8">
        <f>TI_EHG_E_E!T16+TI_EHG_CHP_E!T16+TI_EHG_H_E!T16</f>
        <v>1283.2275690000001</v>
      </c>
      <c r="U16" s="8">
        <f>TI_EHG_E_E!U16+TI_EHG_CHP_E!U16+TI_EHG_H_E!U16</f>
        <v>829.06235099999992</v>
      </c>
      <c r="V16" s="8">
        <f>TI_EHG_E_E!V16+TI_EHG_CHP_E!V16+TI_EHG_H_E!V16</f>
        <v>609.3030060000001</v>
      </c>
      <c r="W16" s="8">
        <f>TI_EHG_E_E!W16+TI_EHG_CHP_E!W16+TI_EHG_H_E!W16</f>
        <v>650.30752799999982</v>
      </c>
      <c r="X16" s="8">
        <f>TI_EHG_E_E!X16+TI_EHG_CHP_E!X16+TI_EHG_H_E!X16</f>
        <v>757.70931599999983</v>
      </c>
      <c r="Y16" s="8">
        <f>TI_EHG_E_E!Y16+TI_EHG_CHP_E!Y16+TI_EHG_H_E!Y16</f>
        <v>688.80591000000004</v>
      </c>
      <c r="Z16" s="8">
        <f>TI_EHG_E_E!Z16+TI_EHG_CHP_E!Z16+TI_EHG_H_E!Z16</f>
        <v>492.95492999999999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477.18410400000005</v>
      </c>
      <c r="D17" s="27">
        <f t="shared" ref="D17:X17" si="15">SUM(D18:D21)</f>
        <v>366.89659199999994</v>
      </c>
      <c r="E17" s="27">
        <f t="shared" si="15"/>
        <v>277.480368</v>
      </c>
      <c r="F17" s="27">
        <f t="shared" si="15"/>
        <v>345.92212799999999</v>
      </c>
      <c r="G17" s="27">
        <f t="shared" si="15"/>
        <v>303.33837599999993</v>
      </c>
      <c r="H17" s="27">
        <f t="shared" si="15"/>
        <v>276.60405599999996</v>
      </c>
      <c r="I17" s="27">
        <f t="shared" si="15"/>
        <v>234.28706399999996</v>
      </c>
      <c r="J17" s="27">
        <f t="shared" si="15"/>
        <v>202.53167999999994</v>
      </c>
      <c r="K17" s="27">
        <f t="shared" si="15"/>
        <v>110.51712000000001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35.444519999999997</v>
      </c>
      <c r="D19" s="8">
        <f>TI_EHG_E_E!D19+TI_EHG_CHP_E!D19+TI_EHG_H_E!D19</f>
        <v>23.696280000000005</v>
      </c>
      <c r="E19" s="8">
        <f>TI_EHG_E_E!E19+TI_EHG_CHP_E!E19+TI_EHG_H_E!E19</f>
        <v>19.300680000000003</v>
      </c>
      <c r="F19" s="8">
        <f>TI_EHG_E_E!F19+TI_EHG_CHP_E!F19+TI_EHG_H_E!F19</f>
        <v>17.542439999999999</v>
      </c>
      <c r="G19" s="8">
        <f>TI_EHG_E_E!G19+TI_EHG_CHP_E!G19+TI_EHG_H_E!G19</f>
        <v>21.498479999999994</v>
      </c>
      <c r="H19" s="8">
        <f>TI_EHG_E_E!H19+TI_EHG_CHP_E!H19+TI_EHG_H_E!H19</f>
        <v>16.343639999999997</v>
      </c>
      <c r="I19" s="8">
        <f>TI_EHG_E_E!I19+TI_EHG_CHP_E!I19+TI_EHG_H_E!I19</f>
        <v>12.507479999999999</v>
      </c>
      <c r="J19" s="8">
        <f>TI_EHG_E_E!J19+TI_EHG_CHP_E!J19+TI_EHG_H_E!J19</f>
        <v>8.3116800000000008</v>
      </c>
      <c r="K19" s="8">
        <f>TI_EHG_E_E!K19+TI_EHG_CHP_E!K19+TI_EHG_H_E!K19</f>
        <v>2.8771200000000006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  <c r="Y19" s="8">
        <f>TI_EHG_E_E!Y19+TI_EHG_CHP_E!Y19+TI_EHG_H_E!Y19</f>
        <v>0</v>
      </c>
      <c r="Z19" s="8">
        <f>TI_EHG_E_E!Z19+TI_EHG_CHP_E!Z19+TI_EHG_H_E!Z19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441.73958400000004</v>
      </c>
      <c r="D20" s="8">
        <f>TI_EHG_E_E!D20+TI_EHG_CHP_E!D20+TI_EHG_H_E!D20</f>
        <v>343.20031199999994</v>
      </c>
      <c r="E20" s="8">
        <f>TI_EHG_E_E!E20+TI_EHG_CHP_E!E20+TI_EHG_H_E!E20</f>
        <v>258.179688</v>
      </c>
      <c r="F20" s="8">
        <f>TI_EHG_E_E!F20+TI_EHG_CHP_E!F20+TI_EHG_H_E!F20</f>
        <v>328.37968799999999</v>
      </c>
      <c r="G20" s="8">
        <f>TI_EHG_E_E!G20+TI_EHG_CHP_E!G20+TI_EHG_H_E!G20</f>
        <v>281.83989599999995</v>
      </c>
      <c r="H20" s="8">
        <f>TI_EHG_E_E!H20+TI_EHG_CHP_E!H20+TI_EHG_H_E!H20</f>
        <v>260.26041599999996</v>
      </c>
      <c r="I20" s="8">
        <f>TI_EHG_E_E!I20+TI_EHG_CHP_E!I20+TI_EHG_H_E!I20</f>
        <v>221.77958399999997</v>
      </c>
      <c r="J20" s="8">
        <f>TI_EHG_E_E!J20+TI_EHG_CHP_E!J20+TI_EHG_H_E!J20</f>
        <v>194.21999999999994</v>
      </c>
      <c r="K20" s="8">
        <f>TI_EHG_E_E!K20+TI_EHG_CHP_E!K20+TI_EHG_H_E!K20</f>
        <v>107.64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  <c r="Y20" s="8">
        <f>TI_EHG_E_E!Y20+TI_EHG_CHP_E!Y20+TI_EHG_H_E!Y20</f>
        <v>0</v>
      </c>
      <c r="Z20" s="8">
        <f>TI_EHG_E_E!Z20+TI_EHG_CHP_E!Z20+TI_EHG_H_E!Z20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30.5956656</v>
      </c>
      <c r="W25" s="27">
        <f>TI_EHG_E_E!W25+TI_EHG_CHP_E!W25+TI_EHG_H_E!W25</f>
        <v>23.421315599999996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6.0927083999999985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686.65854276000005</v>
      </c>
      <c r="D26" s="27">
        <f t="shared" ref="D26:X26" si="21">SUM(D27,D33)</f>
        <v>747.08517096000003</v>
      </c>
      <c r="E26" s="27">
        <f t="shared" si="21"/>
        <v>741.68645075999996</v>
      </c>
      <c r="F26" s="27">
        <f t="shared" si="21"/>
        <v>819.31865724000022</v>
      </c>
      <c r="G26" s="27">
        <f t="shared" si="21"/>
        <v>733.04771328000015</v>
      </c>
      <c r="H26" s="27">
        <f t="shared" si="21"/>
        <v>667.87866792</v>
      </c>
      <c r="I26" s="27">
        <f t="shared" si="21"/>
        <v>361.3826808</v>
      </c>
      <c r="J26" s="27">
        <f t="shared" si="21"/>
        <v>541.13967036000008</v>
      </c>
      <c r="K26" s="27">
        <f t="shared" si="21"/>
        <v>385.72257132000004</v>
      </c>
      <c r="L26" s="27">
        <f t="shared" si="21"/>
        <v>746.02252908000014</v>
      </c>
      <c r="M26" s="27">
        <f t="shared" si="21"/>
        <v>864.79778411999996</v>
      </c>
      <c r="N26" s="27">
        <f t="shared" si="21"/>
        <v>447.91308719999995</v>
      </c>
      <c r="O26" s="27">
        <f t="shared" si="21"/>
        <v>650.46227471999987</v>
      </c>
      <c r="P26" s="27">
        <f t="shared" si="21"/>
        <v>688.89431339999987</v>
      </c>
      <c r="Q26" s="27">
        <f t="shared" si="21"/>
        <v>762.32312459999991</v>
      </c>
      <c r="R26" s="27">
        <f t="shared" si="21"/>
        <v>688.48583364000001</v>
      </c>
      <c r="S26" s="27">
        <f t="shared" si="21"/>
        <v>884.01344219999987</v>
      </c>
      <c r="T26" s="27">
        <f t="shared" si="21"/>
        <v>610.64059824000026</v>
      </c>
      <c r="U26" s="27">
        <f t="shared" si="21"/>
        <v>242.45490888</v>
      </c>
      <c r="V26" s="27">
        <f t="shared" si="21"/>
        <v>239.45906411999999</v>
      </c>
      <c r="W26" s="27">
        <f t="shared" si="21"/>
        <v>210.46398876000001</v>
      </c>
      <c r="X26" s="27">
        <f t="shared" si="21"/>
        <v>262.09843344000001</v>
      </c>
      <c r="Y26" s="27">
        <f t="shared" ref="Y26:Z26" si="22">SUM(Y27,Y33)</f>
        <v>321.93069516000003</v>
      </c>
      <c r="Z26" s="27">
        <f t="shared" si="22"/>
        <v>210.46222692000003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686.65854276000005</v>
      </c>
      <c r="D33" s="19">
        <f t="shared" ref="D33:X33" si="27">SUM(D34:D50)</f>
        <v>747.08517096000003</v>
      </c>
      <c r="E33" s="19">
        <f t="shared" si="27"/>
        <v>741.68645075999996</v>
      </c>
      <c r="F33" s="19">
        <f t="shared" si="27"/>
        <v>819.31865724000022</v>
      </c>
      <c r="G33" s="19">
        <f t="shared" si="27"/>
        <v>733.04771328000015</v>
      </c>
      <c r="H33" s="19">
        <f t="shared" si="27"/>
        <v>667.87866792</v>
      </c>
      <c r="I33" s="19">
        <f t="shared" si="27"/>
        <v>361.3826808</v>
      </c>
      <c r="J33" s="19">
        <f t="shared" si="27"/>
        <v>541.13967036000008</v>
      </c>
      <c r="K33" s="19">
        <f t="shared" si="27"/>
        <v>385.72257132000004</v>
      </c>
      <c r="L33" s="19">
        <f t="shared" si="27"/>
        <v>746.02252908000014</v>
      </c>
      <c r="M33" s="19">
        <f t="shared" si="27"/>
        <v>864.79778411999996</v>
      </c>
      <c r="N33" s="19">
        <f t="shared" si="27"/>
        <v>447.91308719999995</v>
      </c>
      <c r="O33" s="19">
        <f t="shared" si="27"/>
        <v>650.46227471999987</v>
      </c>
      <c r="P33" s="19">
        <f t="shared" si="27"/>
        <v>688.89431339999987</v>
      </c>
      <c r="Q33" s="19">
        <f t="shared" si="27"/>
        <v>762.32312459999991</v>
      </c>
      <c r="R33" s="19">
        <f t="shared" si="27"/>
        <v>688.48583364000001</v>
      </c>
      <c r="S33" s="19">
        <f t="shared" si="27"/>
        <v>884.01344219999987</v>
      </c>
      <c r="T33" s="19">
        <f t="shared" si="27"/>
        <v>610.64059824000026</v>
      </c>
      <c r="U33" s="19">
        <f t="shared" si="27"/>
        <v>242.45490888</v>
      </c>
      <c r="V33" s="19">
        <f t="shared" si="27"/>
        <v>239.45906411999999</v>
      </c>
      <c r="W33" s="19">
        <f t="shared" si="27"/>
        <v>210.46398876000001</v>
      </c>
      <c r="X33" s="19">
        <f t="shared" si="27"/>
        <v>262.09843344000001</v>
      </c>
      <c r="Y33" s="19">
        <f t="shared" ref="Y33:Z33" si="28">SUM(Y34:Y50)</f>
        <v>321.93069516000003</v>
      </c>
      <c r="Z33" s="19">
        <f t="shared" si="28"/>
        <v>210.46222692000003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5.7024000000000017</v>
      </c>
      <c r="D34" s="8">
        <f>TI_EHG_E_E!D34+TI_EHG_CHP_E!D34+TI_EHG_H_E!D34</f>
        <v>11.4048</v>
      </c>
      <c r="E34" s="8">
        <f>TI_EHG_E_E!E34+TI_EHG_CHP_E!E34+TI_EHG_H_E!E34</f>
        <v>8.5536000000000012</v>
      </c>
      <c r="F34" s="8">
        <f>TI_EHG_E_E!F34+TI_EHG_CHP_E!F34+TI_EHG_H_E!F34</f>
        <v>8.553600000000003</v>
      </c>
      <c r="G34" s="8">
        <f>TI_EHG_E_E!G34+TI_EHG_CHP_E!G34+TI_EHG_H_E!G34</f>
        <v>18.240007680000001</v>
      </c>
      <c r="H34" s="8">
        <f>TI_EHG_E_E!H34+TI_EHG_CHP_E!H34+TI_EHG_H_E!H34</f>
        <v>23.451379199999998</v>
      </c>
      <c r="I34" s="8">
        <f>TI_EHG_E_E!I34+TI_EHG_CHP_E!I34+TI_EHG_H_E!I34</f>
        <v>23.451379199999998</v>
      </c>
      <c r="J34" s="8">
        <f>TI_EHG_E_E!J34+TI_EHG_CHP_E!J34+TI_EHG_H_E!J34</f>
        <v>46.079953920000008</v>
      </c>
      <c r="K34" s="8">
        <f>TI_EHG_E_E!K34+TI_EHG_CHP_E!K34+TI_EHG_H_E!K34</f>
        <v>63.360092159999994</v>
      </c>
      <c r="L34" s="8">
        <f>TI_EHG_E_E!L34+TI_EHG_CHP_E!L34+TI_EHG_H_E!L34</f>
        <v>66.240115200000005</v>
      </c>
      <c r="M34" s="8">
        <f>TI_EHG_E_E!M34+TI_EHG_CHP_E!M34+TI_EHG_H_E!M34</f>
        <v>37.440092160000013</v>
      </c>
      <c r="N34" s="8">
        <f>TI_EHG_E_E!N34+TI_EHG_CHP_E!N34+TI_EHG_H_E!N34</f>
        <v>17.279930880000002</v>
      </c>
      <c r="O34" s="8">
        <f>TI_EHG_E_E!O34+TI_EHG_CHP_E!O34+TI_EHG_H_E!O34</f>
        <v>43.199930880000004</v>
      </c>
      <c r="P34" s="8">
        <f>TI_EHG_E_E!P34+TI_EHG_CHP_E!P34+TI_EHG_H_E!P34</f>
        <v>39.085701119999989</v>
      </c>
      <c r="Q34" s="8">
        <f>TI_EHG_E_E!Q34+TI_EHG_CHP_E!Q34+TI_EHG_H_E!Q34</f>
        <v>20.845693439999998</v>
      </c>
      <c r="R34" s="8">
        <f>TI_EHG_E_E!R34+TI_EHG_CHP_E!R34+TI_EHG_H_E!R34</f>
        <v>5.2113715200000001</v>
      </c>
      <c r="S34" s="8">
        <f>TI_EHG_E_E!S34+TI_EHG_CHP_E!S34+TI_EHG_H_E!S34</f>
        <v>26.057064960000002</v>
      </c>
      <c r="T34" s="8">
        <f>TI_EHG_E_E!T34+TI_EHG_CHP_E!T34+TI_EHG_H_E!T34</f>
        <v>50.300559360000008</v>
      </c>
      <c r="U34" s="8">
        <f>TI_EHG_E_E!U34+TI_EHG_CHP_E!U34+TI_EHG_H_E!U34</f>
        <v>21.559633920000003</v>
      </c>
      <c r="V34" s="8">
        <f>TI_EHG_E_E!V34+TI_EHG_CHP_E!V34+TI_EHG_H_E!V34</f>
        <v>49.579153919999996</v>
      </c>
      <c r="W34" s="8">
        <f>TI_EHG_E_E!W34+TI_EHG_CHP_E!W34+TI_EHG_H_E!W34</f>
        <v>45.858908159999999</v>
      </c>
      <c r="X34" s="8">
        <f>TI_EHG_E_E!X34+TI_EHG_CHP_E!X34+TI_EHG_H_E!X34</f>
        <v>43.432588800000005</v>
      </c>
      <c r="Y34" s="8">
        <f>TI_EHG_E_E!Y34+TI_EHG_CHP_E!Y34+TI_EHG_H_E!Y34</f>
        <v>66.293821440000016</v>
      </c>
      <c r="Z34" s="8">
        <f>TI_EHG_E_E!Z34+TI_EHG_CHP_E!Z34+TI_EHG_H_E!Z34</f>
        <v>65.18838528000002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2.9846552400000008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2.6123400000000005E-2</v>
      </c>
      <c r="U36" s="8">
        <f>TI_EHG_E_E!U36+TI_EHG_CHP_E!U36+TI_EHG_H_E!U36</f>
        <v>3.2029559999999992E-2</v>
      </c>
      <c r="V36" s="8">
        <f>TI_EHG_E_E!V36+TI_EHG_CHP_E!V36+TI_EHG_H_E!V36</f>
        <v>5.2246799999999996E-2</v>
      </c>
      <c r="W36" s="8">
        <f>TI_EHG_E_E!W36+TI_EHG_CHP_E!W36+TI_EHG_H_E!W36</f>
        <v>2.9076479999999995E-2</v>
      </c>
      <c r="X36" s="8">
        <f>TI_EHG_E_E!X36+TI_EHG_CHP_E!X36+TI_EHG_H_E!X36</f>
        <v>6.3831960000000007E-2</v>
      </c>
      <c r="Y36" s="8">
        <f>TI_EHG_E_E!Y36+TI_EHG_CHP_E!Y36+TI_EHG_H_E!Y36</f>
        <v>5.5199879999999993E-2</v>
      </c>
      <c r="Z36" s="8">
        <f>TI_EHG_E_E!Z36+TI_EHG_CHP_E!Z36+TI_EHG_H_E!Z36</f>
        <v>6.9738120000000015E-2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12.74472576</v>
      </c>
      <c r="D43" s="8">
        <f>TI_EHG_E_E!D43+TI_EHG_CHP_E!D43+TI_EHG_H_E!D43</f>
        <v>12.74472576</v>
      </c>
      <c r="E43" s="8">
        <f>TI_EHG_E_E!E43+TI_EHG_CHP_E!E43+TI_EHG_H_E!E43</f>
        <v>6.3723628799999998</v>
      </c>
      <c r="F43" s="8">
        <f>TI_EHG_E_E!F43+TI_EHG_CHP_E!F43+TI_EHG_H_E!F43</f>
        <v>9.5588110799999999</v>
      </c>
      <c r="G43" s="8">
        <f>TI_EHG_E_E!G43+TI_EHG_CHP_E!G43+TI_EHG_H_E!G43</f>
        <v>0</v>
      </c>
      <c r="H43" s="8">
        <f>TI_EHG_E_E!H43+TI_EHG_CHP_E!H43+TI_EHG_H_E!H43</f>
        <v>3.1861814399999999</v>
      </c>
      <c r="I43" s="8">
        <f>TI_EHG_E_E!I43+TI_EHG_CHP_E!I43+TI_EHG_H_E!I43</f>
        <v>3.1024188000000001</v>
      </c>
      <c r="J43" s="8">
        <f>TI_EHG_E_E!J43+TI_EHG_CHP_E!J43+TI_EHG_H_E!J43</f>
        <v>3.1344300000000005</v>
      </c>
      <c r="K43" s="8">
        <f>TI_EHG_E_E!K43+TI_EHG_CHP_E!K43+TI_EHG_H_E!K43</f>
        <v>3.1344300000000005</v>
      </c>
      <c r="L43" s="8">
        <f>TI_EHG_E_E!L43+TI_EHG_CHP_E!L43+TI_EHG_H_E!L43</f>
        <v>6.268860000000001</v>
      </c>
      <c r="M43" s="8">
        <f>TI_EHG_E_E!M43+TI_EHG_CHP_E!M43+TI_EHG_H_E!M43</f>
        <v>125.37719999999997</v>
      </c>
      <c r="N43" s="8">
        <f>TI_EHG_E_E!N43+TI_EHG_CHP_E!N43+TI_EHG_H_E!N43</f>
        <v>25.075440000000008</v>
      </c>
      <c r="O43" s="8">
        <f>TI_EHG_E_E!O43+TI_EHG_CHP_E!O43+TI_EHG_H_E!O43</f>
        <v>12.537719999999998</v>
      </c>
      <c r="P43" s="8">
        <f>TI_EHG_E_E!P43+TI_EHG_CHP_E!P43+TI_EHG_H_E!P43</f>
        <v>9.4032900000000019</v>
      </c>
      <c r="Q43" s="8">
        <f>TI_EHG_E_E!Q43+TI_EHG_CHP_E!Q43+TI_EHG_H_E!Q43</f>
        <v>6.268860000000001</v>
      </c>
      <c r="R43" s="8">
        <f>TI_EHG_E_E!R43+TI_EHG_CHP_E!R43+TI_EHG_H_E!R43</f>
        <v>6.268860000000001</v>
      </c>
      <c r="S43" s="8">
        <f>TI_EHG_E_E!S43+TI_EHG_CHP_E!S43+TI_EHG_H_E!S43</f>
        <v>9.4032900000000019</v>
      </c>
      <c r="T43" s="8">
        <f>TI_EHG_E_E!T43+TI_EHG_CHP_E!T43+TI_EHG_H_E!T43</f>
        <v>8.1369802799999995</v>
      </c>
      <c r="U43" s="8">
        <f>TI_EHG_E_E!U43+TI_EHG_CHP_E!U43+TI_EHG_H_E!U43</f>
        <v>7.3567072800000002</v>
      </c>
      <c r="V43" s="8">
        <f>TI_EHG_E_E!V43+TI_EHG_CHP_E!V43+TI_EHG_H_E!V43</f>
        <v>5.0214902399999986</v>
      </c>
      <c r="W43" s="8">
        <f>TI_EHG_E_E!W43+TI_EHG_CHP_E!W43+TI_EHG_H_E!W43</f>
        <v>5.2159582799999997</v>
      </c>
      <c r="X43" s="8">
        <f>TI_EHG_E_E!X43+TI_EHG_CHP_E!X43+TI_EHG_H_E!X43</f>
        <v>6.833324160000001</v>
      </c>
      <c r="Y43" s="8">
        <f>TI_EHG_E_E!Y43+TI_EHG_CHP_E!Y43+TI_EHG_H_E!Y43</f>
        <v>7.6418737199999995</v>
      </c>
      <c r="Z43" s="8">
        <f>TI_EHG_E_E!Z43+TI_EHG_CHP_E!Z43+TI_EHG_H_E!Z43</f>
        <v>5.8991306400000019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550.34492904000012</v>
      </c>
      <c r="D44" s="8">
        <f>TI_EHG_E_E!D44+TI_EHG_CHP_E!D44+TI_EHG_H_E!D44</f>
        <v>528.45608520000008</v>
      </c>
      <c r="E44" s="8">
        <f>TI_EHG_E_E!E44+TI_EHG_CHP_E!E44+TI_EHG_H_E!E44</f>
        <v>594.12261672</v>
      </c>
      <c r="F44" s="8">
        <f>TI_EHG_E_E!F44+TI_EHG_CHP_E!F44+TI_EHG_H_E!F44</f>
        <v>243.90278712000003</v>
      </c>
      <c r="G44" s="8">
        <f>TI_EHG_E_E!G44+TI_EHG_CHP_E!G44+TI_EHG_H_E!G44</f>
        <v>215.75986848000002</v>
      </c>
      <c r="H44" s="8">
        <f>TI_EHG_E_E!H44+TI_EHG_CHP_E!H44+TI_EHG_H_E!H44</f>
        <v>222.01422192000001</v>
      </c>
      <c r="I44" s="8">
        <f>TI_EHG_E_E!I44+TI_EHG_CHP_E!I44+TI_EHG_H_E!I44</f>
        <v>150.82030872000001</v>
      </c>
      <c r="J44" s="8">
        <f>TI_EHG_E_E!J44+TI_EHG_CHP_E!J44+TI_EHG_H_E!J44</f>
        <v>170.27996904000003</v>
      </c>
      <c r="K44" s="8">
        <f>TI_EHG_E_E!K44+TI_EHG_CHP_E!K44+TI_EHG_H_E!K44</f>
        <v>256.96793808000007</v>
      </c>
      <c r="L44" s="8">
        <f>TI_EHG_E_E!L44+TI_EHG_CHP_E!L44+TI_EHG_H_E!L44</f>
        <v>547.99209288000009</v>
      </c>
      <c r="M44" s="8">
        <f>TI_EHG_E_E!M44+TI_EHG_CHP_E!M44+TI_EHG_H_E!M44</f>
        <v>80.496030960000013</v>
      </c>
      <c r="N44" s="8">
        <f>TI_EHG_E_E!N44+TI_EHG_CHP_E!N44+TI_EHG_H_E!N44</f>
        <v>68.792872320000015</v>
      </c>
      <c r="O44" s="8">
        <f>TI_EHG_E_E!O44+TI_EHG_CHP_E!O44+TI_EHG_H_E!O44</f>
        <v>71.208123839999999</v>
      </c>
      <c r="P44" s="8">
        <f>TI_EHG_E_E!P44+TI_EHG_CHP_E!P44+TI_EHG_H_E!P44</f>
        <v>49.535783280000018</v>
      </c>
      <c r="Q44" s="8">
        <f>TI_EHG_E_E!Q44+TI_EHG_CHP_E!Q44+TI_EHG_H_E!Q44</f>
        <v>40.247876160000004</v>
      </c>
      <c r="R44" s="8">
        <f>TI_EHG_E_E!R44+TI_EHG_CHP_E!R44+TI_EHG_H_E!R44</f>
        <v>37.151907120000004</v>
      </c>
      <c r="S44" s="8">
        <f>TI_EHG_E_E!S44+TI_EHG_CHP_E!S44+TI_EHG_H_E!S44</f>
        <v>46.439814240000011</v>
      </c>
      <c r="T44" s="8">
        <f>TI_EHG_E_E!T44+TI_EHG_CHP_E!T44+TI_EHG_H_E!T44</f>
        <v>59.783605199999997</v>
      </c>
      <c r="U44" s="8">
        <f>TI_EHG_E_E!U44+TI_EHG_CHP_E!U44+TI_EHG_H_E!U44</f>
        <v>52.644291120000005</v>
      </c>
      <c r="V44" s="8">
        <f>TI_EHG_E_E!V44+TI_EHG_CHP_E!V44+TI_EHG_H_E!V44</f>
        <v>43.870196159999999</v>
      </c>
      <c r="W44" s="8">
        <f>TI_EHG_E_E!W44+TI_EHG_CHP_E!W44+TI_EHG_H_E!W44</f>
        <v>33.39667584</v>
      </c>
      <c r="X44" s="8">
        <f>TI_EHG_E_E!X44+TI_EHG_CHP_E!X44+TI_EHG_H_E!X44</f>
        <v>70.62632352</v>
      </c>
      <c r="Y44" s="8">
        <f>TI_EHG_E_E!Y44+TI_EHG_CHP_E!Y44+TI_EHG_H_E!Y44</f>
        <v>124.61700312000001</v>
      </c>
      <c r="Z44" s="8">
        <f>TI_EHG_E_E!Z44+TI_EHG_CHP_E!Z44+TI_EHG_H_E!Z44</f>
        <v>61.096556880000009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47.531366999999996</v>
      </c>
      <c r="G48" s="8">
        <f>TI_EHG_E_E!G48+TI_EHG_CHP_E!G48+TI_EHG_H_E!G48</f>
        <v>30.614921999999996</v>
      </c>
      <c r="H48" s="8">
        <f>TI_EHG_E_E!H48+TI_EHG_CHP_E!H48+TI_EHG_H_E!H48</f>
        <v>131.644656</v>
      </c>
      <c r="I48" s="8">
        <f>TI_EHG_E_E!I48+TI_EHG_CHP_E!I48+TI_EHG_H_E!I48</f>
        <v>6.1228439999999997</v>
      </c>
      <c r="J48" s="8">
        <f>TI_EHG_E_E!J48+TI_EHG_CHP_E!J48+TI_EHG_H_E!J48</f>
        <v>45.922382999999989</v>
      </c>
      <c r="K48" s="8">
        <f>TI_EHG_E_E!K48+TI_EHG_CHP_E!K48+TI_EHG_H_E!K48</f>
        <v>0</v>
      </c>
      <c r="L48" s="8">
        <f>TI_EHG_E_E!L48+TI_EHG_CHP_E!L48+TI_EHG_H_E!L48</f>
        <v>125.521461</v>
      </c>
      <c r="M48" s="8">
        <f>TI_EHG_E_E!M48+TI_EHG_CHP_E!M48+TI_EHG_H_E!M48</f>
        <v>621.4844609999999</v>
      </c>
      <c r="N48" s="8">
        <f>TI_EHG_E_E!N48+TI_EHG_CHP_E!N48+TI_EHG_H_E!N48</f>
        <v>336.76484399999993</v>
      </c>
      <c r="O48" s="8">
        <f>TI_EHG_E_E!O48+TI_EHG_CHP_E!O48+TI_EHG_H_E!O48</f>
        <v>523.51649999999984</v>
      </c>
      <c r="P48" s="8">
        <f>TI_EHG_E_E!P48+TI_EHG_CHP_E!P48+TI_EHG_H_E!P48</f>
        <v>590.86953899999992</v>
      </c>
      <c r="Q48" s="8">
        <f>TI_EHG_E_E!Q48+TI_EHG_CHP_E!Q48+TI_EHG_H_E!Q48</f>
        <v>694.96069499999987</v>
      </c>
      <c r="R48" s="8">
        <f>TI_EHG_E_E!R48+TI_EHG_CHP_E!R48+TI_EHG_H_E!R48</f>
        <v>639.85369500000002</v>
      </c>
      <c r="S48" s="8">
        <f>TI_EHG_E_E!S48+TI_EHG_CHP_E!S48+TI_EHG_H_E!S48</f>
        <v>802.11327299999982</v>
      </c>
      <c r="T48" s="8">
        <f>TI_EHG_E_E!T48+TI_EHG_CHP_E!T48+TI_EHG_H_E!T48</f>
        <v>492.39333000000022</v>
      </c>
      <c r="U48" s="8">
        <f>TI_EHG_E_E!U48+TI_EHG_CHP_E!U48+TI_EHG_H_E!U48</f>
        <v>160.862247</v>
      </c>
      <c r="V48" s="8">
        <f>TI_EHG_E_E!V48+TI_EHG_CHP_E!V48+TI_EHG_H_E!V48</f>
        <v>140.93597700000001</v>
      </c>
      <c r="W48" s="8">
        <f>TI_EHG_E_E!W48+TI_EHG_CHP_E!W48+TI_EHG_H_E!W48</f>
        <v>125.96337000000001</v>
      </c>
      <c r="X48" s="8">
        <f>TI_EHG_E_E!X48+TI_EHG_CHP_E!X48+TI_EHG_H_E!X48</f>
        <v>141.14236499999998</v>
      </c>
      <c r="Y48" s="8">
        <f>TI_EHG_E_E!Y48+TI_EHG_CHP_E!Y48+TI_EHG_H_E!Y48</f>
        <v>123.32279699999999</v>
      </c>
      <c r="Z48" s="8">
        <f>TI_EHG_E_E!Z48+TI_EHG_CHP_E!Z48+TI_EHG_H_E!Z48</f>
        <v>78.208416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117.86648795999996</v>
      </c>
      <c r="D50" s="8">
        <f>TI_EHG_E_E!D50+TI_EHG_CHP_E!D50+TI_EHG_H_E!D50</f>
        <v>194.47956000000002</v>
      </c>
      <c r="E50" s="8">
        <f>TI_EHG_E_E!E50+TI_EHG_CHP_E!E50+TI_EHG_H_E!E50</f>
        <v>129.65321592000001</v>
      </c>
      <c r="F50" s="8">
        <f>TI_EHG_E_E!F50+TI_EHG_CHP_E!F50+TI_EHG_H_E!F50</f>
        <v>509.77209204000019</v>
      </c>
      <c r="G50" s="8">
        <f>TI_EHG_E_E!G50+TI_EHG_CHP_E!G50+TI_EHG_H_E!G50</f>
        <v>468.43291512000013</v>
      </c>
      <c r="H50" s="8">
        <f>TI_EHG_E_E!H50+TI_EHG_CHP_E!H50+TI_EHG_H_E!H50</f>
        <v>287.58222935999999</v>
      </c>
      <c r="I50" s="8">
        <f>TI_EHG_E_E!I50+TI_EHG_CHP_E!I50+TI_EHG_H_E!I50</f>
        <v>177.88573008000003</v>
      </c>
      <c r="J50" s="8">
        <f>TI_EHG_E_E!J50+TI_EHG_CHP_E!J50+TI_EHG_H_E!J50</f>
        <v>275.72293439999999</v>
      </c>
      <c r="K50" s="8">
        <f>TI_EHG_E_E!K50+TI_EHG_CHP_E!K50+TI_EHG_H_E!K50</f>
        <v>62.260111080000009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2546.5342399200003</v>
      </c>
      <c r="D51" s="27">
        <f>TI_EHG_E_E!D51+TI_EHG_CHP_E!D51+TI_EHG_H_E!D51</f>
        <v>2394.6243710400004</v>
      </c>
      <c r="E51" s="27">
        <f>TI_EHG_E_E!E51+TI_EHG_CHP_E!E51+TI_EHG_H_E!E51</f>
        <v>2217.2814774000003</v>
      </c>
      <c r="F51" s="27">
        <f>TI_EHG_E_E!F51+TI_EHG_CHP_E!F51+TI_EHG_H_E!F51</f>
        <v>2336.6471079600001</v>
      </c>
      <c r="G51" s="27">
        <f>TI_EHG_E_E!G51+TI_EHG_CHP_E!G51+TI_EHG_H_E!G51</f>
        <v>2105.4960115200001</v>
      </c>
      <c r="H51" s="27">
        <f>TI_EHG_E_E!H51+TI_EHG_CHP_E!H51+TI_EHG_H_E!H51</f>
        <v>2295.6793200000002</v>
      </c>
      <c r="I51" s="27">
        <f>TI_EHG_E_E!I51+TI_EHG_CHP_E!I51+TI_EHG_H_E!I51</f>
        <v>2370.8518614</v>
      </c>
      <c r="J51" s="27">
        <f>TI_EHG_E_E!J51+TI_EHG_CHP_E!J51+TI_EHG_H_E!J51</f>
        <v>2295.1003006800001</v>
      </c>
      <c r="K51" s="27">
        <f>TI_EHG_E_E!K51+TI_EHG_CHP_E!K51+TI_EHG_H_E!K51</f>
        <v>2305.191636</v>
      </c>
      <c r="L51" s="27">
        <f>TI_EHG_E_E!L51+TI_EHG_CHP_E!L51+TI_EHG_H_E!L51</f>
        <v>2139.4002484799998</v>
      </c>
      <c r="M51" s="27">
        <f>TI_EHG_E_E!M51+TI_EHG_CHP_E!M51+TI_EHG_H_E!M51</f>
        <v>2249.9618367600001</v>
      </c>
      <c r="N51" s="27">
        <f>TI_EHG_E_E!N51+TI_EHG_CHP_E!N51+TI_EHG_H_E!N51</f>
        <v>2347.1724553200002</v>
      </c>
      <c r="O51" s="27">
        <f>TI_EHG_E_E!O51+TI_EHG_CHP_E!O51+TI_EHG_H_E!O51</f>
        <v>2325.3236146800004</v>
      </c>
      <c r="P51" s="27">
        <f>TI_EHG_E_E!P51+TI_EHG_CHP_E!P51+TI_EHG_H_E!P51</f>
        <v>2187.9084149999999</v>
      </c>
      <c r="Q51" s="27">
        <f>TI_EHG_E_E!Q51+TI_EHG_CHP_E!Q51+TI_EHG_H_E!Q51</f>
        <v>2070.4226281200004</v>
      </c>
      <c r="R51" s="27">
        <f>TI_EHG_E_E!R51+TI_EHG_CHP_E!R51+TI_EHG_H_E!R51</f>
        <v>1954.5967504800001</v>
      </c>
      <c r="S51" s="27">
        <f>TI_EHG_E_E!S51+TI_EHG_CHP_E!S51+TI_EHG_H_E!S51</f>
        <v>1942.1933770800001</v>
      </c>
      <c r="T51" s="27">
        <f>TI_EHG_E_E!T51+TI_EHG_CHP_E!T51+TI_EHG_H_E!T51</f>
        <v>1961.6796896400006</v>
      </c>
      <c r="U51" s="27">
        <f>TI_EHG_E_E!U51+TI_EHG_CHP_E!U51+TI_EHG_H_E!U51</f>
        <v>1951.0153938000003</v>
      </c>
      <c r="V51" s="27">
        <f>TI_EHG_E_E!V51+TI_EHG_CHP_E!V51+TI_EHG_H_E!V51</f>
        <v>1921.5023731200001</v>
      </c>
      <c r="W51" s="27">
        <f>TI_EHG_E_E!W51+TI_EHG_CHP_E!W51+TI_EHG_H_E!W51</f>
        <v>1999.4048078399999</v>
      </c>
      <c r="X51" s="27">
        <f>TI_EHG_E_E!X51+TI_EHG_CHP_E!X51+TI_EHG_H_E!X51</f>
        <v>2484.53494344</v>
      </c>
      <c r="Y51" s="27">
        <f>TI_EHG_E_E!Y51+TI_EHG_CHP_E!Y51+TI_EHG_H_E!Y51</f>
        <v>1882.4528012400006</v>
      </c>
      <c r="Z51" s="27">
        <f>TI_EHG_E_E!Z51+TI_EHG_CHP_E!Z51+TI_EHG_H_E!Z51</f>
        <v>1793.1672950400002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19.733828399999997</v>
      </c>
      <c r="D52" s="27">
        <f t="shared" ref="D52:X52" si="30">SUM(D53:D54)</f>
        <v>1.5732288000000001</v>
      </c>
      <c r="E52" s="27">
        <f t="shared" si="30"/>
        <v>29.744114400000001</v>
      </c>
      <c r="F52" s="27">
        <f t="shared" si="30"/>
        <v>13.8707712</v>
      </c>
      <c r="G52" s="27">
        <f t="shared" si="30"/>
        <v>15.443999999999999</v>
      </c>
      <c r="H52" s="27">
        <f t="shared" si="30"/>
        <v>24.452999999999999</v>
      </c>
      <c r="I52" s="27">
        <f t="shared" si="30"/>
        <v>22.308343199999996</v>
      </c>
      <c r="J52" s="27">
        <f t="shared" si="30"/>
        <v>10.152885599999999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0.53642160000000005</v>
      </c>
      <c r="U52" s="27">
        <f t="shared" si="30"/>
        <v>38.310901199999996</v>
      </c>
      <c r="V52" s="27">
        <f t="shared" si="30"/>
        <v>55.587074400000006</v>
      </c>
      <c r="W52" s="27">
        <f t="shared" si="30"/>
        <v>45.841910399999996</v>
      </c>
      <c r="X52" s="27">
        <f t="shared" si="30"/>
        <v>39.921195599999997</v>
      </c>
      <c r="Y52" s="27">
        <f t="shared" ref="Y52:Z52" si="31">SUM(Y53:Y54)</f>
        <v>44.185798800000001</v>
      </c>
      <c r="Z52" s="27">
        <f t="shared" si="31"/>
        <v>38.718108000000001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19.733828399999997</v>
      </c>
      <c r="D53" s="8">
        <f>TI_EHG_E_E!D53+TI_EHG_CHP_E!D53+TI_EHG_H_E!D53</f>
        <v>1.5732288000000001</v>
      </c>
      <c r="E53" s="8">
        <f>TI_EHG_E_E!E53+TI_EHG_CHP_E!E53+TI_EHG_H_E!E53</f>
        <v>29.744114400000001</v>
      </c>
      <c r="F53" s="8">
        <f>TI_EHG_E_E!F53+TI_EHG_CHP_E!F53+TI_EHG_H_E!F53</f>
        <v>13.8707712</v>
      </c>
      <c r="G53" s="8">
        <f>TI_EHG_E_E!G53+TI_EHG_CHP_E!G53+TI_EHG_H_E!G53</f>
        <v>15.443999999999999</v>
      </c>
      <c r="H53" s="8">
        <f>TI_EHG_E_E!H53+TI_EHG_CHP_E!H53+TI_EHG_H_E!H53</f>
        <v>24.452999999999999</v>
      </c>
      <c r="I53" s="8">
        <f>TI_EHG_E_E!I53+TI_EHG_CHP_E!I53+TI_EHG_H_E!I53</f>
        <v>22.308343199999996</v>
      </c>
      <c r="J53" s="8">
        <f>TI_EHG_E_E!J53+TI_EHG_CHP_E!J53+TI_EHG_H_E!J53</f>
        <v>10.152885599999999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0.53642160000000005</v>
      </c>
      <c r="U53" s="8">
        <f>TI_EHG_E_E!U53+TI_EHG_CHP_E!U53+TI_EHG_H_E!U53</f>
        <v>38.310901199999996</v>
      </c>
      <c r="V53" s="8">
        <f>TI_EHG_E_E!V53+TI_EHG_CHP_E!V53+TI_EHG_H_E!V53</f>
        <v>55.587074400000006</v>
      </c>
      <c r="W53" s="8">
        <f>TI_EHG_E_E!W53+TI_EHG_CHP_E!W53+TI_EHG_H_E!W53</f>
        <v>45.841910399999996</v>
      </c>
      <c r="X53" s="8">
        <f>TI_EHG_E_E!X53+TI_EHG_CHP_E!X53+TI_EHG_H_E!X53</f>
        <v>39.921195599999997</v>
      </c>
      <c r="Y53" s="8">
        <f>TI_EHG_E_E!Y53+TI_EHG_CHP_E!Y53+TI_EHG_H_E!Y53</f>
        <v>44.185798800000001</v>
      </c>
      <c r="Z53" s="8">
        <f>TI_EHG_E_E!Z53+TI_EHG_CHP_E!Z53+TI_EHG_H_E!Z53</f>
        <v>38.718108000000001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  <c r="Y54" s="45">
        <f>TI_EHG_E_E!Y54+TI_EHG_CHP_E!Y54+TI_EHG_H_E!Y54</f>
        <v>0</v>
      </c>
      <c r="Z54" s="45">
        <f>TI_EHG_E_E!Z54+TI_EHG_CHP_E!Z54+TI_EHG_H_E!Z54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0.11208959999999998</v>
      </c>
      <c r="H61" s="49">
        <f t="shared" si="32"/>
        <v>4.4799552</v>
      </c>
      <c r="I61" s="49">
        <f t="shared" si="32"/>
        <v>4.2561791999999992</v>
      </c>
      <c r="J61" s="49">
        <f t="shared" si="32"/>
        <v>0.22417920000000002</v>
      </c>
      <c r="K61" s="49">
        <f t="shared" si="32"/>
        <v>24.304089599999998</v>
      </c>
      <c r="L61" s="49">
        <f t="shared" si="32"/>
        <v>10.292577120000001</v>
      </c>
      <c r="M61" s="49">
        <f t="shared" si="32"/>
        <v>23.929864560000002</v>
      </c>
      <c r="N61" s="49">
        <f t="shared" si="32"/>
        <v>50.116066559999993</v>
      </c>
      <c r="O61" s="49">
        <f t="shared" si="32"/>
        <v>75.706288560000004</v>
      </c>
      <c r="P61" s="49">
        <f t="shared" si="32"/>
        <v>95.142000239999973</v>
      </c>
      <c r="Q61" s="49">
        <f t="shared" si="32"/>
        <v>192.28766759999999</v>
      </c>
      <c r="R61" s="49">
        <f t="shared" si="32"/>
        <v>215.62686431999998</v>
      </c>
      <c r="S61" s="49">
        <f t="shared" si="32"/>
        <v>367.34748623999997</v>
      </c>
      <c r="T61" s="49">
        <f t="shared" si="32"/>
        <v>303.09362496000006</v>
      </c>
      <c r="U61" s="49">
        <f t="shared" si="32"/>
        <v>2049.43746672</v>
      </c>
      <c r="V61" s="49">
        <f t="shared" si="32"/>
        <v>2530.9405504799997</v>
      </c>
      <c r="W61" s="49">
        <f t="shared" si="32"/>
        <v>2229.8795438400002</v>
      </c>
      <c r="X61" s="49">
        <f t="shared" si="32"/>
        <v>3537.5966186400001</v>
      </c>
      <c r="Y61" s="49">
        <f t="shared" ref="Y61:Z61" si="33">SUM(Y62:Y72)</f>
        <v>2914.4190348000002</v>
      </c>
      <c r="Z61" s="49">
        <f t="shared" si="33"/>
        <v>2454.7703140799999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0.11208959999999998</v>
      </c>
      <c r="H62" s="52">
        <f>TI_EHG_E_E!H62+TI_EHG_CHP_E!H62+TI_EHG_H_E!H62</f>
        <v>4.4799552</v>
      </c>
      <c r="I62" s="52">
        <f>TI_EHG_E_E!I62+TI_EHG_CHP_E!I62+TI_EHG_H_E!I62</f>
        <v>4.2561791999999992</v>
      </c>
      <c r="J62" s="52">
        <f>TI_EHG_E_E!J62+TI_EHG_CHP_E!J62+TI_EHG_H_E!J62</f>
        <v>0.22417920000000002</v>
      </c>
      <c r="K62" s="52">
        <f>TI_EHG_E_E!K62+TI_EHG_CHP_E!K62+TI_EHG_H_E!K62</f>
        <v>24.304089599999998</v>
      </c>
      <c r="L62" s="52">
        <f>TI_EHG_E_E!L62+TI_EHG_CHP_E!L62+TI_EHG_H_E!L62</f>
        <v>9.8558208</v>
      </c>
      <c r="M62" s="52">
        <f>TI_EHG_E_E!M62+TI_EHG_CHP_E!M62+TI_EHG_H_E!M62</f>
        <v>20.2716864</v>
      </c>
      <c r="N62" s="52">
        <f>TI_EHG_E_E!N62+TI_EHG_CHP_E!N62+TI_EHG_H_E!N62</f>
        <v>45.584179199999994</v>
      </c>
      <c r="O62" s="52">
        <f>TI_EHG_E_E!O62+TI_EHG_CHP_E!O62+TI_EHG_H_E!O62</f>
        <v>75.487910400000004</v>
      </c>
      <c r="P62" s="52">
        <f>TI_EHG_E_E!P62+TI_EHG_CHP_E!P62+TI_EHG_H_E!P62</f>
        <v>90.719596799999977</v>
      </c>
      <c r="Q62" s="52">
        <f>TI_EHG_E_E!Q62+TI_EHG_CHP_E!Q62+TI_EHG_H_E!Q62</f>
        <v>169.79235839999998</v>
      </c>
      <c r="R62" s="52">
        <f>TI_EHG_E_E!R62+TI_EHG_CHP_E!R62+TI_EHG_H_E!R62</f>
        <v>179.5360896</v>
      </c>
      <c r="S62" s="52">
        <f>TI_EHG_E_E!S62+TI_EHG_CHP_E!S62+TI_EHG_H_E!S62</f>
        <v>281.67995519999994</v>
      </c>
      <c r="T62" s="52">
        <f>TI_EHG_E_E!T62+TI_EHG_CHP_E!T62+TI_EHG_H_E!T62</f>
        <v>214.06452480000002</v>
      </c>
      <c r="U62" s="52">
        <f>TI_EHG_E_E!U62+TI_EHG_CHP_E!U62+TI_EHG_H_E!U62</f>
        <v>1857.6282816000003</v>
      </c>
      <c r="V62" s="52">
        <f>TI_EHG_E_E!V62+TI_EHG_CHP_E!V62+TI_EHG_H_E!V62</f>
        <v>2373.5351808</v>
      </c>
      <c r="W62" s="52">
        <f>TI_EHG_E_E!W62+TI_EHG_CHP_E!W62+TI_EHG_H_E!W62</f>
        <v>2121.6952512000003</v>
      </c>
      <c r="X62" s="52">
        <f>TI_EHG_E_E!X62+TI_EHG_CHP_E!X62+TI_EHG_H_E!X62</f>
        <v>3424.7812032000002</v>
      </c>
      <c r="Y62" s="52">
        <f>TI_EHG_E_E!Y62+TI_EHG_CHP_E!Y62+TI_EHG_H_E!Y62</f>
        <v>2822.5439424000001</v>
      </c>
      <c r="Z62" s="52">
        <f>TI_EHG_E_E!Z62+TI_EHG_CHP_E!Z62+TI_EHG_H_E!Z62</f>
        <v>2374.2911807999999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0</v>
      </c>
      <c r="F64" s="52">
        <f>TI_EHG_E_E!F64+TI_EHG_CHP_E!F64+TI_EHG_H_E!F64</f>
        <v>0</v>
      </c>
      <c r="G64" s="52">
        <f>TI_EHG_E_E!G64+TI_EHG_CHP_E!G64+TI_EHG_H_E!G64</f>
        <v>0</v>
      </c>
      <c r="H64" s="52">
        <f>TI_EHG_E_E!H64+TI_EHG_CHP_E!H64+TI_EHG_H_E!H64</f>
        <v>0</v>
      </c>
      <c r="I64" s="52">
        <f>TI_EHG_E_E!I64+TI_EHG_CHP_E!I64+TI_EHG_H_E!I64</f>
        <v>0</v>
      </c>
      <c r="J64" s="52">
        <f>TI_EHG_E_E!J64+TI_EHG_CHP_E!J64+TI_EHG_H_E!J64</f>
        <v>0</v>
      </c>
      <c r="K64" s="52">
        <f>TI_EHG_E_E!K64+TI_EHG_CHP_E!K64+TI_EHG_H_E!K64</f>
        <v>0</v>
      </c>
      <c r="L64" s="52">
        <f>TI_EHG_E_E!L64+TI_EHG_CHP_E!L64+TI_EHG_H_E!L64</f>
        <v>0.4367563200000002</v>
      </c>
      <c r="M64" s="52">
        <f>TI_EHG_E_E!M64+TI_EHG_CHP_E!M64+TI_EHG_H_E!M64</f>
        <v>3.6581781600000012</v>
      </c>
      <c r="N64" s="52">
        <f>TI_EHG_E_E!N64+TI_EHG_CHP_E!N64+TI_EHG_H_E!N64</f>
        <v>4.5318873600000016</v>
      </c>
      <c r="O64" s="52">
        <f>TI_EHG_E_E!O64+TI_EHG_CHP_E!O64+TI_EHG_H_E!O64</f>
        <v>0.21837816000000002</v>
      </c>
      <c r="P64" s="52">
        <f>TI_EHG_E_E!P64+TI_EHG_CHP_E!P64+TI_EHG_H_E!P64</f>
        <v>4.4224034399999992</v>
      </c>
      <c r="Q64" s="52">
        <f>TI_EHG_E_E!Q64+TI_EHG_CHP_E!Q64+TI_EHG_H_E!Q64</f>
        <v>22.495309199999998</v>
      </c>
      <c r="R64" s="52">
        <f>TI_EHG_E_E!R64+TI_EHG_CHP_E!R64+TI_EHG_H_E!R64</f>
        <v>36.090774719999999</v>
      </c>
      <c r="S64" s="52">
        <f>TI_EHG_E_E!S64+TI_EHG_CHP_E!S64+TI_EHG_H_E!S64</f>
        <v>85.66753104</v>
      </c>
      <c r="T64" s="52">
        <f>TI_EHG_E_E!T64+TI_EHG_CHP_E!T64+TI_EHG_H_E!T64</f>
        <v>89.029100160000027</v>
      </c>
      <c r="U64" s="52">
        <f>TI_EHG_E_E!U64+TI_EHG_CHP_E!U64+TI_EHG_H_E!U64</f>
        <v>102.34918512</v>
      </c>
      <c r="V64" s="52">
        <f>TI_EHG_E_E!V64+TI_EHG_CHP_E!V64+TI_EHG_H_E!V64</f>
        <v>99.607369679999991</v>
      </c>
      <c r="W64" s="52">
        <f>TI_EHG_E_E!W64+TI_EHG_CHP_E!W64+TI_EHG_H_E!W64</f>
        <v>106.47537263999999</v>
      </c>
      <c r="X64" s="52">
        <f>TI_EHG_E_E!X64+TI_EHG_CHP_E!X64+TI_EHG_H_E!X64</f>
        <v>112.81541544000001</v>
      </c>
      <c r="Y64" s="52">
        <f>TI_EHG_E_E!Y64+TI_EHG_CHP_E!Y64+TI_EHG_H_E!Y64</f>
        <v>91.8750924</v>
      </c>
      <c r="Z64" s="52">
        <f>TI_EHG_E_E!Z64+TI_EHG_CHP_E!Z64+TI_EHG_H_E!Z64</f>
        <v>80.479133280000013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89.459999999999965</v>
      </c>
      <c r="V65" s="52">
        <f>TI_EHG_E_E!V65+TI_EHG_CHP_E!V65+TI_EHG_H_E!V65</f>
        <v>57.797999999999995</v>
      </c>
      <c r="W65" s="52">
        <f>TI_EHG_E_E!W65+TI_EHG_CHP_E!W65+TI_EHG_H_E!W65</f>
        <v>1.7089199999999996</v>
      </c>
      <c r="X65" s="52">
        <f>TI_EHG_E_E!X65+TI_EHG_CHP_E!X65+TI_EHG_H_E!X65</f>
        <v>0</v>
      </c>
      <c r="Y65" s="52">
        <f>TI_EHG_E_E!Y65+TI_EHG_CHP_E!Y65+TI_EHG_H_E!Y65</f>
        <v>0</v>
      </c>
      <c r="Z65" s="52">
        <f>TI_EHG_E_E!Z65+TI_EHG_CHP_E!Z65+TI_EHG_H_E!Z65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16405.086250557026</v>
      </c>
      <c r="D2" s="21">
        <f t="shared" ref="D2:X2" si="0">SUM(D3,D17,D22,D25,D26,D51,D52)</f>
        <v>19494.438788321509</v>
      </c>
      <c r="E2" s="21">
        <f t="shared" si="0"/>
        <v>17568.364531773343</v>
      </c>
      <c r="F2" s="21">
        <f t="shared" si="0"/>
        <v>19826.078630241616</v>
      </c>
      <c r="G2" s="21">
        <f t="shared" si="0"/>
        <v>19228.206024399475</v>
      </c>
      <c r="H2" s="21">
        <f t="shared" si="0"/>
        <v>18901.069968145934</v>
      </c>
      <c r="I2" s="21">
        <f t="shared" si="0"/>
        <v>19663.649195958609</v>
      </c>
      <c r="J2" s="21">
        <f t="shared" si="0"/>
        <v>23030.25247694959</v>
      </c>
      <c r="K2" s="21">
        <f t="shared" si="0"/>
        <v>23385.00949899447</v>
      </c>
      <c r="L2" s="21">
        <f t="shared" si="0"/>
        <v>21089.67396596021</v>
      </c>
      <c r="M2" s="21">
        <f t="shared" si="0"/>
        <v>23643.634118844973</v>
      </c>
      <c r="N2" s="21">
        <f t="shared" si="0"/>
        <v>29007.282376318104</v>
      </c>
      <c r="O2" s="21">
        <f t="shared" si="0"/>
        <v>23987.08317056415</v>
      </c>
      <c r="P2" s="21">
        <f t="shared" si="0"/>
        <v>19833.340180252413</v>
      </c>
      <c r="Q2" s="21">
        <f t="shared" si="0"/>
        <v>21533.707601099879</v>
      </c>
      <c r="R2" s="21">
        <f t="shared" si="0"/>
        <v>23836.712011044114</v>
      </c>
      <c r="S2" s="21">
        <f t="shared" si="0"/>
        <v>20915.548513584563</v>
      </c>
      <c r="T2" s="21">
        <f t="shared" si="0"/>
        <v>22892.327346960472</v>
      </c>
      <c r="U2" s="21">
        <f t="shared" si="0"/>
        <v>20012.448473321074</v>
      </c>
      <c r="V2" s="21">
        <f t="shared" si="0"/>
        <v>18207.870800225777</v>
      </c>
      <c r="W2" s="21">
        <f t="shared" si="0"/>
        <v>13664.991632195348</v>
      </c>
      <c r="X2" s="21">
        <f t="shared" si="0"/>
        <v>17978.749791623191</v>
      </c>
      <c r="Y2" s="21">
        <f t="shared" ref="Y2:Z2" si="1">SUM(Y3,Y17,Y22,Y25,Y26,Y51,Y52)</f>
        <v>22855.88052637858</v>
      </c>
      <c r="Z2" s="21">
        <f t="shared" si="1"/>
        <v>11507.364160023009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16337.480587677026</v>
      </c>
      <c r="D3" s="24">
        <f t="shared" si="2"/>
        <v>19368.082772441507</v>
      </c>
      <c r="E3" s="24">
        <f t="shared" si="2"/>
        <v>17303.936197413343</v>
      </c>
      <c r="F3" s="24">
        <f t="shared" si="2"/>
        <v>19647.917901921617</v>
      </c>
      <c r="G3" s="24">
        <f t="shared" si="2"/>
        <v>19050.990293559476</v>
      </c>
      <c r="H3" s="24">
        <f t="shared" si="2"/>
        <v>18690.471874705931</v>
      </c>
      <c r="I3" s="24">
        <f t="shared" si="2"/>
        <v>19497.225958758609</v>
      </c>
      <c r="J3" s="24">
        <f t="shared" si="2"/>
        <v>22923.322444709243</v>
      </c>
      <c r="K3" s="24">
        <f t="shared" si="2"/>
        <v>23293.778116453999</v>
      </c>
      <c r="L3" s="24">
        <f t="shared" si="2"/>
        <v>21014.442999800209</v>
      </c>
      <c r="M3" s="24">
        <f t="shared" si="2"/>
        <v>23451.711827844971</v>
      </c>
      <c r="N3" s="24">
        <f t="shared" si="2"/>
        <v>28932.786229198104</v>
      </c>
      <c r="O3" s="24">
        <f t="shared" si="2"/>
        <v>23923.918737684151</v>
      </c>
      <c r="P3" s="24">
        <f t="shared" si="2"/>
        <v>19785.173353132413</v>
      </c>
      <c r="Q3" s="24">
        <f t="shared" si="2"/>
        <v>21493.04545205988</v>
      </c>
      <c r="R3" s="24">
        <f t="shared" si="2"/>
        <v>23803.239571044112</v>
      </c>
      <c r="S3" s="24">
        <f t="shared" si="2"/>
        <v>20773.992507666779</v>
      </c>
      <c r="T3" s="24">
        <f t="shared" si="2"/>
        <v>22785.019619986109</v>
      </c>
      <c r="U3" s="24">
        <f t="shared" si="2"/>
        <v>19890.56176145425</v>
      </c>
      <c r="V3" s="24">
        <f t="shared" si="2"/>
        <v>18128.366953407905</v>
      </c>
      <c r="W3" s="24">
        <f t="shared" si="2"/>
        <v>13506.168261151099</v>
      </c>
      <c r="X3" s="24">
        <f t="shared" si="2"/>
        <v>17503.703460314966</v>
      </c>
      <c r="Y3" s="24">
        <f t="shared" ref="Y3:Z3" si="3">SUM(Y4,Y8,Y11)</f>
        <v>22733.742923538579</v>
      </c>
      <c r="Z3" s="24">
        <f t="shared" si="3"/>
        <v>11471.299019727347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1671.0120267838545</v>
      </c>
      <c r="D4" s="19">
        <f t="shared" si="4"/>
        <v>3100.4911625291479</v>
      </c>
      <c r="E4" s="19">
        <f t="shared" si="4"/>
        <v>2538.5578364434896</v>
      </c>
      <c r="F4" s="19">
        <f t="shared" si="4"/>
        <v>2987.1185161485691</v>
      </c>
      <c r="G4" s="19">
        <f t="shared" si="4"/>
        <v>2724.0317095954751</v>
      </c>
      <c r="H4" s="19">
        <f t="shared" si="4"/>
        <v>3266.9989255435535</v>
      </c>
      <c r="I4" s="19">
        <f t="shared" si="4"/>
        <v>3408.277279406424</v>
      </c>
      <c r="J4" s="19">
        <f t="shared" si="4"/>
        <v>4512.7207283928619</v>
      </c>
      <c r="K4" s="19">
        <f t="shared" si="4"/>
        <v>4765.2670235480364</v>
      </c>
      <c r="L4" s="19">
        <f t="shared" si="4"/>
        <v>3025.6253977803262</v>
      </c>
      <c r="M4" s="19">
        <f t="shared" si="4"/>
        <v>3534.8538465929651</v>
      </c>
      <c r="N4" s="19">
        <f t="shared" si="4"/>
        <v>3373.5974333397721</v>
      </c>
      <c r="O4" s="19">
        <f t="shared" si="4"/>
        <v>1666.0292113174578</v>
      </c>
      <c r="P4" s="19">
        <f t="shared" si="4"/>
        <v>645.77249482873208</v>
      </c>
      <c r="Q4" s="19">
        <f t="shared" si="4"/>
        <v>1082.0103429681637</v>
      </c>
      <c r="R4" s="19">
        <f t="shared" si="4"/>
        <v>23.453451980974087</v>
      </c>
      <c r="S4" s="19">
        <f t="shared" si="4"/>
        <v>18.761690762579921</v>
      </c>
      <c r="T4" s="19">
        <f t="shared" si="4"/>
        <v>10.573443124945788</v>
      </c>
      <c r="U4" s="19">
        <f t="shared" si="4"/>
        <v>4.4143004302474926</v>
      </c>
      <c r="V4" s="19">
        <f t="shared" si="4"/>
        <v>0.54141284921023836</v>
      </c>
      <c r="W4" s="19">
        <f t="shared" si="4"/>
        <v>0</v>
      </c>
      <c r="X4" s="19">
        <f t="shared" si="4"/>
        <v>57.724338118012781</v>
      </c>
      <c r="Y4" s="19">
        <f t="shared" ref="Y4:Z4" si="5">SUM(Y5:Y7)</f>
        <v>107.34481431057944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2620.0441798057814</v>
      </c>
      <c r="H5" s="8">
        <v>3002.4941850743453</v>
      </c>
      <c r="I5" s="8">
        <v>3257.6530807587733</v>
      </c>
      <c r="J5" s="8">
        <v>4075.7966293290092</v>
      </c>
      <c r="K5" s="8">
        <v>4036.8493634109541</v>
      </c>
      <c r="L5" s="8">
        <v>2539.9637479734361</v>
      </c>
      <c r="M5" s="8">
        <v>3315.3185588977935</v>
      </c>
      <c r="N5" s="8">
        <v>3373.5974333397721</v>
      </c>
      <c r="O5" s="8">
        <v>1666.0292113174578</v>
      </c>
      <c r="P5" s="8">
        <v>643.2486006686263</v>
      </c>
      <c r="Q5" s="8">
        <v>1042.4582261800435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1671.0120267838545</v>
      </c>
      <c r="D7" s="8">
        <v>3100.4911625291479</v>
      </c>
      <c r="E7" s="8">
        <v>2538.5578364434896</v>
      </c>
      <c r="F7" s="8">
        <v>2987.1185161485691</v>
      </c>
      <c r="G7" s="8">
        <v>103.98752978969378</v>
      </c>
      <c r="H7" s="8">
        <v>264.50474046920806</v>
      </c>
      <c r="I7" s="8">
        <v>150.62419864765047</v>
      </c>
      <c r="J7" s="8">
        <v>436.92409906385285</v>
      </c>
      <c r="K7" s="8">
        <v>728.41766013708207</v>
      </c>
      <c r="L7" s="8">
        <v>485.66164980689001</v>
      </c>
      <c r="M7" s="8">
        <v>219.53528769517149</v>
      </c>
      <c r="N7" s="8">
        <v>0</v>
      </c>
      <c r="O7" s="8">
        <v>0</v>
      </c>
      <c r="P7" s="8">
        <v>2.5238941601057969</v>
      </c>
      <c r="Q7" s="8">
        <v>39.552116788120124</v>
      </c>
      <c r="R7" s="8">
        <v>23.453451980974087</v>
      </c>
      <c r="S7" s="8">
        <v>18.761690762579921</v>
      </c>
      <c r="T7" s="8">
        <v>10.573443124945788</v>
      </c>
      <c r="U7" s="8">
        <v>4.4143004302474926</v>
      </c>
      <c r="V7" s="8">
        <v>0.54141284921023836</v>
      </c>
      <c r="W7" s="8">
        <v>0</v>
      </c>
      <c r="X7" s="8">
        <v>57.724338118012781</v>
      </c>
      <c r="Y7" s="8">
        <v>107.34481431057944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14666.468560893172</v>
      </c>
      <c r="D8" s="19">
        <f t="shared" si="6"/>
        <v>16267.591609912359</v>
      </c>
      <c r="E8" s="19">
        <f t="shared" si="6"/>
        <v>14765.378360969851</v>
      </c>
      <c r="F8" s="19">
        <f t="shared" si="6"/>
        <v>16660.799385773047</v>
      </c>
      <c r="G8" s="19">
        <f t="shared" si="6"/>
        <v>16253.465150964003</v>
      </c>
      <c r="H8" s="19">
        <f t="shared" si="6"/>
        <v>14904.017168162378</v>
      </c>
      <c r="I8" s="19">
        <f t="shared" si="6"/>
        <v>15192.338835352186</v>
      </c>
      <c r="J8" s="19">
        <f t="shared" si="6"/>
        <v>17391.819653316383</v>
      </c>
      <c r="K8" s="19">
        <f t="shared" si="6"/>
        <v>17581.029063905964</v>
      </c>
      <c r="L8" s="19">
        <f t="shared" si="6"/>
        <v>17023.444752019885</v>
      </c>
      <c r="M8" s="19">
        <f t="shared" si="6"/>
        <v>19071.799156252004</v>
      </c>
      <c r="N8" s="19">
        <f t="shared" si="6"/>
        <v>25214.887981858334</v>
      </c>
      <c r="O8" s="19">
        <f t="shared" si="6"/>
        <v>21826.257104366694</v>
      </c>
      <c r="P8" s="19">
        <f t="shared" si="6"/>
        <v>18272.18621130368</v>
      </c>
      <c r="Q8" s="19">
        <f t="shared" si="6"/>
        <v>19731.343616091719</v>
      </c>
      <c r="R8" s="19">
        <f t="shared" si="6"/>
        <v>23487.447696063136</v>
      </c>
      <c r="S8" s="19">
        <f t="shared" si="6"/>
        <v>20414.605674904196</v>
      </c>
      <c r="T8" s="19">
        <f t="shared" si="6"/>
        <v>22396.332128861162</v>
      </c>
      <c r="U8" s="19">
        <f t="shared" si="6"/>
        <v>19667.822302024004</v>
      </c>
      <c r="V8" s="19">
        <f t="shared" si="6"/>
        <v>18064.157299558698</v>
      </c>
      <c r="W8" s="19">
        <f t="shared" si="6"/>
        <v>13429.888239151098</v>
      </c>
      <c r="X8" s="19">
        <f t="shared" si="6"/>
        <v>17392.908273196954</v>
      </c>
      <c r="Y8" s="19">
        <f t="shared" ref="Y8:Z8" si="7">SUM(Y9:Y10)</f>
        <v>22578.800754227999</v>
      </c>
      <c r="Z8" s="19">
        <f t="shared" si="7"/>
        <v>11453.498756727347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14666.468560893172</v>
      </c>
      <c r="D10" s="8">
        <v>16267.591609912359</v>
      </c>
      <c r="E10" s="8">
        <v>14765.378360969851</v>
      </c>
      <c r="F10" s="8">
        <v>16660.799385773047</v>
      </c>
      <c r="G10" s="8">
        <v>16253.465150964003</v>
      </c>
      <c r="H10" s="8">
        <v>14904.017168162378</v>
      </c>
      <c r="I10" s="8">
        <v>15192.338835352186</v>
      </c>
      <c r="J10" s="8">
        <v>17391.819653316383</v>
      </c>
      <c r="K10" s="8">
        <v>17581.029063905964</v>
      </c>
      <c r="L10" s="8">
        <v>17023.444752019885</v>
      </c>
      <c r="M10" s="8">
        <v>19071.799156252004</v>
      </c>
      <c r="N10" s="8">
        <v>25214.887981858334</v>
      </c>
      <c r="O10" s="8">
        <v>21826.257104366694</v>
      </c>
      <c r="P10" s="8">
        <v>18272.18621130368</v>
      </c>
      <c r="Q10" s="8">
        <v>19731.343616091719</v>
      </c>
      <c r="R10" s="8">
        <v>23487.447696063136</v>
      </c>
      <c r="S10" s="8">
        <v>20414.605674904196</v>
      </c>
      <c r="T10" s="8">
        <v>22396.332128861162</v>
      </c>
      <c r="U10" s="8">
        <v>19667.822302024004</v>
      </c>
      <c r="V10" s="8">
        <v>18064.157299558698</v>
      </c>
      <c r="W10" s="8">
        <v>13429.888239151098</v>
      </c>
      <c r="X10" s="8">
        <v>17392.908273196954</v>
      </c>
      <c r="Y10" s="8">
        <v>22578.800754227999</v>
      </c>
      <c r="Z10" s="8">
        <v>11453.498756727347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73.493432999999982</v>
      </c>
      <c r="H11" s="19">
        <f t="shared" si="8"/>
        <v>519.455781</v>
      </c>
      <c r="I11" s="19">
        <f t="shared" si="8"/>
        <v>896.60984400000007</v>
      </c>
      <c r="J11" s="19">
        <f t="shared" si="8"/>
        <v>1018.782063</v>
      </c>
      <c r="K11" s="19">
        <f t="shared" si="8"/>
        <v>947.48202900000001</v>
      </c>
      <c r="L11" s="19">
        <f t="shared" si="8"/>
        <v>965.37284999999986</v>
      </c>
      <c r="M11" s="19">
        <f t="shared" si="8"/>
        <v>845.05882500000018</v>
      </c>
      <c r="N11" s="19">
        <f t="shared" si="8"/>
        <v>344.300814</v>
      </c>
      <c r="O11" s="19">
        <f t="shared" si="8"/>
        <v>431.63242199999996</v>
      </c>
      <c r="P11" s="19">
        <f t="shared" si="8"/>
        <v>867.21464700000013</v>
      </c>
      <c r="Q11" s="19">
        <f t="shared" si="8"/>
        <v>679.69149299999992</v>
      </c>
      <c r="R11" s="19">
        <f t="shared" si="8"/>
        <v>292.33842300000003</v>
      </c>
      <c r="S11" s="19">
        <f t="shared" si="8"/>
        <v>340.62514199999998</v>
      </c>
      <c r="T11" s="19">
        <f t="shared" si="8"/>
        <v>378.11404800000003</v>
      </c>
      <c r="U11" s="19">
        <f t="shared" si="8"/>
        <v>218.32515899999999</v>
      </c>
      <c r="V11" s="19">
        <f t="shared" si="8"/>
        <v>63.668240999999995</v>
      </c>
      <c r="W11" s="19">
        <f t="shared" si="8"/>
        <v>76.280021999999988</v>
      </c>
      <c r="X11" s="19">
        <f t="shared" si="8"/>
        <v>53.070848999999995</v>
      </c>
      <c r="Y11" s="19">
        <f t="shared" ref="Y11:Z11" si="9">SUM(Y12:Y16)</f>
        <v>47.597354999999993</v>
      </c>
      <c r="Z11" s="19">
        <f t="shared" si="9"/>
        <v>17.800263000000001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73.493432999999982</v>
      </c>
      <c r="H16" s="8">
        <v>519.455781</v>
      </c>
      <c r="I16" s="8">
        <v>896.60984400000007</v>
      </c>
      <c r="J16" s="8">
        <v>1018.782063</v>
      </c>
      <c r="K16" s="8">
        <v>947.48202900000001</v>
      </c>
      <c r="L16" s="8">
        <v>965.37284999999986</v>
      </c>
      <c r="M16" s="8">
        <v>845.05882500000018</v>
      </c>
      <c r="N16" s="8">
        <v>344.300814</v>
      </c>
      <c r="O16" s="8">
        <v>431.63242199999996</v>
      </c>
      <c r="P16" s="8">
        <v>867.21464700000013</v>
      </c>
      <c r="Q16" s="8">
        <v>679.69149299999992</v>
      </c>
      <c r="R16" s="8">
        <v>292.33842300000003</v>
      </c>
      <c r="S16" s="8">
        <v>340.62514199999998</v>
      </c>
      <c r="T16" s="8">
        <v>378.11404800000003</v>
      </c>
      <c r="U16" s="8">
        <v>218.32515899999999</v>
      </c>
      <c r="V16" s="8">
        <v>63.668240999999995</v>
      </c>
      <c r="W16" s="8">
        <v>76.280021999999988</v>
      </c>
      <c r="X16" s="8">
        <v>53.070848999999995</v>
      </c>
      <c r="Y16" s="8">
        <v>47.597354999999993</v>
      </c>
      <c r="Z16" s="8">
        <v>17.800263000000001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62.65764287999999</v>
      </c>
      <c r="D26" s="27">
        <f t="shared" si="14"/>
        <v>81.41931000000001</v>
      </c>
      <c r="E26" s="27">
        <f t="shared" si="14"/>
        <v>189.39958848000001</v>
      </c>
      <c r="F26" s="27">
        <f t="shared" si="14"/>
        <v>157.15668636000001</v>
      </c>
      <c r="G26" s="27">
        <f t="shared" si="14"/>
        <v>150.96072888000003</v>
      </c>
      <c r="H26" s="27">
        <f t="shared" si="14"/>
        <v>165.05611343999999</v>
      </c>
      <c r="I26" s="27">
        <f t="shared" si="14"/>
        <v>96.191849160000004</v>
      </c>
      <c r="J26" s="27">
        <f t="shared" si="14"/>
        <v>85.815622080000011</v>
      </c>
      <c r="K26" s="27">
        <f t="shared" si="14"/>
        <v>73.956591000000003</v>
      </c>
      <c r="L26" s="27">
        <f t="shared" si="14"/>
        <v>68.111876160000008</v>
      </c>
      <c r="M26" s="27">
        <f t="shared" si="14"/>
        <v>181.06673903999999</v>
      </c>
      <c r="N26" s="27">
        <f t="shared" si="14"/>
        <v>65.710887120000024</v>
      </c>
      <c r="O26" s="27">
        <f t="shared" si="14"/>
        <v>55.84338288</v>
      </c>
      <c r="P26" s="27">
        <f t="shared" si="14"/>
        <v>43.420767120000015</v>
      </c>
      <c r="Q26" s="27">
        <f t="shared" si="14"/>
        <v>37.228829040000008</v>
      </c>
      <c r="R26" s="27">
        <f t="shared" si="14"/>
        <v>30.998430000000006</v>
      </c>
      <c r="S26" s="27">
        <f t="shared" si="14"/>
        <v>105.92363520000004</v>
      </c>
      <c r="T26" s="27">
        <f t="shared" si="14"/>
        <v>77.466005999999993</v>
      </c>
      <c r="U26" s="27">
        <f t="shared" si="14"/>
        <v>62.586289440000002</v>
      </c>
      <c r="V26" s="27">
        <f t="shared" si="14"/>
        <v>53.12562192</v>
      </c>
      <c r="W26" s="27">
        <f t="shared" si="14"/>
        <v>42.504607080000007</v>
      </c>
      <c r="X26" s="27">
        <f t="shared" si="14"/>
        <v>52.743758760000006</v>
      </c>
      <c r="Y26" s="27">
        <f t="shared" ref="Y26:Z26" si="15">SUM(Y27,Y33)</f>
        <v>76.370033520000007</v>
      </c>
      <c r="Z26" s="27">
        <f t="shared" si="15"/>
        <v>32.420295719999999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62.65764287999999</v>
      </c>
      <c r="D33" s="19">
        <f t="shared" si="18"/>
        <v>81.41931000000001</v>
      </c>
      <c r="E33" s="19">
        <f t="shared" si="18"/>
        <v>189.39958848000001</v>
      </c>
      <c r="F33" s="19">
        <f t="shared" si="18"/>
        <v>157.15668636000001</v>
      </c>
      <c r="G33" s="19">
        <f t="shared" si="18"/>
        <v>150.96072888000003</v>
      </c>
      <c r="H33" s="19">
        <f t="shared" si="18"/>
        <v>165.05611343999999</v>
      </c>
      <c r="I33" s="19">
        <f t="shared" si="18"/>
        <v>96.191849160000004</v>
      </c>
      <c r="J33" s="19">
        <f t="shared" si="18"/>
        <v>85.815622080000011</v>
      </c>
      <c r="K33" s="19">
        <f t="shared" si="18"/>
        <v>73.956591000000003</v>
      </c>
      <c r="L33" s="19">
        <f t="shared" si="18"/>
        <v>68.111876160000008</v>
      </c>
      <c r="M33" s="19">
        <f t="shared" si="18"/>
        <v>181.06673903999999</v>
      </c>
      <c r="N33" s="19">
        <f t="shared" si="18"/>
        <v>65.710887120000024</v>
      </c>
      <c r="O33" s="19">
        <f t="shared" si="18"/>
        <v>55.84338288</v>
      </c>
      <c r="P33" s="19">
        <f t="shared" si="18"/>
        <v>43.420767120000015</v>
      </c>
      <c r="Q33" s="19">
        <f t="shared" si="18"/>
        <v>37.228829040000008</v>
      </c>
      <c r="R33" s="19">
        <f t="shared" si="18"/>
        <v>30.998430000000006</v>
      </c>
      <c r="S33" s="19">
        <f t="shared" si="18"/>
        <v>105.92363520000004</v>
      </c>
      <c r="T33" s="19">
        <f t="shared" si="18"/>
        <v>77.466005999999993</v>
      </c>
      <c r="U33" s="19">
        <f t="shared" si="18"/>
        <v>62.586289440000002</v>
      </c>
      <c r="V33" s="19">
        <f t="shared" si="18"/>
        <v>53.12562192</v>
      </c>
      <c r="W33" s="19">
        <f t="shared" si="18"/>
        <v>42.504607080000007</v>
      </c>
      <c r="X33" s="19">
        <f t="shared" si="18"/>
        <v>52.743758760000006</v>
      </c>
      <c r="Y33" s="19">
        <f t="shared" ref="Y33:Z33" si="19">SUM(Y34:Y50)</f>
        <v>76.370033520000007</v>
      </c>
      <c r="Z33" s="19">
        <f t="shared" si="19"/>
        <v>32.420295719999999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2.8512000000000008</v>
      </c>
      <c r="G34" s="8">
        <v>2.6056857600000001</v>
      </c>
      <c r="H34" s="8">
        <v>5.2113715200000001</v>
      </c>
      <c r="I34" s="8">
        <v>5.2113715200000001</v>
      </c>
      <c r="J34" s="8">
        <v>2.8800230400000011</v>
      </c>
      <c r="K34" s="8">
        <v>2.8800230400000011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10.42274304</v>
      </c>
      <c r="T34" s="8">
        <v>15.094771200000002</v>
      </c>
      <c r="U34" s="8">
        <v>7.9396070400000012</v>
      </c>
      <c r="V34" s="8">
        <v>17.195120640000003</v>
      </c>
      <c r="W34" s="8">
        <v>19.151976960000002</v>
      </c>
      <c r="X34" s="8">
        <v>7.8960614399999995</v>
      </c>
      <c r="Y34" s="8">
        <v>0</v>
      </c>
      <c r="Z34" s="8">
        <v>8.3792102400000008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2.6123400000000005E-2</v>
      </c>
      <c r="U36" s="8">
        <v>3.2029559999999992E-2</v>
      </c>
      <c r="V36" s="8">
        <v>5.2246799999999996E-2</v>
      </c>
      <c r="W36" s="8">
        <v>2.9076479999999995E-2</v>
      </c>
      <c r="X36" s="8">
        <v>6.3831960000000007E-2</v>
      </c>
      <c r="Y36" s="8">
        <v>5.5199879999999993E-2</v>
      </c>
      <c r="Z36" s="8">
        <v>6.9738120000000015E-2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6.3723628799999998</v>
      </c>
      <c r="D43" s="8">
        <v>6.3723628799999998</v>
      </c>
      <c r="E43" s="8">
        <v>3.1861814399999999</v>
      </c>
      <c r="F43" s="8">
        <v>3.1861814399999999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122.24276999999998</v>
      </c>
      <c r="N43" s="8">
        <v>18.806580000000004</v>
      </c>
      <c r="O43" s="8">
        <v>9.4032899999999984</v>
      </c>
      <c r="P43" s="8">
        <v>6.268860000000001</v>
      </c>
      <c r="Q43" s="8">
        <v>6.268860000000001</v>
      </c>
      <c r="R43" s="8">
        <v>3.1344300000000005</v>
      </c>
      <c r="S43" s="8">
        <v>6.268860000000001</v>
      </c>
      <c r="T43" s="8">
        <v>5.6104963200000002</v>
      </c>
      <c r="U43" s="8">
        <v>6.91148484</v>
      </c>
      <c r="V43" s="8">
        <v>4.6923083999999982</v>
      </c>
      <c r="W43" s="8">
        <v>4.9054496399999996</v>
      </c>
      <c r="X43" s="8">
        <v>6.3003376800000011</v>
      </c>
      <c r="Y43" s="8">
        <v>7.1873146799999992</v>
      </c>
      <c r="Z43" s="8">
        <v>5.488320240000002</v>
      </c>
    </row>
    <row r="44" spans="1:26" ht="11.25" customHeight="1" x14ac:dyDescent="0.2">
      <c r="A44" s="28" t="s">
        <v>74</v>
      </c>
      <c r="B44" s="7" t="s">
        <v>75</v>
      </c>
      <c r="C44" s="8">
        <v>56.285279999999993</v>
      </c>
      <c r="D44" s="8">
        <v>75.046947120000013</v>
      </c>
      <c r="E44" s="8">
        <v>162.60204383999999</v>
      </c>
      <c r="F44" s="8">
        <v>65.666252880000002</v>
      </c>
      <c r="G44" s="8">
        <v>59.412178080000018</v>
      </c>
      <c r="H44" s="8">
        <v>109.44366192</v>
      </c>
      <c r="I44" s="8">
        <v>55.403384399999993</v>
      </c>
      <c r="J44" s="8">
        <v>68.111876160000008</v>
      </c>
      <c r="K44" s="8">
        <v>68.111876160000008</v>
      </c>
      <c r="L44" s="8">
        <v>68.111876160000008</v>
      </c>
      <c r="M44" s="8">
        <v>58.823969040000016</v>
      </c>
      <c r="N44" s="8">
        <v>46.904307120000013</v>
      </c>
      <c r="O44" s="8">
        <v>46.440092880000002</v>
      </c>
      <c r="P44" s="8">
        <v>37.151907120000011</v>
      </c>
      <c r="Q44" s="8">
        <v>30.959969040000004</v>
      </c>
      <c r="R44" s="8">
        <v>27.864000000000004</v>
      </c>
      <c r="S44" s="8">
        <v>40.247876160000011</v>
      </c>
      <c r="T44" s="8">
        <v>54.313066079999999</v>
      </c>
      <c r="U44" s="8">
        <v>47.703168000000005</v>
      </c>
      <c r="V44" s="8">
        <v>31.185946080000001</v>
      </c>
      <c r="W44" s="8">
        <v>18.418104000000003</v>
      </c>
      <c r="X44" s="8">
        <v>38.483527680000002</v>
      </c>
      <c r="Y44" s="8">
        <v>69.127518960000003</v>
      </c>
      <c r="Z44" s="8">
        <v>18.483027119999999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48.98415600000002</v>
      </c>
      <c r="T48" s="8">
        <v>2.4215490000000002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20.626707960000001</v>
      </c>
      <c r="F50" s="8">
        <v>85.453052040000003</v>
      </c>
      <c r="G50" s="8">
        <v>88.942865040000015</v>
      </c>
      <c r="H50" s="8">
        <v>50.40108</v>
      </c>
      <c r="I50" s="8">
        <v>35.577093240000011</v>
      </c>
      <c r="J50" s="8">
        <v>14.823722880000002</v>
      </c>
      <c r="K50" s="8">
        <v>2.9646917999999998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4.9480199999999996</v>
      </c>
      <c r="D51" s="27">
        <v>44.936705880000012</v>
      </c>
      <c r="E51" s="27">
        <v>75.028745880000002</v>
      </c>
      <c r="F51" s="27">
        <v>21.004041960000002</v>
      </c>
      <c r="G51" s="27">
        <v>26.255001960000001</v>
      </c>
      <c r="H51" s="27">
        <v>45.541980000000002</v>
      </c>
      <c r="I51" s="27">
        <v>70.231388040000013</v>
      </c>
      <c r="J51" s="27">
        <v>21.11441016034648</v>
      </c>
      <c r="K51" s="27">
        <v>17.274791540471362</v>
      </c>
      <c r="L51" s="27">
        <v>7.119089999999999</v>
      </c>
      <c r="M51" s="27">
        <v>10.85555196</v>
      </c>
      <c r="N51" s="27">
        <v>8.7852599999999992</v>
      </c>
      <c r="O51" s="27">
        <v>7.3210500000000014</v>
      </c>
      <c r="P51" s="27">
        <v>4.7460600000000017</v>
      </c>
      <c r="Q51" s="27">
        <v>3.4333200000000001</v>
      </c>
      <c r="R51" s="27">
        <v>2.4740099999999998</v>
      </c>
      <c r="S51" s="27">
        <v>35.632370717784646</v>
      </c>
      <c r="T51" s="27">
        <v>29.841720974364915</v>
      </c>
      <c r="U51" s="27">
        <v>59.30042242682174</v>
      </c>
      <c r="V51" s="27">
        <v>26.378224897871711</v>
      </c>
      <c r="W51" s="27">
        <v>116.31876396424866</v>
      </c>
      <c r="X51" s="27">
        <v>422.30257254822612</v>
      </c>
      <c r="Y51" s="27">
        <v>45.767569320000007</v>
      </c>
      <c r="Z51" s="27">
        <v>3.6448445756638552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4.1957344799999996</v>
      </c>
      <c r="Q61" s="49">
        <f t="shared" si="22"/>
        <v>34.444221839999997</v>
      </c>
      <c r="R61" s="49">
        <f t="shared" si="22"/>
        <v>14.092575839999999</v>
      </c>
      <c r="S61" s="49">
        <f t="shared" si="22"/>
        <v>34.96251024</v>
      </c>
      <c r="T61" s="49">
        <f t="shared" si="22"/>
        <v>40.625807843508923</v>
      </c>
      <c r="U61" s="49">
        <f t="shared" si="22"/>
        <v>581.37359616000003</v>
      </c>
      <c r="V61" s="49">
        <f t="shared" si="22"/>
        <v>467.78426639999992</v>
      </c>
      <c r="W61" s="49">
        <f t="shared" si="22"/>
        <v>254.15705303999997</v>
      </c>
      <c r="X61" s="49">
        <f t="shared" si="22"/>
        <v>500.92265663999984</v>
      </c>
      <c r="Y61" s="49">
        <f t="shared" ref="Y61:Z61" si="23">SUM(Y62:Y72)</f>
        <v>534.88191456000015</v>
      </c>
      <c r="Z61" s="49">
        <f t="shared" si="23"/>
        <v>260.18035343999998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4.032</v>
      </c>
      <c r="Q62" s="52">
        <v>30.239999999999995</v>
      </c>
      <c r="R62" s="52">
        <v>4.5920447999999991</v>
      </c>
      <c r="S62" s="52">
        <v>7.2801792000000001</v>
      </c>
      <c r="T62" s="52">
        <v>11.865345203508923</v>
      </c>
      <c r="U62" s="52">
        <v>460.45298880000007</v>
      </c>
      <c r="V62" s="52">
        <v>421.11982079999996</v>
      </c>
      <c r="W62" s="52">
        <v>218.66664959999997</v>
      </c>
      <c r="X62" s="52">
        <v>469.92435839999985</v>
      </c>
      <c r="Y62" s="52">
        <v>508.98395520000014</v>
      </c>
      <c r="Z62" s="52">
        <v>239.33831039999998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0.16373447999999999</v>
      </c>
      <c r="Q64" s="52">
        <v>4.2042218399999998</v>
      </c>
      <c r="R64" s="52">
        <v>9.5005310399999985</v>
      </c>
      <c r="S64" s="52">
        <v>27.682331040000001</v>
      </c>
      <c r="T64" s="52">
        <v>28.760462640000004</v>
      </c>
      <c r="U64" s="52">
        <v>31.460607359999994</v>
      </c>
      <c r="V64" s="52">
        <v>30.567045599999986</v>
      </c>
      <c r="W64" s="52">
        <v>34.594363439999995</v>
      </c>
      <c r="X64" s="52">
        <v>30.99829824</v>
      </c>
      <c r="Y64" s="52">
        <v>25.897959360000005</v>
      </c>
      <c r="Z64" s="52">
        <v>20.84204304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89.459999999999965</v>
      </c>
      <c r="V65" s="52">
        <v>16.0974</v>
      </c>
      <c r="W65" s="52">
        <v>0.89603999999999973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8045.8573643813779</v>
      </c>
      <c r="D2" s="21">
        <f t="shared" ref="D2:X2" si="0">SUM(D3,D17,D22,D25,D26,D51,D52)</f>
        <v>8559.422705441666</v>
      </c>
      <c r="E2" s="21">
        <f t="shared" si="0"/>
        <v>7781.4656220360648</v>
      </c>
      <c r="F2" s="21">
        <f t="shared" si="0"/>
        <v>8269.3825332539491</v>
      </c>
      <c r="G2" s="21">
        <f t="shared" si="0"/>
        <v>8234.5779079208623</v>
      </c>
      <c r="H2" s="21">
        <f t="shared" si="0"/>
        <v>8475.7252434146776</v>
      </c>
      <c r="I2" s="21">
        <f t="shared" si="0"/>
        <v>7903.6904435127717</v>
      </c>
      <c r="J2" s="21">
        <f t="shared" si="0"/>
        <v>8322.9793518624247</v>
      </c>
      <c r="K2" s="21">
        <f t="shared" si="0"/>
        <v>8582.3969184077032</v>
      </c>
      <c r="L2" s="21">
        <f t="shared" si="0"/>
        <v>7619.0279926474395</v>
      </c>
      <c r="M2" s="21">
        <f t="shared" si="0"/>
        <v>6919.9018115681392</v>
      </c>
      <c r="N2" s="21">
        <f t="shared" si="0"/>
        <v>6478.5202641538508</v>
      </c>
      <c r="O2" s="21">
        <f t="shared" si="0"/>
        <v>6738.7955607772528</v>
      </c>
      <c r="P2" s="21">
        <f t="shared" si="0"/>
        <v>6681.3966215111668</v>
      </c>
      <c r="Q2" s="21">
        <f t="shared" si="0"/>
        <v>6769.9576225882274</v>
      </c>
      <c r="R2" s="21">
        <f t="shared" si="0"/>
        <v>5346.3018340073204</v>
      </c>
      <c r="S2" s="21">
        <f t="shared" si="0"/>
        <v>4854.8734618866411</v>
      </c>
      <c r="T2" s="21">
        <f t="shared" si="0"/>
        <v>4129.0996564290463</v>
      </c>
      <c r="U2" s="21">
        <f t="shared" si="0"/>
        <v>2970.0999213400451</v>
      </c>
      <c r="V2" s="21">
        <f t="shared" si="0"/>
        <v>3690.1120586974366</v>
      </c>
      <c r="W2" s="21">
        <f t="shared" si="0"/>
        <v>3683.3954417580594</v>
      </c>
      <c r="X2" s="21">
        <f t="shared" si="0"/>
        <v>3765.6599505273257</v>
      </c>
      <c r="Y2" s="21">
        <f t="shared" ref="Y2:Z2" si="1">SUM(Y3,Y17,Y22,Y25,Y26,Y51,Y52)</f>
        <v>3447.456097865555</v>
      </c>
      <c r="Z2" s="21">
        <f t="shared" si="1"/>
        <v>3347.5813447169885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5180.6420729813772</v>
      </c>
      <c r="D3" s="24">
        <f t="shared" si="2"/>
        <v>5928.1417882016649</v>
      </c>
      <c r="E3" s="24">
        <f t="shared" si="2"/>
        <v>5462.4275796360644</v>
      </c>
      <c r="F3" s="24">
        <f t="shared" si="2"/>
        <v>5700.4751220539483</v>
      </c>
      <c r="G3" s="24">
        <f t="shared" si="2"/>
        <v>5933.3806954808615</v>
      </c>
      <c r="H3" s="24">
        <f t="shared" si="2"/>
        <v>6319.7602465346781</v>
      </c>
      <c r="I3" s="24">
        <f t="shared" si="2"/>
        <v>5924.3668597527721</v>
      </c>
      <c r="J3" s="24">
        <f t="shared" si="2"/>
        <v>5942.242124757513</v>
      </c>
      <c r="K3" s="24">
        <f t="shared" si="2"/>
        <v>6454.0669996082579</v>
      </c>
      <c r="L3" s="24">
        <f t="shared" si="2"/>
        <v>5460.9083153476258</v>
      </c>
      <c r="M3" s="24">
        <f t="shared" si="2"/>
        <v>4692.2107603237691</v>
      </c>
      <c r="N3" s="24">
        <f t="shared" si="2"/>
        <v>4351.4946971918835</v>
      </c>
      <c r="O3" s="24">
        <f t="shared" si="2"/>
        <v>4307.310695171278</v>
      </c>
      <c r="P3" s="24">
        <f t="shared" si="2"/>
        <v>4210.8181340655447</v>
      </c>
      <c r="Q3" s="24">
        <f t="shared" si="2"/>
        <v>4402.6428667985811</v>
      </c>
      <c r="R3" s="24">
        <f t="shared" si="2"/>
        <v>3243.1637267056103</v>
      </c>
      <c r="S3" s="24">
        <f t="shared" si="2"/>
        <v>2666.5322080806909</v>
      </c>
      <c r="T3" s="24">
        <f t="shared" si="2"/>
        <v>2240.1854590311759</v>
      </c>
      <c r="U3" s="24">
        <f t="shared" si="2"/>
        <v>1374.29445429408</v>
      </c>
      <c r="V3" s="24">
        <f t="shared" si="2"/>
        <v>1939.8949764688764</v>
      </c>
      <c r="W3" s="24">
        <f t="shared" si="2"/>
        <v>2010.6423241687341</v>
      </c>
      <c r="X3" s="24">
        <f t="shared" si="2"/>
        <v>1884.8730238436115</v>
      </c>
      <c r="Y3" s="24">
        <f t="shared" ref="Y3:Z3" si="3">SUM(Y4,Y8,Y11)</f>
        <v>1791.2087014223753</v>
      </c>
      <c r="Z3" s="24">
        <f t="shared" si="3"/>
        <v>1812.2039008587392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2525.0993136489815</v>
      </c>
      <c r="D4" s="19">
        <f t="shared" si="4"/>
        <v>2674.7165513075979</v>
      </c>
      <c r="E4" s="19">
        <f t="shared" si="4"/>
        <v>2732.0303266890546</v>
      </c>
      <c r="F4" s="19">
        <f t="shared" si="4"/>
        <v>2923.8170137776019</v>
      </c>
      <c r="G4" s="19">
        <f t="shared" si="4"/>
        <v>3183.5479609364679</v>
      </c>
      <c r="H4" s="19">
        <f t="shared" si="4"/>
        <v>3157.602909960508</v>
      </c>
      <c r="I4" s="19">
        <f t="shared" si="4"/>
        <v>3287.2161328519533</v>
      </c>
      <c r="J4" s="19">
        <f t="shared" si="4"/>
        <v>3304.2445994439854</v>
      </c>
      <c r="K4" s="19">
        <f t="shared" si="4"/>
        <v>3777.7355535673451</v>
      </c>
      <c r="L4" s="19">
        <f t="shared" si="4"/>
        <v>3209.8412596530543</v>
      </c>
      <c r="M4" s="19">
        <f t="shared" si="4"/>
        <v>2743.8672992208672</v>
      </c>
      <c r="N4" s="19">
        <f t="shared" si="4"/>
        <v>2849.9190159369882</v>
      </c>
      <c r="O4" s="19">
        <f t="shared" si="4"/>
        <v>2656.4229238671728</v>
      </c>
      <c r="P4" s="19">
        <f t="shared" si="4"/>
        <v>2556.8480268346416</v>
      </c>
      <c r="Q4" s="19">
        <f t="shared" si="4"/>
        <v>2492.2397895245422</v>
      </c>
      <c r="R4" s="19">
        <f t="shared" si="4"/>
        <v>1502.3576737156664</v>
      </c>
      <c r="S4" s="19">
        <f t="shared" si="4"/>
        <v>1084.4755786699716</v>
      </c>
      <c r="T4" s="19">
        <f t="shared" si="4"/>
        <v>703.60586480138511</v>
      </c>
      <c r="U4" s="19">
        <f t="shared" si="4"/>
        <v>313.93932905421411</v>
      </c>
      <c r="V4" s="19">
        <f t="shared" si="4"/>
        <v>290.45270781046821</v>
      </c>
      <c r="W4" s="19">
        <f t="shared" si="4"/>
        <v>262.34101419426901</v>
      </c>
      <c r="X4" s="19">
        <f t="shared" si="4"/>
        <v>290.44416006603467</v>
      </c>
      <c r="Y4" s="19">
        <f t="shared" ref="Y4:Z4" si="5">SUM(Y5:Y7)</f>
        <v>296.06667804110259</v>
      </c>
      <c r="Z4" s="19">
        <f t="shared" si="5"/>
        <v>321.16187669248887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131.99976635089956</v>
      </c>
      <c r="J5" s="8">
        <v>238.72142822593602</v>
      </c>
      <c r="K5" s="8">
        <v>359.55741622299473</v>
      </c>
      <c r="L5" s="8">
        <v>299.26320377556556</v>
      </c>
      <c r="M5" s="8">
        <v>185.1444349747957</v>
      </c>
      <c r="N5" s="8">
        <v>610.73744430602221</v>
      </c>
      <c r="O5" s="8">
        <v>425.90206905822015</v>
      </c>
      <c r="P5" s="8">
        <v>358.45132354416791</v>
      </c>
      <c r="Q5" s="8">
        <v>581.37080827842226</v>
      </c>
      <c r="R5" s="8">
        <v>142.06636007966503</v>
      </c>
      <c r="S5" s="8">
        <v>3.335258214979179</v>
      </c>
      <c r="T5" s="8">
        <v>0.33818972611482129</v>
      </c>
      <c r="U5" s="8">
        <v>0</v>
      </c>
      <c r="V5" s="8">
        <v>0</v>
      </c>
      <c r="W5" s="8">
        <v>0</v>
      </c>
      <c r="X5" s="8">
        <v>15.480247209509109</v>
      </c>
      <c r="Y5" s="8">
        <v>15.634001637967344</v>
      </c>
      <c r="Z5" s="8">
        <v>26.694760458902667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2525.0993136489815</v>
      </c>
      <c r="D7" s="8">
        <v>2674.7165513075979</v>
      </c>
      <c r="E7" s="8">
        <v>2732.0303266890546</v>
      </c>
      <c r="F7" s="8">
        <v>2923.8170137776019</v>
      </c>
      <c r="G7" s="8">
        <v>3183.5479609364679</v>
      </c>
      <c r="H7" s="8">
        <v>3157.602909960508</v>
      </c>
      <c r="I7" s="8">
        <v>3155.2163665010535</v>
      </c>
      <c r="J7" s="8">
        <v>3065.5231712180494</v>
      </c>
      <c r="K7" s="8">
        <v>3418.1781373443505</v>
      </c>
      <c r="L7" s="8">
        <v>2910.5780558774886</v>
      </c>
      <c r="M7" s="8">
        <v>2558.7228642460714</v>
      </c>
      <c r="N7" s="8">
        <v>2239.1815716309661</v>
      </c>
      <c r="O7" s="8">
        <v>2230.5208548089527</v>
      </c>
      <c r="P7" s="8">
        <v>2198.3967032904739</v>
      </c>
      <c r="Q7" s="8">
        <v>1910.86898124612</v>
      </c>
      <c r="R7" s="8">
        <v>1360.2913136360014</v>
      </c>
      <c r="S7" s="8">
        <v>1081.1403204549924</v>
      </c>
      <c r="T7" s="8">
        <v>703.26767507527029</v>
      </c>
      <c r="U7" s="8">
        <v>313.93932905421411</v>
      </c>
      <c r="V7" s="8">
        <v>290.45270781046821</v>
      </c>
      <c r="W7" s="8">
        <v>262.34101419426901</v>
      </c>
      <c r="X7" s="8">
        <v>274.96391285652555</v>
      </c>
      <c r="Y7" s="8">
        <v>280.43267640313525</v>
      </c>
      <c r="Z7" s="8">
        <v>294.46711623358618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1805.4544175323952</v>
      </c>
      <c r="D8" s="19">
        <f t="shared" si="6"/>
        <v>2210.3232738140673</v>
      </c>
      <c r="E8" s="19">
        <f t="shared" si="6"/>
        <v>1731.2011346670106</v>
      </c>
      <c r="F8" s="19">
        <f t="shared" si="6"/>
        <v>1764.129178316347</v>
      </c>
      <c r="G8" s="19">
        <f t="shared" si="6"/>
        <v>1763.3654066243942</v>
      </c>
      <c r="H8" s="19">
        <f t="shared" si="6"/>
        <v>1896.7503075741699</v>
      </c>
      <c r="I8" s="19">
        <f t="shared" si="6"/>
        <v>1699.5789571808195</v>
      </c>
      <c r="J8" s="19">
        <f t="shared" si="6"/>
        <v>1623.156353153528</v>
      </c>
      <c r="K8" s="19">
        <f t="shared" si="6"/>
        <v>1413.3976246009124</v>
      </c>
      <c r="L8" s="19">
        <f t="shared" si="6"/>
        <v>1333.9040556945706</v>
      </c>
      <c r="M8" s="19">
        <f t="shared" si="6"/>
        <v>1194.3831761029016</v>
      </c>
      <c r="N8" s="19">
        <f t="shared" si="6"/>
        <v>1013.1212732548947</v>
      </c>
      <c r="O8" s="19">
        <f t="shared" si="6"/>
        <v>1107.3927023041053</v>
      </c>
      <c r="P8" s="19">
        <f t="shared" si="6"/>
        <v>1043.5284572309031</v>
      </c>
      <c r="Q8" s="19">
        <f t="shared" si="6"/>
        <v>995.97261227403828</v>
      </c>
      <c r="R8" s="19">
        <f t="shared" si="6"/>
        <v>818.5173999899439</v>
      </c>
      <c r="S8" s="19">
        <f t="shared" si="6"/>
        <v>489.3585294107196</v>
      </c>
      <c r="T8" s="19">
        <f t="shared" si="6"/>
        <v>649.51028122979096</v>
      </c>
      <c r="U8" s="19">
        <f t="shared" si="6"/>
        <v>450.89101023986586</v>
      </c>
      <c r="V8" s="19">
        <f t="shared" si="6"/>
        <v>1103.807503658408</v>
      </c>
      <c r="W8" s="19">
        <f t="shared" si="6"/>
        <v>1174.2829299744653</v>
      </c>
      <c r="X8" s="19">
        <f t="shared" si="6"/>
        <v>889.81461577757705</v>
      </c>
      <c r="Y8" s="19">
        <f t="shared" ref="Y8:Z8" si="7">SUM(Y9:Y10)</f>
        <v>853.95838938127258</v>
      </c>
      <c r="Z8" s="19">
        <f t="shared" si="7"/>
        <v>1039.0558141662502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1805.4544175323952</v>
      </c>
      <c r="D10" s="8">
        <v>2210.3232738140673</v>
      </c>
      <c r="E10" s="8">
        <v>1731.2011346670106</v>
      </c>
      <c r="F10" s="8">
        <v>1764.129178316347</v>
      </c>
      <c r="G10" s="8">
        <v>1763.3654066243942</v>
      </c>
      <c r="H10" s="8">
        <v>1896.7503075741699</v>
      </c>
      <c r="I10" s="8">
        <v>1699.5789571808195</v>
      </c>
      <c r="J10" s="8">
        <v>1623.156353153528</v>
      </c>
      <c r="K10" s="8">
        <v>1413.3976246009124</v>
      </c>
      <c r="L10" s="8">
        <v>1333.9040556945706</v>
      </c>
      <c r="M10" s="8">
        <v>1194.3831761029016</v>
      </c>
      <c r="N10" s="8">
        <v>1013.1212732548947</v>
      </c>
      <c r="O10" s="8">
        <v>1107.3927023041053</v>
      </c>
      <c r="P10" s="8">
        <v>1043.5284572309031</v>
      </c>
      <c r="Q10" s="8">
        <v>995.97261227403828</v>
      </c>
      <c r="R10" s="8">
        <v>818.5173999899439</v>
      </c>
      <c r="S10" s="8">
        <v>489.3585294107196</v>
      </c>
      <c r="T10" s="8">
        <v>649.51028122979096</v>
      </c>
      <c r="U10" s="8">
        <v>450.89101023986586</v>
      </c>
      <c r="V10" s="8">
        <v>1103.807503658408</v>
      </c>
      <c r="W10" s="8">
        <v>1174.2829299744653</v>
      </c>
      <c r="X10" s="8">
        <v>889.81461577757705</v>
      </c>
      <c r="Y10" s="8">
        <v>853.95838938127258</v>
      </c>
      <c r="Z10" s="8">
        <v>1039.0558141662502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850.08834180000019</v>
      </c>
      <c r="D11" s="19">
        <f t="shared" si="8"/>
        <v>1043.1019630799999</v>
      </c>
      <c r="E11" s="19">
        <f t="shared" si="8"/>
        <v>999.19611827999995</v>
      </c>
      <c r="F11" s="19">
        <f t="shared" si="8"/>
        <v>1012.52892996</v>
      </c>
      <c r="G11" s="19">
        <f t="shared" si="8"/>
        <v>986.46732791999978</v>
      </c>
      <c r="H11" s="19">
        <f t="shared" si="8"/>
        <v>1265.407029</v>
      </c>
      <c r="I11" s="19">
        <f t="shared" si="8"/>
        <v>937.57176972000002</v>
      </c>
      <c r="J11" s="19">
        <f t="shared" si="8"/>
        <v>1014.8411721599998</v>
      </c>
      <c r="K11" s="19">
        <f t="shared" si="8"/>
        <v>1262.93382144</v>
      </c>
      <c r="L11" s="19">
        <f t="shared" si="8"/>
        <v>917.16300000000012</v>
      </c>
      <c r="M11" s="19">
        <f t="shared" si="8"/>
        <v>753.96028499999977</v>
      </c>
      <c r="N11" s="19">
        <f t="shared" si="8"/>
        <v>488.45440800000006</v>
      </c>
      <c r="O11" s="19">
        <f t="shared" si="8"/>
        <v>543.49506899999983</v>
      </c>
      <c r="P11" s="19">
        <f t="shared" si="8"/>
        <v>610.44164999999987</v>
      </c>
      <c r="Q11" s="19">
        <f t="shared" si="8"/>
        <v>914.43046500000014</v>
      </c>
      <c r="R11" s="19">
        <f t="shared" si="8"/>
        <v>922.28865299999984</v>
      </c>
      <c r="S11" s="19">
        <f t="shared" si="8"/>
        <v>1092.6980999999998</v>
      </c>
      <c r="T11" s="19">
        <f t="shared" si="8"/>
        <v>887.06931300000008</v>
      </c>
      <c r="U11" s="19">
        <f t="shared" si="8"/>
        <v>609.46411499999999</v>
      </c>
      <c r="V11" s="19">
        <f t="shared" si="8"/>
        <v>545.63476500000013</v>
      </c>
      <c r="W11" s="19">
        <f t="shared" si="8"/>
        <v>574.01837999999975</v>
      </c>
      <c r="X11" s="19">
        <f t="shared" si="8"/>
        <v>704.61424799999986</v>
      </c>
      <c r="Y11" s="19">
        <f t="shared" ref="Y11:Z11" si="9">SUM(Y12:Y16)</f>
        <v>641.1836340000001</v>
      </c>
      <c r="Z11" s="19">
        <f t="shared" si="9"/>
        <v>451.98620999999997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22.255856999999999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42.405751800000004</v>
      </c>
      <c r="D15" s="8">
        <v>31.58068608</v>
      </c>
      <c r="E15" s="8">
        <v>30.406985280000004</v>
      </c>
      <c r="F15" s="8">
        <v>33.460059960000002</v>
      </c>
      <c r="G15" s="8">
        <v>29.610088920000003</v>
      </c>
      <c r="H15" s="8">
        <v>23.292440999999997</v>
      </c>
      <c r="I15" s="8">
        <v>19.511613720000003</v>
      </c>
      <c r="J15" s="8">
        <v>18.254243160000001</v>
      </c>
      <c r="K15" s="8">
        <v>11.576350440000002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807.68259000000023</v>
      </c>
      <c r="D16" s="8">
        <v>1011.5212769999999</v>
      </c>
      <c r="E16" s="8">
        <v>968.78913299999999</v>
      </c>
      <c r="F16" s="8">
        <v>979.06887000000006</v>
      </c>
      <c r="G16" s="8">
        <v>956.85723899999982</v>
      </c>
      <c r="H16" s="8">
        <v>1242.1145879999999</v>
      </c>
      <c r="I16" s="8">
        <v>918.06015600000001</v>
      </c>
      <c r="J16" s="8">
        <v>996.58692899999983</v>
      </c>
      <c r="K16" s="8">
        <v>1229.1016139999999</v>
      </c>
      <c r="L16" s="8">
        <v>917.16300000000012</v>
      </c>
      <c r="M16" s="8">
        <v>753.96028499999977</v>
      </c>
      <c r="N16" s="8">
        <v>488.45440800000006</v>
      </c>
      <c r="O16" s="8">
        <v>543.49506899999983</v>
      </c>
      <c r="P16" s="8">
        <v>610.44164999999987</v>
      </c>
      <c r="Q16" s="8">
        <v>914.43046500000014</v>
      </c>
      <c r="R16" s="8">
        <v>922.28865299999984</v>
      </c>
      <c r="S16" s="8">
        <v>1092.6980999999998</v>
      </c>
      <c r="T16" s="8">
        <v>887.06931300000008</v>
      </c>
      <c r="U16" s="8">
        <v>609.46411499999999</v>
      </c>
      <c r="V16" s="8">
        <v>545.63476500000013</v>
      </c>
      <c r="W16" s="8">
        <v>574.01837999999975</v>
      </c>
      <c r="X16" s="8">
        <v>704.61424799999986</v>
      </c>
      <c r="Y16" s="8">
        <v>641.1836340000001</v>
      </c>
      <c r="Z16" s="8">
        <v>451.98620999999997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477.18410400000005</v>
      </c>
      <c r="D17" s="27">
        <f t="shared" si="10"/>
        <v>366.89659199999994</v>
      </c>
      <c r="E17" s="27">
        <f t="shared" si="10"/>
        <v>277.480368</v>
      </c>
      <c r="F17" s="27">
        <f t="shared" si="10"/>
        <v>345.92212799999999</v>
      </c>
      <c r="G17" s="27">
        <f t="shared" si="10"/>
        <v>303.33837599999993</v>
      </c>
      <c r="H17" s="27">
        <f t="shared" si="10"/>
        <v>276.60405599999996</v>
      </c>
      <c r="I17" s="27">
        <f t="shared" si="10"/>
        <v>234.28706399999996</v>
      </c>
      <c r="J17" s="27">
        <f t="shared" si="10"/>
        <v>202.53167999999994</v>
      </c>
      <c r="K17" s="27">
        <f t="shared" si="10"/>
        <v>110.51712000000001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35.444519999999997</v>
      </c>
      <c r="D19" s="8">
        <v>23.696280000000005</v>
      </c>
      <c r="E19" s="8">
        <v>19.300680000000003</v>
      </c>
      <c r="F19" s="8">
        <v>17.542439999999999</v>
      </c>
      <c r="G19" s="8">
        <v>21.498479999999994</v>
      </c>
      <c r="H19" s="8">
        <v>16.343639999999997</v>
      </c>
      <c r="I19" s="8">
        <v>12.507479999999999</v>
      </c>
      <c r="J19" s="8">
        <v>8.3116800000000008</v>
      </c>
      <c r="K19" s="8">
        <v>2.8771200000000006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441.73958400000004</v>
      </c>
      <c r="D20" s="8">
        <v>343.20031199999994</v>
      </c>
      <c r="E20" s="8">
        <v>258.179688</v>
      </c>
      <c r="F20" s="8">
        <v>328.37968799999999</v>
      </c>
      <c r="G20" s="8">
        <v>281.83989599999995</v>
      </c>
      <c r="H20" s="8">
        <v>260.26041599999996</v>
      </c>
      <c r="I20" s="8">
        <v>221.77958399999997</v>
      </c>
      <c r="J20" s="8">
        <v>194.21999999999994</v>
      </c>
      <c r="K20" s="8">
        <v>107.64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30.5956656</v>
      </c>
      <c r="W25" s="27">
        <v>23.421315599999996</v>
      </c>
      <c r="X25" s="27">
        <v>0</v>
      </c>
      <c r="Y25" s="27">
        <v>0</v>
      </c>
      <c r="Z25" s="27">
        <v>6.0927083999999985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486.35531460000004</v>
      </c>
      <c r="D26" s="27">
        <f t="shared" si="14"/>
        <v>546.78222144000006</v>
      </c>
      <c r="E26" s="27">
        <f t="shared" si="14"/>
        <v>449.03799180000004</v>
      </c>
      <c r="F26" s="27">
        <f t="shared" si="14"/>
        <v>530.71118892000027</v>
      </c>
      <c r="G26" s="27">
        <f t="shared" si="14"/>
        <v>463.26262824000014</v>
      </c>
      <c r="H26" s="27">
        <f t="shared" si="14"/>
        <v>402.70058208</v>
      </c>
      <c r="I26" s="27">
        <f t="shared" si="14"/>
        <v>185.13919044000002</v>
      </c>
      <c r="J26" s="27">
        <f t="shared" si="14"/>
        <v>371.69358732000001</v>
      </c>
      <c r="K26" s="27">
        <f t="shared" si="14"/>
        <v>253.33544232000003</v>
      </c>
      <c r="L26" s="27">
        <f t="shared" si="14"/>
        <v>563.96806092000008</v>
      </c>
      <c r="M26" s="27">
        <f t="shared" si="14"/>
        <v>628.48229399999991</v>
      </c>
      <c r="N26" s="27">
        <f t="shared" si="14"/>
        <v>342.38045087999996</v>
      </c>
      <c r="O26" s="27">
        <f t="shared" si="14"/>
        <v>570.02352371999984</v>
      </c>
      <c r="P26" s="27">
        <f t="shared" si="14"/>
        <v>630.16608527999995</v>
      </c>
      <c r="Q26" s="27">
        <f t="shared" si="14"/>
        <v>701.05795379999984</v>
      </c>
      <c r="R26" s="27">
        <f t="shared" si="14"/>
        <v>648.30278664000002</v>
      </c>
      <c r="S26" s="27">
        <f t="shared" si="14"/>
        <v>768.90518999999983</v>
      </c>
      <c r="T26" s="27">
        <f t="shared" si="14"/>
        <v>524.55564576000017</v>
      </c>
      <c r="U26" s="27">
        <f t="shared" si="14"/>
        <v>179.70242795999999</v>
      </c>
      <c r="V26" s="27">
        <f t="shared" si="14"/>
        <v>186.19232615999999</v>
      </c>
      <c r="W26" s="27">
        <f t="shared" si="14"/>
        <v>167.75237592000002</v>
      </c>
      <c r="X26" s="27">
        <f t="shared" si="14"/>
        <v>209.02229172</v>
      </c>
      <c r="Y26" s="27">
        <f t="shared" ref="Y26:Z26" si="15">SUM(Y27,Y33)</f>
        <v>245.26909296000002</v>
      </c>
      <c r="Z26" s="27">
        <f t="shared" si="15"/>
        <v>177.80051340000003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486.35531460000004</v>
      </c>
      <c r="D33" s="19">
        <f t="shared" si="18"/>
        <v>546.78222144000006</v>
      </c>
      <c r="E33" s="19">
        <f t="shared" si="18"/>
        <v>449.03799180000004</v>
      </c>
      <c r="F33" s="19">
        <f t="shared" si="18"/>
        <v>530.71118892000027</v>
      </c>
      <c r="G33" s="19">
        <f t="shared" si="18"/>
        <v>463.26262824000014</v>
      </c>
      <c r="H33" s="19">
        <f t="shared" si="18"/>
        <v>402.70058208</v>
      </c>
      <c r="I33" s="19">
        <f t="shared" si="18"/>
        <v>185.13919044000002</v>
      </c>
      <c r="J33" s="19">
        <f t="shared" si="18"/>
        <v>371.69358732000001</v>
      </c>
      <c r="K33" s="19">
        <f t="shared" si="18"/>
        <v>253.33544232000003</v>
      </c>
      <c r="L33" s="19">
        <f t="shared" si="18"/>
        <v>563.96806092000008</v>
      </c>
      <c r="M33" s="19">
        <f t="shared" si="18"/>
        <v>628.48229399999991</v>
      </c>
      <c r="N33" s="19">
        <f t="shared" si="18"/>
        <v>342.38045087999996</v>
      </c>
      <c r="O33" s="19">
        <f t="shared" si="18"/>
        <v>570.02352371999984</v>
      </c>
      <c r="P33" s="19">
        <f t="shared" si="18"/>
        <v>630.16608527999995</v>
      </c>
      <c r="Q33" s="19">
        <f t="shared" si="18"/>
        <v>701.05795379999984</v>
      </c>
      <c r="R33" s="19">
        <f t="shared" si="18"/>
        <v>648.30278664000002</v>
      </c>
      <c r="S33" s="19">
        <f t="shared" si="18"/>
        <v>768.90518999999983</v>
      </c>
      <c r="T33" s="19">
        <f t="shared" si="18"/>
        <v>524.55564576000017</v>
      </c>
      <c r="U33" s="19">
        <f t="shared" si="18"/>
        <v>179.70242795999999</v>
      </c>
      <c r="V33" s="19">
        <f t="shared" si="18"/>
        <v>186.19232615999999</v>
      </c>
      <c r="W33" s="19">
        <f t="shared" si="18"/>
        <v>167.75237592000002</v>
      </c>
      <c r="X33" s="19">
        <f t="shared" si="18"/>
        <v>209.02229172</v>
      </c>
      <c r="Y33" s="19">
        <f t="shared" ref="Y33:Z33" si="19">SUM(Y34:Y50)</f>
        <v>245.26909296000002</v>
      </c>
      <c r="Z33" s="19">
        <f t="shared" si="19"/>
        <v>177.80051340000003</v>
      </c>
    </row>
    <row r="34" spans="1:26" ht="11.25" customHeight="1" x14ac:dyDescent="0.2">
      <c r="A34" s="28" t="s">
        <v>54</v>
      </c>
      <c r="B34" s="7" t="s">
        <v>55</v>
      </c>
      <c r="C34" s="8">
        <v>5.7024000000000017</v>
      </c>
      <c r="D34" s="8">
        <v>11.4048</v>
      </c>
      <c r="E34" s="8">
        <v>8.5536000000000012</v>
      </c>
      <c r="F34" s="8">
        <v>5.7024000000000017</v>
      </c>
      <c r="G34" s="8">
        <v>15.634321920000001</v>
      </c>
      <c r="H34" s="8">
        <v>18.240007679999998</v>
      </c>
      <c r="I34" s="8">
        <v>18.240007679999998</v>
      </c>
      <c r="J34" s="8">
        <v>43.199930880000004</v>
      </c>
      <c r="K34" s="8">
        <v>54.720023039999994</v>
      </c>
      <c r="L34" s="8">
        <v>57.600046079999998</v>
      </c>
      <c r="M34" s="8">
        <v>37.440092160000013</v>
      </c>
      <c r="N34" s="8">
        <v>14.399907840000003</v>
      </c>
      <c r="O34" s="8">
        <v>43.199930880000004</v>
      </c>
      <c r="P34" s="8">
        <v>39.085701119999989</v>
      </c>
      <c r="Q34" s="8">
        <v>18.240007679999998</v>
      </c>
      <c r="R34" s="8">
        <v>5.2113715200000001</v>
      </c>
      <c r="S34" s="8">
        <v>15.634321920000001</v>
      </c>
      <c r="T34" s="8">
        <v>35.205788160000004</v>
      </c>
      <c r="U34" s="8">
        <v>13.620026880000001</v>
      </c>
      <c r="V34" s="8">
        <v>32.384033279999997</v>
      </c>
      <c r="W34" s="8">
        <v>26.7069312</v>
      </c>
      <c r="X34" s="8">
        <v>35.536527360000008</v>
      </c>
      <c r="Y34" s="8">
        <v>66.293821440000016</v>
      </c>
      <c r="Z34" s="8">
        <v>56.809175040000014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3.1344300000000005</v>
      </c>
      <c r="M43" s="8">
        <v>0</v>
      </c>
      <c r="N43" s="8">
        <v>3.1344300000000005</v>
      </c>
      <c r="O43" s="8">
        <v>3.1344300000000005</v>
      </c>
      <c r="P43" s="8">
        <v>3.1344300000000005</v>
      </c>
      <c r="Q43" s="8">
        <v>0</v>
      </c>
      <c r="R43" s="8">
        <v>3.1344300000000005</v>
      </c>
      <c r="S43" s="8">
        <v>3.1344300000000005</v>
      </c>
      <c r="T43" s="8">
        <v>2.3069404799999997</v>
      </c>
      <c r="U43" s="8">
        <v>0.27903095999999999</v>
      </c>
      <c r="V43" s="8">
        <v>0.18806579999999998</v>
      </c>
      <c r="W43" s="8">
        <v>0.10350288000000001</v>
      </c>
      <c r="X43" s="8">
        <v>0.20060351999999998</v>
      </c>
      <c r="Y43" s="8">
        <v>0.16299036</v>
      </c>
      <c r="Z43" s="8">
        <v>0.1693926</v>
      </c>
    </row>
    <row r="44" spans="1:26" ht="11.25" customHeight="1" x14ac:dyDescent="0.2">
      <c r="A44" s="28" t="s">
        <v>74</v>
      </c>
      <c r="B44" s="7" t="s">
        <v>75</v>
      </c>
      <c r="C44" s="8">
        <v>359.60024520000007</v>
      </c>
      <c r="D44" s="8">
        <v>337.71168000000006</v>
      </c>
      <c r="E44" s="8">
        <v>331.45788384000002</v>
      </c>
      <c r="F44" s="8">
        <v>53.158381920000011</v>
      </c>
      <c r="G44" s="8">
        <v>37.523334240000011</v>
      </c>
      <c r="H44" s="8">
        <v>15.634769040000005</v>
      </c>
      <c r="I44" s="8">
        <v>18.46770192</v>
      </c>
      <c r="J44" s="8">
        <v>21.672061920000004</v>
      </c>
      <c r="K44" s="8">
        <v>139.32000000000002</v>
      </c>
      <c r="L44" s="8">
        <v>377.71212384000012</v>
      </c>
      <c r="M44" s="8">
        <v>15.480123840000001</v>
      </c>
      <c r="N44" s="8">
        <v>15.634769040000005</v>
      </c>
      <c r="O44" s="8">
        <v>15.480123840000001</v>
      </c>
      <c r="P44" s="8">
        <v>12.383876160000003</v>
      </c>
      <c r="Q44" s="8">
        <v>9.2879071200000016</v>
      </c>
      <c r="R44" s="8">
        <v>9.2879071200000016</v>
      </c>
      <c r="S44" s="8">
        <v>6.1919380799999999</v>
      </c>
      <c r="T44" s="8">
        <v>5.3312191200000019</v>
      </c>
      <c r="U44" s="8">
        <v>4.9411231200000012</v>
      </c>
      <c r="V44" s="8">
        <v>12.68425008</v>
      </c>
      <c r="W44" s="8">
        <v>14.978571840000001</v>
      </c>
      <c r="X44" s="8">
        <v>32.142795839999998</v>
      </c>
      <c r="Y44" s="8">
        <v>55.489484160000003</v>
      </c>
      <c r="Z44" s="8">
        <v>42.613529760000006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47.531366999999996</v>
      </c>
      <c r="G48" s="8">
        <v>30.614921999999996</v>
      </c>
      <c r="H48" s="8">
        <v>131.644656</v>
      </c>
      <c r="I48" s="8">
        <v>6.1228439999999997</v>
      </c>
      <c r="J48" s="8">
        <v>45.922382999999989</v>
      </c>
      <c r="K48" s="8">
        <v>0</v>
      </c>
      <c r="L48" s="8">
        <v>125.521461</v>
      </c>
      <c r="M48" s="8">
        <v>575.56207799999993</v>
      </c>
      <c r="N48" s="8">
        <v>309.21134399999994</v>
      </c>
      <c r="O48" s="8">
        <v>508.20903899999985</v>
      </c>
      <c r="P48" s="8">
        <v>575.56207799999993</v>
      </c>
      <c r="Q48" s="8">
        <v>673.53003899999987</v>
      </c>
      <c r="R48" s="8">
        <v>630.66907800000001</v>
      </c>
      <c r="S48" s="8">
        <v>743.94449999999983</v>
      </c>
      <c r="T48" s="8">
        <v>481.71169800000018</v>
      </c>
      <c r="U48" s="8">
        <v>160.862247</v>
      </c>
      <c r="V48" s="8">
        <v>140.93597700000001</v>
      </c>
      <c r="W48" s="8">
        <v>125.96337000000001</v>
      </c>
      <c r="X48" s="8">
        <v>141.14236499999998</v>
      </c>
      <c r="Y48" s="8">
        <v>123.32279699999999</v>
      </c>
      <c r="Z48" s="8">
        <v>78.208416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117.86648795999996</v>
      </c>
      <c r="D50" s="8">
        <v>194.47956000000002</v>
      </c>
      <c r="E50" s="8">
        <v>109.02650796</v>
      </c>
      <c r="F50" s="8">
        <v>424.3190400000002</v>
      </c>
      <c r="G50" s="8">
        <v>379.49005008000012</v>
      </c>
      <c r="H50" s="8">
        <v>237.18114936000001</v>
      </c>
      <c r="I50" s="8">
        <v>142.30863684000002</v>
      </c>
      <c r="J50" s="8">
        <v>260.89921151999999</v>
      </c>
      <c r="K50" s="8">
        <v>59.295419280000011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1881.9420444000002</v>
      </c>
      <c r="D51" s="27">
        <v>1716.0288750000002</v>
      </c>
      <c r="E51" s="27">
        <v>1562.7755682000002</v>
      </c>
      <c r="F51" s="27">
        <v>1678.4033230800001</v>
      </c>
      <c r="G51" s="27">
        <v>1519.1522082000001</v>
      </c>
      <c r="H51" s="27">
        <v>1466.0781300000001</v>
      </c>
      <c r="I51" s="27">
        <v>1550.7452149200001</v>
      </c>
      <c r="J51" s="27">
        <v>1797.5029597849109</v>
      </c>
      <c r="K51" s="27">
        <v>1764.4773564794448</v>
      </c>
      <c r="L51" s="27">
        <v>1594.151616379813</v>
      </c>
      <c r="M51" s="27">
        <v>1599.2087572443706</v>
      </c>
      <c r="N51" s="27">
        <v>1784.6451160819672</v>
      </c>
      <c r="O51" s="27">
        <v>1861.4613418859749</v>
      </c>
      <c r="P51" s="27">
        <v>1840.4124021656228</v>
      </c>
      <c r="Q51" s="27">
        <v>1666.256801989646</v>
      </c>
      <c r="R51" s="27">
        <v>1454.8353206617105</v>
      </c>
      <c r="S51" s="27">
        <v>1419.43606380595</v>
      </c>
      <c r="T51" s="27">
        <v>1364.3585516378705</v>
      </c>
      <c r="U51" s="27">
        <v>1385.6742406859655</v>
      </c>
      <c r="V51" s="27">
        <v>1513.1202304685601</v>
      </c>
      <c r="W51" s="27">
        <v>1474.5035000693254</v>
      </c>
      <c r="X51" s="27">
        <v>1671.7646349637143</v>
      </c>
      <c r="Y51" s="27">
        <v>1410.9783034831796</v>
      </c>
      <c r="Z51" s="27">
        <v>1351.4842220582493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19.733828399999997</v>
      </c>
      <c r="D52" s="27">
        <f t="shared" si="20"/>
        <v>1.5732288000000001</v>
      </c>
      <c r="E52" s="27">
        <f t="shared" si="20"/>
        <v>29.744114400000001</v>
      </c>
      <c r="F52" s="27">
        <f t="shared" si="20"/>
        <v>13.8707712</v>
      </c>
      <c r="G52" s="27">
        <f t="shared" si="20"/>
        <v>15.443999999999999</v>
      </c>
      <c r="H52" s="27">
        <f t="shared" si="20"/>
        <v>10.582228799999999</v>
      </c>
      <c r="I52" s="27">
        <f t="shared" si="20"/>
        <v>9.1521143999999985</v>
      </c>
      <c r="J52" s="27">
        <f t="shared" si="20"/>
        <v>9.0089999999999986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30.428798400000002</v>
      </c>
      <c r="V52" s="27">
        <f t="shared" si="20"/>
        <v>20.308860000000003</v>
      </c>
      <c r="W52" s="27">
        <f t="shared" si="20"/>
        <v>7.0759259999999973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19.733828399999997</v>
      </c>
      <c r="D53" s="8">
        <v>1.5732288000000001</v>
      </c>
      <c r="E53" s="8">
        <v>29.744114400000001</v>
      </c>
      <c r="F53" s="8">
        <v>13.8707712</v>
      </c>
      <c r="G53" s="8">
        <v>15.443999999999999</v>
      </c>
      <c r="H53" s="8">
        <v>10.582228799999999</v>
      </c>
      <c r="I53" s="8">
        <v>9.1521143999999985</v>
      </c>
      <c r="J53" s="8">
        <v>9.0089999999999986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30.428798400000002</v>
      </c>
      <c r="V53" s="8">
        <v>20.308860000000003</v>
      </c>
      <c r="W53" s="8">
        <v>7.0759259999999973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0.11208959999999998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9.9679104000000027</v>
      </c>
      <c r="L61" s="49">
        <f t="shared" si="22"/>
        <v>3.3486667200000002</v>
      </c>
      <c r="M61" s="49">
        <f t="shared" si="22"/>
        <v>13.84986456</v>
      </c>
      <c r="N61" s="49">
        <f t="shared" si="22"/>
        <v>39.923976959999997</v>
      </c>
      <c r="O61" s="49">
        <f t="shared" si="22"/>
        <v>61.706378160000007</v>
      </c>
      <c r="P61" s="49">
        <f t="shared" si="22"/>
        <v>85.010355359999977</v>
      </c>
      <c r="Q61" s="49">
        <f t="shared" si="22"/>
        <v>131.29917695999998</v>
      </c>
      <c r="R61" s="49">
        <f t="shared" si="22"/>
        <v>165.47006448000002</v>
      </c>
      <c r="S61" s="49">
        <f t="shared" si="22"/>
        <v>224.97693119999997</v>
      </c>
      <c r="T61" s="49">
        <f t="shared" si="22"/>
        <v>238.35348649639045</v>
      </c>
      <c r="U61" s="49">
        <f t="shared" si="22"/>
        <v>1435.7494065600001</v>
      </c>
      <c r="V61" s="49">
        <f t="shared" si="22"/>
        <v>2009.9359000799998</v>
      </c>
      <c r="W61" s="49">
        <f t="shared" si="22"/>
        <v>1922.8516812000003</v>
      </c>
      <c r="X61" s="49">
        <f t="shared" si="22"/>
        <v>2954.3856804000006</v>
      </c>
      <c r="Y61" s="49">
        <f t="shared" ref="Y61:Z61" si="23">SUM(Y62:Y72)</f>
        <v>2295.3122690399996</v>
      </c>
      <c r="Z61" s="49">
        <f t="shared" si="23"/>
        <v>2082.4769750400001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0.11208959999999998</v>
      </c>
      <c r="H62" s="52">
        <v>0</v>
      </c>
      <c r="I62" s="52">
        <v>0</v>
      </c>
      <c r="J62" s="52">
        <v>0</v>
      </c>
      <c r="K62" s="52">
        <v>9.9679104000000027</v>
      </c>
      <c r="L62" s="52">
        <v>2.9119104</v>
      </c>
      <c r="M62" s="52">
        <v>10.1916864</v>
      </c>
      <c r="N62" s="52">
        <v>35.392089599999998</v>
      </c>
      <c r="O62" s="52">
        <v>61.488000000000007</v>
      </c>
      <c r="P62" s="52">
        <v>80.751686399999983</v>
      </c>
      <c r="Q62" s="52">
        <v>113.00808959999999</v>
      </c>
      <c r="R62" s="52">
        <v>138.8798208</v>
      </c>
      <c r="S62" s="52">
        <v>166.99173119999998</v>
      </c>
      <c r="T62" s="52">
        <v>178.08484897639042</v>
      </c>
      <c r="U62" s="52">
        <v>1364.8608288</v>
      </c>
      <c r="V62" s="52">
        <v>1899.194976</v>
      </c>
      <c r="W62" s="52">
        <v>1850.1577920000002</v>
      </c>
      <c r="X62" s="52">
        <v>2872.5685632000004</v>
      </c>
      <c r="Y62" s="52">
        <v>2229.3351359999997</v>
      </c>
      <c r="Z62" s="52">
        <v>2022.8398847999999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0.4367563200000002</v>
      </c>
      <c r="M64" s="52">
        <v>3.6581781600000012</v>
      </c>
      <c r="N64" s="52">
        <v>4.5318873600000016</v>
      </c>
      <c r="O64" s="52">
        <v>0.21837816000000002</v>
      </c>
      <c r="P64" s="52">
        <v>4.2586689599999996</v>
      </c>
      <c r="Q64" s="52">
        <v>18.291087359999999</v>
      </c>
      <c r="R64" s="52">
        <v>26.59024368</v>
      </c>
      <c r="S64" s="52">
        <v>57.985199999999992</v>
      </c>
      <c r="T64" s="52">
        <v>60.26863752000002</v>
      </c>
      <c r="U64" s="52">
        <v>70.888577760000004</v>
      </c>
      <c r="V64" s="52">
        <v>69.040324080000005</v>
      </c>
      <c r="W64" s="52">
        <v>71.881009199999994</v>
      </c>
      <c r="X64" s="52">
        <v>81.817117200000013</v>
      </c>
      <c r="Y64" s="52">
        <v>65.977133039999998</v>
      </c>
      <c r="Z64" s="52">
        <v>59.637090240000013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41.700599999999994</v>
      </c>
      <c r="W65" s="52">
        <v>0.81287999999999994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801.49738458854381</v>
      </c>
      <c r="D2" s="21">
        <f t="shared" ref="D2:X2" si="0">SUM(D3,D17,D22,D25,D26,D51,D52)</f>
        <v>756.23845115621918</v>
      </c>
      <c r="E2" s="21">
        <f t="shared" si="0"/>
        <v>683.47497497366248</v>
      </c>
      <c r="F2" s="21">
        <f t="shared" si="0"/>
        <v>768.69052488000011</v>
      </c>
      <c r="G2" s="21">
        <f t="shared" si="0"/>
        <v>678.91315751999991</v>
      </c>
      <c r="H2" s="21">
        <f t="shared" si="0"/>
        <v>898.05195360000005</v>
      </c>
      <c r="I2" s="21">
        <f t="shared" si="0"/>
        <v>843.08312844000011</v>
      </c>
      <c r="J2" s="21">
        <f t="shared" si="0"/>
        <v>561.25727729474283</v>
      </c>
      <c r="K2" s="21">
        <f t="shared" si="0"/>
        <v>581.87002598008371</v>
      </c>
      <c r="L2" s="21">
        <f t="shared" si="0"/>
        <v>652.07213410018699</v>
      </c>
      <c r="M2" s="21">
        <f t="shared" si="0"/>
        <v>758.06673764099469</v>
      </c>
      <c r="N2" s="21">
        <f t="shared" si="0"/>
        <v>699.81598633407566</v>
      </c>
      <c r="O2" s="21">
        <f t="shared" si="0"/>
        <v>514.06023488809933</v>
      </c>
      <c r="P2" s="21">
        <f t="shared" si="0"/>
        <v>380.70435559513794</v>
      </c>
      <c r="Q2" s="21">
        <f t="shared" si="0"/>
        <v>452.02889853326502</v>
      </c>
      <c r="R2" s="21">
        <f t="shared" si="0"/>
        <v>520.21981185707045</v>
      </c>
      <c r="S2" s="21">
        <f t="shared" si="0"/>
        <v>506.32646667273121</v>
      </c>
      <c r="T2" s="21">
        <f t="shared" si="0"/>
        <v>599.67695937365829</v>
      </c>
      <c r="U2" s="21">
        <f t="shared" si="0"/>
        <v>553.27488359957124</v>
      </c>
      <c r="V2" s="21">
        <f t="shared" si="0"/>
        <v>417.42324819356844</v>
      </c>
      <c r="W2" s="21">
        <f t="shared" si="0"/>
        <v>447.56465996642601</v>
      </c>
      <c r="X2" s="21">
        <f t="shared" si="0"/>
        <v>430.74553348805938</v>
      </c>
      <c r="Y2" s="21">
        <f t="shared" ref="Y2:Z2" si="1">SUM(Y3,Y17,Y22,Y25,Y26,Y51,Y52)</f>
        <v>470.22472134573138</v>
      </c>
      <c r="Z2" s="21">
        <f t="shared" si="1"/>
        <v>527.67495607938747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4.2076237885435113</v>
      </c>
      <c r="D3" s="24">
        <f t="shared" si="2"/>
        <v>3.6960214762191335</v>
      </c>
      <c r="E3" s="24">
        <f t="shared" si="2"/>
        <v>0.74894117366246393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62.920459005365267</v>
      </c>
      <c r="N3" s="24">
        <f t="shared" si="2"/>
        <v>106.25215789604277</v>
      </c>
      <c r="O3" s="24">
        <f t="shared" si="2"/>
        <v>32.923643974073983</v>
      </c>
      <c r="P3" s="24">
        <f t="shared" si="2"/>
        <v>22.646941760760747</v>
      </c>
      <c r="Q3" s="24">
        <f t="shared" si="2"/>
        <v>27.260050642910684</v>
      </c>
      <c r="R3" s="24">
        <f t="shared" si="2"/>
        <v>13.747775038780881</v>
      </c>
      <c r="S3" s="24">
        <f t="shared" si="2"/>
        <v>10.016907116465799</v>
      </c>
      <c r="T3" s="24">
        <f t="shared" si="2"/>
        <v>23.04217426589323</v>
      </c>
      <c r="U3" s="24">
        <f t="shared" si="2"/>
        <v>39.18585863235819</v>
      </c>
      <c r="V3" s="24">
        <f t="shared" si="2"/>
        <v>0</v>
      </c>
      <c r="W3" s="24">
        <f t="shared" si="2"/>
        <v>9.1260000000000004E-3</v>
      </c>
      <c r="X3" s="24">
        <f t="shared" si="2"/>
        <v>2.4219000000000001E-2</v>
      </c>
      <c r="Y3" s="24">
        <f t="shared" ref="Y3:Z3" si="3">SUM(Y4,Y8,Y11)</f>
        <v>4.0425428910642686E-2</v>
      </c>
      <c r="Z3" s="24">
        <f t="shared" si="3"/>
        <v>50.677201873300461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62.920459005365267</v>
      </c>
      <c r="N4" s="19">
        <f t="shared" si="4"/>
        <v>106.25215789604277</v>
      </c>
      <c r="O4" s="19">
        <f t="shared" si="4"/>
        <v>32.923643974073983</v>
      </c>
      <c r="P4" s="19">
        <f t="shared" si="4"/>
        <v>22.646941760760747</v>
      </c>
      <c r="Q4" s="19">
        <f t="shared" si="4"/>
        <v>27.260050642910684</v>
      </c>
      <c r="R4" s="19">
        <f t="shared" si="4"/>
        <v>11.726725990487042</v>
      </c>
      <c r="S4" s="19">
        <f t="shared" si="4"/>
        <v>7.0356770918588074</v>
      </c>
      <c r="T4" s="19">
        <f t="shared" si="4"/>
        <v>4.8851381217574925</v>
      </c>
      <c r="U4" s="19">
        <f t="shared" si="4"/>
        <v>33.859986468170128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1.5504428910642685E-2</v>
      </c>
      <c r="Z4" s="19">
        <f t="shared" si="5"/>
        <v>27.508744873300461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7.4058365244767819</v>
      </c>
      <c r="N5" s="8">
        <v>38.776818010754617</v>
      </c>
      <c r="O5" s="8">
        <v>5.0104939885891575</v>
      </c>
      <c r="P5" s="8">
        <v>2.4550869110026037</v>
      </c>
      <c r="Q5" s="8">
        <v>5.0118986093570372</v>
      </c>
      <c r="R5" s="8">
        <v>0</v>
      </c>
      <c r="S5" s="8">
        <v>0</v>
      </c>
      <c r="T5" s="8">
        <v>0.16226865751299382</v>
      </c>
      <c r="U5" s="8">
        <v>0</v>
      </c>
      <c r="V5" s="8">
        <v>0</v>
      </c>
      <c r="W5" s="8">
        <v>0</v>
      </c>
      <c r="X5" s="8">
        <v>0</v>
      </c>
      <c r="Y5" s="8">
        <v>1.5504428910642685E-2</v>
      </c>
      <c r="Z5" s="8">
        <v>19.227905721773414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55.514622480888484</v>
      </c>
      <c r="N7" s="8">
        <v>67.475339885288165</v>
      </c>
      <c r="O7" s="8">
        <v>27.913149985484825</v>
      </c>
      <c r="P7" s="8">
        <v>20.191854849758144</v>
      </c>
      <c r="Q7" s="8">
        <v>22.248152033553648</v>
      </c>
      <c r="R7" s="8">
        <v>11.726725990487042</v>
      </c>
      <c r="S7" s="8">
        <v>7.0356770918588074</v>
      </c>
      <c r="T7" s="8">
        <v>4.722869464244499</v>
      </c>
      <c r="U7" s="8">
        <v>33.859986468170128</v>
      </c>
      <c r="V7" s="8">
        <v>0</v>
      </c>
      <c r="W7" s="8">
        <v>0</v>
      </c>
      <c r="X7" s="8">
        <v>0</v>
      </c>
      <c r="Y7" s="8">
        <v>0</v>
      </c>
      <c r="Z7" s="8">
        <v>8.2808391515270472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2.8478497885435115</v>
      </c>
      <c r="D8" s="19">
        <f t="shared" si="6"/>
        <v>2.2425304762191338</v>
      </c>
      <c r="E8" s="19">
        <f t="shared" si="6"/>
        <v>0.74894117366246393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0.72761404829384002</v>
      </c>
      <c r="S8" s="19">
        <f t="shared" si="6"/>
        <v>0.73272402460699093</v>
      </c>
      <c r="T8" s="19">
        <f t="shared" si="6"/>
        <v>0.11282814413574035</v>
      </c>
      <c r="U8" s="19">
        <f t="shared" si="6"/>
        <v>4.0527951641880611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2.8478497885435115</v>
      </c>
      <c r="D10" s="8">
        <v>2.2425304762191338</v>
      </c>
      <c r="E10" s="8">
        <v>0.74894117366246393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0.72761404829384002</v>
      </c>
      <c r="S10" s="8">
        <v>0.73272402460699093</v>
      </c>
      <c r="T10" s="8">
        <v>0.11282814413574035</v>
      </c>
      <c r="U10" s="8">
        <v>4.0527951641880611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1.359774</v>
      </c>
      <c r="D11" s="19">
        <f t="shared" si="8"/>
        <v>1.4534909999999999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1.2934350000000001</v>
      </c>
      <c r="S11" s="19">
        <f t="shared" si="8"/>
        <v>2.2485059999999999</v>
      </c>
      <c r="T11" s="19">
        <f t="shared" si="8"/>
        <v>18.044207999999998</v>
      </c>
      <c r="U11" s="19">
        <f t="shared" si="8"/>
        <v>1.2730769999999996</v>
      </c>
      <c r="V11" s="19">
        <f t="shared" si="8"/>
        <v>0</v>
      </c>
      <c r="W11" s="19">
        <f t="shared" si="8"/>
        <v>9.1260000000000004E-3</v>
      </c>
      <c r="X11" s="19">
        <f t="shared" si="8"/>
        <v>2.4219000000000001E-2</v>
      </c>
      <c r="Y11" s="19">
        <f t="shared" ref="Y11:Z11" si="9">SUM(Y12:Y16)</f>
        <v>2.4920999999999999E-2</v>
      </c>
      <c r="Z11" s="19">
        <f t="shared" si="9"/>
        <v>23.168456999999997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1.359774</v>
      </c>
      <c r="D16" s="8">
        <v>1.4534909999999999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1.2934350000000001</v>
      </c>
      <c r="S16" s="8">
        <v>2.2485059999999999</v>
      </c>
      <c r="T16" s="8">
        <v>18.044207999999998</v>
      </c>
      <c r="U16" s="8">
        <v>1.2730769999999996</v>
      </c>
      <c r="V16" s="8">
        <v>0</v>
      </c>
      <c r="W16" s="8">
        <v>9.1260000000000004E-3</v>
      </c>
      <c r="X16" s="8">
        <v>2.4219000000000001E-2</v>
      </c>
      <c r="Y16" s="8">
        <v>2.4920999999999999E-2</v>
      </c>
      <c r="Z16" s="8">
        <v>23.168456999999997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137.64558528000003</v>
      </c>
      <c r="D26" s="27">
        <f t="shared" si="14"/>
        <v>118.88363952</v>
      </c>
      <c r="E26" s="27">
        <f t="shared" si="14"/>
        <v>103.24887048000001</v>
      </c>
      <c r="F26" s="27">
        <f t="shared" si="14"/>
        <v>131.45078196000003</v>
      </c>
      <c r="G26" s="27">
        <f t="shared" si="14"/>
        <v>118.82435616000001</v>
      </c>
      <c r="H26" s="27">
        <f t="shared" si="14"/>
        <v>100.12197240000002</v>
      </c>
      <c r="I26" s="27">
        <f t="shared" si="14"/>
        <v>80.051641200000006</v>
      </c>
      <c r="J26" s="27">
        <f t="shared" si="14"/>
        <v>83.630460959999994</v>
      </c>
      <c r="K26" s="27">
        <f t="shared" si="14"/>
        <v>58.430538000000006</v>
      </c>
      <c r="L26" s="27">
        <f t="shared" si="14"/>
        <v>113.94259199999999</v>
      </c>
      <c r="M26" s="27">
        <f t="shared" si="14"/>
        <v>55.248751079999991</v>
      </c>
      <c r="N26" s="27">
        <f t="shared" si="14"/>
        <v>39.821749199999999</v>
      </c>
      <c r="O26" s="27">
        <f t="shared" si="14"/>
        <v>24.59536812</v>
      </c>
      <c r="P26" s="27">
        <f t="shared" si="14"/>
        <v>15.307461</v>
      </c>
      <c r="Q26" s="27">
        <f t="shared" si="14"/>
        <v>24.036341759999999</v>
      </c>
      <c r="R26" s="27">
        <f t="shared" si="14"/>
        <v>9.1846169999999994</v>
      </c>
      <c r="S26" s="27">
        <f t="shared" si="14"/>
        <v>9.1846169999999994</v>
      </c>
      <c r="T26" s="27">
        <f t="shared" si="14"/>
        <v>8.61894648</v>
      </c>
      <c r="U26" s="27">
        <f t="shared" si="14"/>
        <v>0.16619147999999997</v>
      </c>
      <c r="V26" s="27">
        <f t="shared" si="14"/>
        <v>0.14111603999999997</v>
      </c>
      <c r="W26" s="27">
        <f t="shared" si="14"/>
        <v>0.20700576000000001</v>
      </c>
      <c r="X26" s="27">
        <f t="shared" si="14"/>
        <v>0.33238296000000006</v>
      </c>
      <c r="Y26" s="27">
        <f t="shared" ref="Y26:Z26" si="15">SUM(Y27,Y33)</f>
        <v>0.29156867999999997</v>
      </c>
      <c r="Z26" s="27">
        <f t="shared" si="15"/>
        <v>0.24141779999999999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137.64558528000003</v>
      </c>
      <c r="D33" s="19">
        <f t="shared" si="18"/>
        <v>118.88363952</v>
      </c>
      <c r="E33" s="19">
        <f t="shared" si="18"/>
        <v>103.24887048000001</v>
      </c>
      <c r="F33" s="19">
        <f t="shared" si="18"/>
        <v>131.45078196000003</v>
      </c>
      <c r="G33" s="19">
        <f t="shared" si="18"/>
        <v>118.82435616000001</v>
      </c>
      <c r="H33" s="19">
        <f t="shared" si="18"/>
        <v>100.12197240000002</v>
      </c>
      <c r="I33" s="19">
        <f t="shared" si="18"/>
        <v>80.051641200000006</v>
      </c>
      <c r="J33" s="19">
        <f t="shared" si="18"/>
        <v>83.630460959999994</v>
      </c>
      <c r="K33" s="19">
        <f t="shared" si="18"/>
        <v>58.430538000000006</v>
      </c>
      <c r="L33" s="19">
        <f t="shared" si="18"/>
        <v>113.94259199999999</v>
      </c>
      <c r="M33" s="19">
        <f t="shared" si="18"/>
        <v>55.248751079999991</v>
      </c>
      <c r="N33" s="19">
        <f t="shared" si="18"/>
        <v>39.821749199999999</v>
      </c>
      <c r="O33" s="19">
        <f t="shared" si="18"/>
        <v>24.59536812</v>
      </c>
      <c r="P33" s="19">
        <f t="shared" si="18"/>
        <v>15.307461</v>
      </c>
      <c r="Q33" s="19">
        <f t="shared" si="18"/>
        <v>24.036341759999999</v>
      </c>
      <c r="R33" s="19">
        <f t="shared" si="18"/>
        <v>9.1846169999999994</v>
      </c>
      <c r="S33" s="19">
        <f t="shared" si="18"/>
        <v>9.1846169999999994</v>
      </c>
      <c r="T33" s="19">
        <f t="shared" si="18"/>
        <v>8.61894648</v>
      </c>
      <c r="U33" s="19">
        <f t="shared" si="18"/>
        <v>0.16619147999999997</v>
      </c>
      <c r="V33" s="19">
        <f t="shared" si="18"/>
        <v>0.14111603999999997</v>
      </c>
      <c r="W33" s="19">
        <f t="shared" si="18"/>
        <v>0.20700576000000001</v>
      </c>
      <c r="X33" s="19">
        <f t="shared" si="18"/>
        <v>0.33238296000000006</v>
      </c>
      <c r="Y33" s="19">
        <f t="shared" ref="Y33:Z33" si="19">SUM(Y34:Y50)</f>
        <v>0.29156867999999997</v>
      </c>
      <c r="Z33" s="19">
        <f t="shared" si="19"/>
        <v>0.24141779999999999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5.7600460799999986</v>
      </c>
      <c r="L34" s="8">
        <v>8.6400691200000015</v>
      </c>
      <c r="M34" s="8">
        <v>0</v>
      </c>
      <c r="N34" s="8">
        <v>2.8800230400000011</v>
      </c>
      <c r="O34" s="8">
        <v>0</v>
      </c>
      <c r="P34" s="8">
        <v>0</v>
      </c>
      <c r="Q34" s="8">
        <v>2.6056857600000001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3.1861814399999999</v>
      </c>
      <c r="F43" s="8">
        <v>6.3726296399999995</v>
      </c>
      <c r="G43" s="8">
        <v>0</v>
      </c>
      <c r="H43" s="8">
        <v>3.1861814399999999</v>
      </c>
      <c r="I43" s="8">
        <v>3.1024188000000001</v>
      </c>
      <c r="J43" s="8">
        <v>3.1344300000000005</v>
      </c>
      <c r="K43" s="8">
        <v>3.1344300000000005</v>
      </c>
      <c r="L43" s="8">
        <v>3.1344300000000005</v>
      </c>
      <c r="M43" s="8">
        <v>3.1344300000000005</v>
      </c>
      <c r="N43" s="8">
        <v>3.1344300000000005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0.21954347999999999</v>
      </c>
      <c r="U43" s="8">
        <v>0.16619147999999997</v>
      </c>
      <c r="V43" s="8">
        <v>0.14111603999999997</v>
      </c>
      <c r="W43" s="8">
        <v>0.20700576000000001</v>
      </c>
      <c r="X43" s="8">
        <v>0.33238296000000006</v>
      </c>
      <c r="Y43" s="8">
        <v>0.29156867999999997</v>
      </c>
      <c r="Z43" s="8">
        <v>0.24141779999999999</v>
      </c>
    </row>
    <row r="44" spans="1:26" ht="11.25" customHeight="1" x14ac:dyDescent="0.2">
      <c r="A44" s="28" t="s">
        <v>74</v>
      </c>
      <c r="B44" s="7" t="s">
        <v>75</v>
      </c>
      <c r="C44" s="8">
        <v>134.45940384000002</v>
      </c>
      <c r="D44" s="8">
        <v>115.69745808</v>
      </c>
      <c r="E44" s="8">
        <v>100.06268904000001</v>
      </c>
      <c r="F44" s="8">
        <v>125.07815232000002</v>
      </c>
      <c r="G44" s="8">
        <v>118.82435616000001</v>
      </c>
      <c r="H44" s="8">
        <v>96.93579096000002</v>
      </c>
      <c r="I44" s="8">
        <v>76.949222400000011</v>
      </c>
      <c r="J44" s="8">
        <v>80.496030959999999</v>
      </c>
      <c r="K44" s="8">
        <v>49.536061920000009</v>
      </c>
      <c r="L44" s="8">
        <v>102.16809287999999</v>
      </c>
      <c r="M44" s="8">
        <v>6.1919380800000017</v>
      </c>
      <c r="N44" s="8">
        <v>6.2537961600000003</v>
      </c>
      <c r="O44" s="8">
        <v>9.2879071199999998</v>
      </c>
      <c r="P44" s="8">
        <v>0</v>
      </c>
      <c r="Q44" s="8">
        <v>0</v>
      </c>
      <c r="R44" s="8">
        <v>0</v>
      </c>
      <c r="S44" s="8">
        <v>0</v>
      </c>
      <c r="T44" s="8">
        <v>0.13932000000000003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45.922382999999989</v>
      </c>
      <c r="N48" s="8">
        <v>27.5535</v>
      </c>
      <c r="O48" s="8">
        <v>15.307461</v>
      </c>
      <c r="P48" s="8">
        <v>15.307461</v>
      </c>
      <c r="Q48" s="8">
        <v>21.430655999999999</v>
      </c>
      <c r="R48" s="8">
        <v>9.1846169999999994</v>
      </c>
      <c r="S48" s="8">
        <v>9.1846169999999994</v>
      </c>
      <c r="T48" s="8">
        <v>8.2600829999999998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659.6441755200002</v>
      </c>
      <c r="D51" s="27">
        <v>633.65879016000008</v>
      </c>
      <c r="E51" s="27">
        <v>579.47716332000005</v>
      </c>
      <c r="F51" s="27">
        <v>637.23974292000014</v>
      </c>
      <c r="G51" s="27">
        <v>560.08880135999993</v>
      </c>
      <c r="H51" s="27">
        <v>784.05921000000001</v>
      </c>
      <c r="I51" s="27">
        <v>749.87525844000004</v>
      </c>
      <c r="J51" s="27">
        <v>476.48293073474292</v>
      </c>
      <c r="K51" s="27">
        <v>523.43948798008375</v>
      </c>
      <c r="L51" s="27">
        <v>538.129542100187</v>
      </c>
      <c r="M51" s="27">
        <v>639.89752755562938</v>
      </c>
      <c r="N51" s="27">
        <v>553.74207923803283</v>
      </c>
      <c r="O51" s="27">
        <v>456.54122279402537</v>
      </c>
      <c r="P51" s="27">
        <v>342.74995283437721</v>
      </c>
      <c r="Q51" s="27">
        <v>400.73250613035435</v>
      </c>
      <c r="R51" s="27">
        <v>497.28741981828961</v>
      </c>
      <c r="S51" s="27">
        <v>487.12494255626541</v>
      </c>
      <c r="T51" s="27">
        <v>567.47941702776507</v>
      </c>
      <c r="U51" s="27">
        <v>506.04073068721306</v>
      </c>
      <c r="V51" s="27">
        <v>382.00391775356843</v>
      </c>
      <c r="W51" s="27">
        <v>408.58254380642603</v>
      </c>
      <c r="X51" s="27">
        <v>390.46773592805943</v>
      </c>
      <c r="Y51" s="27">
        <v>425.70692843682076</v>
      </c>
      <c r="Z51" s="27">
        <v>438.03822840608706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13.8707712</v>
      </c>
      <c r="I52" s="27">
        <f t="shared" si="20"/>
        <v>13.156228799999999</v>
      </c>
      <c r="J52" s="27">
        <f t="shared" si="20"/>
        <v>1.1438856000000004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0.53642160000000005</v>
      </c>
      <c r="U52" s="27">
        <f t="shared" si="20"/>
        <v>7.8821027999999975</v>
      </c>
      <c r="V52" s="27">
        <f t="shared" si="20"/>
        <v>35.278214400000003</v>
      </c>
      <c r="W52" s="27">
        <f t="shared" si="20"/>
        <v>38.765984400000001</v>
      </c>
      <c r="X52" s="27">
        <f t="shared" si="20"/>
        <v>39.921195599999997</v>
      </c>
      <c r="Y52" s="27">
        <f t="shared" ref="Y52:Z52" si="21">SUM(Y53:Y54)</f>
        <v>44.185798800000001</v>
      </c>
      <c r="Z52" s="27">
        <f t="shared" si="21"/>
        <v>38.718108000000001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13.8707712</v>
      </c>
      <c r="I53" s="8">
        <v>13.156228799999999</v>
      </c>
      <c r="J53" s="8">
        <v>1.1438856000000004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0.53642160000000005</v>
      </c>
      <c r="U53" s="8">
        <v>7.8821027999999975</v>
      </c>
      <c r="V53" s="8">
        <v>35.278214400000003</v>
      </c>
      <c r="W53" s="8">
        <v>38.765984400000001</v>
      </c>
      <c r="X53" s="8">
        <v>39.921195599999997</v>
      </c>
      <c r="Y53" s="8">
        <v>44.185798800000001</v>
      </c>
      <c r="Z53" s="8">
        <v>38.718108000000001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4.4799552</v>
      </c>
      <c r="I61" s="49">
        <f t="shared" si="22"/>
        <v>4.2561791999999992</v>
      </c>
      <c r="J61" s="49">
        <f t="shared" si="22"/>
        <v>0.22417920000000002</v>
      </c>
      <c r="K61" s="49">
        <f t="shared" si="22"/>
        <v>14.336179199999997</v>
      </c>
      <c r="L61" s="49">
        <f t="shared" si="22"/>
        <v>6.9439103999999992</v>
      </c>
      <c r="M61" s="49">
        <f t="shared" si="22"/>
        <v>10.08</v>
      </c>
      <c r="N61" s="49">
        <f t="shared" si="22"/>
        <v>10.192089599999997</v>
      </c>
      <c r="O61" s="49">
        <f t="shared" si="22"/>
        <v>13.999910400000001</v>
      </c>
      <c r="P61" s="49">
        <f t="shared" si="22"/>
        <v>5.9359104</v>
      </c>
      <c r="Q61" s="49">
        <f t="shared" si="22"/>
        <v>26.544268799999994</v>
      </c>
      <c r="R61" s="49">
        <f t="shared" si="22"/>
        <v>36.064223999999996</v>
      </c>
      <c r="S61" s="49">
        <f t="shared" si="22"/>
        <v>107.40804479999997</v>
      </c>
      <c r="T61" s="49">
        <f t="shared" si="22"/>
        <v>24.11433062010067</v>
      </c>
      <c r="U61" s="49">
        <f t="shared" si="22"/>
        <v>32.314464000000001</v>
      </c>
      <c r="V61" s="49">
        <f t="shared" si="22"/>
        <v>53.220383999999996</v>
      </c>
      <c r="W61" s="49">
        <f t="shared" si="22"/>
        <v>52.870809599999994</v>
      </c>
      <c r="X61" s="49">
        <f t="shared" si="22"/>
        <v>82.288281599999991</v>
      </c>
      <c r="Y61" s="49">
        <f t="shared" ref="Y61:Z61" si="23">SUM(Y62:Y72)</f>
        <v>84.224851199999975</v>
      </c>
      <c r="Z61" s="49">
        <f t="shared" si="23"/>
        <v>112.1129856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4.4799552</v>
      </c>
      <c r="I62" s="52">
        <v>4.2561791999999992</v>
      </c>
      <c r="J62" s="52">
        <v>0.22417920000000002</v>
      </c>
      <c r="K62" s="52">
        <v>14.336179199999997</v>
      </c>
      <c r="L62" s="52">
        <v>6.9439103999999992</v>
      </c>
      <c r="M62" s="52">
        <v>10.08</v>
      </c>
      <c r="N62" s="52">
        <v>10.192089599999997</v>
      </c>
      <c r="O62" s="52">
        <v>13.999910400000001</v>
      </c>
      <c r="P62" s="52">
        <v>5.9359104</v>
      </c>
      <c r="Q62" s="52">
        <v>26.544268799999994</v>
      </c>
      <c r="R62" s="52">
        <v>36.064223999999996</v>
      </c>
      <c r="S62" s="52">
        <v>107.40804479999997</v>
      </c>
      <c r="T62" s="52">
        <v>24.11433062010067</v>
      </c>
      <c r="U62" s="52">
        <v>32.314464000000001</v>
      </c>
      <c r="V62" s="52">
        <v>53.220383999999996</v>
      </c>
      <c r="W62" s="52">
        <v>52.870809599999994</v>
      </c>
      <c r="X62" s="52">
        <v>82.288281599999991</v>
      </c>
      <c r="Y62" s="52">
        <v>84.224851199999975</v>
      </c>
      <c r="Z62" s="52">
        <v>112.1129856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2496.4980209848163</v>
      </c>
      <c r="D2" s="21">
        <f t="shared" ref="D2:X2" si="0">SUM(D3,D17,D22,D25,D26,D51,D52)</f>
        <v>2058.7915318876007</v>
      </c>
      <c r="E2" s="21">
        <f t="shared" si="0"/>
        <v>1939.6579884151326</v>
      </c>
      <c r="F2" s="21">
        <f t="shared" si="0"/>
        <v>2130.8199018096639</v>
      </c>
      <c r="G2" s="21">
        <f t="shared" si="0"/>
        <v>1962.3258335623791</v>
      </c>
      <c r="H2" s="21">
        <f t="shared" si="0"/>
        <v>1864.6148956791683</v>
      </c>
      <c r="I2" s="21">
        <f t="shared" si="0"/>
        <v>1953.9122714260966</v>
      </c>
      <c r="J2" s="21">
        <f t="shared" si="0"/>
        <v>1835.2608215481323</v>
      </c>
      <c r="K2" s="21">
        <f t="shared" si="0"/>
        <v>1289.1007048292756</v>
      </c>
      <c r="L2" s="21">
        <f t="shared" si="0"/>
        <v>1026.5603932497033</v>
      </c>
      <c r="M2" s="21">
        <f t="shared" si="0"/>
        <v>957.84028663743811</v>
      </c>
      <c r="N2" s="21">
        <f t="shared" si="0"/>
        <v>937.72834738205233</v>
      </c>
      <c r="O2" s="21">
        <f t="shared" si="0"/>
        <v>953.46277662864657</v>
      </c>
      <c r="P2" s="21">
        <f t="shared" si="0"/>
        <v>927.37090943999999</v>
      </c>
      <c r="Q2" s="21">
        <f t="shared" si="0"/>
        <v>855.12111266255954</v>
      </c>
      <c r="R2" s="21">
        <f t="shared" si="0"/>
        <v>1095.0927766762907</v>
      </c>
      <c r="S2" s="21">
        <f t="shared" si="0"/>
        <v>1138.2372654059686</v>
      </c>
      <c r="T2" s="21">
        <f t="shared" si="0"/>
        <v>1176.8552915884979</v>
      </c>
      <c r="U2" s="21">
        <f t="shared" si="0"/>
        <v>1085.991850262101</v>
      </c>
      <c r="V2" s="21">
        <f t="shared" si="0"/>
        <v>1261.0270587866498</v>
      </c>
      <c r="W2" s="21">
        <f t="shared" si="0"/>
        <v>996.31742982466301</v>
      </c>
      <c r="X2" s="21">
        <f t="shared" si="0"/>
        <v>876.7934130148202</v>
      </c>
      <c r="Y2" s="21">
        <f t="shared" ref="Y2:Z2" si="1">SUM(Y3,Y17,Y22,Y25,Y26,Y51,Y52)</f>
        <v>1267.9354698053123</v>
      </c>
      <c r="Z2" s="21">
        <f t="shared" si="1"/>
        <v>1171.6105910317347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35.781855464815607</v>
      </c>
      <c r="D3" s="24">
        <f t="shared" ref="D3:X3" si="3">SUM(D4,D8,D11)</f>
        <v>21.862235287601251</v>
      </c>
      <c r="E3" s="24">
        <f t="shared" si="3"/>
        <v>17.778931455132806</v>
      </c>
      <c r="F3" s="24">
        <f t="shared" si="3"/>
        <v>10.552840089663466</v>
      </c>
      <c r="G3" s="24">
        <f t="shared" si="3"/>
        <v>7.1216673223789435</v>
      </c>
      <c r="H3" s="24">
        <f t="shared" si="3"/>
        <v>8.4718696791682451</v>
      </c>
      <c r="I3" s="24">
        <f t="shared" si="3"/>
        <v>13.852850146096323</v>
      </c>
      <c r="J3" s="24">
        <f t="shared" si="3"/>
        <v>20.347037468132299</v>
      </c>
      <c r="K3" s="24">
        <f t="shared" si="3"/>
        <v>7.8359119892755906</v>
      </c>
      <c r="L3" s="24">
        <f t="shared" si="3"/>
        <v>4.3577679297032486</v>
      </c>
      <c r="M3" s="24">
        <f t="shared" si="3"/>
        <v>5.1385499574381592</v>
      </c>
      <c r="N3" s="24">
        <f t="shared" si="3"/>
        <v>2.6092159020520964</v>
      </c>
      <c r="O3" s="24">
        <f t="shared" si="3"/>
        <v>4.4167639886464558</v>
      </c>
      <c r="P3" s="24">
        <f t="shared" si="3"/>
        <v>3.5335169999999998</v>
      </c>
      <c r="Q3" s="24">
        <f t="shared" si="3"/>
        <v>3.363472102559526</v>
      </c>
      <c r="R3" s="24">
        <f t="shared" si="3"/>
        <v>3.3383936362906077</v>
      </c>
      <c r="S3" s="24">
        <f t="shared" si="3"/>
        <v>2.5416049259686764</v>
      </c>
      <c r="T3" s="24">
        <f t="shared" si="3"/>
        <v>2.3326785484975341</v>
      </c>
      <c r="U3" s="24">
        <f t="shared" si="3"/>
        <v>1.7323349421011653</v>
      </c>
      <c r="V3" s="24">
        <f t="shared" si="3"/>
        <v>1.3958931866498332</v>
      </c>
      <c r="W3" s="24">
        <f t="shared" si="3"/>
        <v>0.17220462466273062</v>
      </c>
      <c r="X3" s="24">
        <f t="shared" si="3"/>
        <v>8.6958134819921651E-2</v>
      </c>
      <c r="Y3" s="24">
        <f t="shared" ref="Y3:Z3" si="4">SUM(Y4,Y8,Y11)</f>
        <v>5.6945045312383626E-2</v>
      </c>
      <c r="Z3" s="24">
        <f t="shared" si="4"/>
        <v>5.0603391734314954E-2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3.5333699524014976</v>
      </c>
      <c r="D4" s="19">
        <f t="shared" ref="D4:X4" si="6">SUM(D5:D7)</f>
        <v>2.0958633844012882</v>
      </c>
      <c r="E4" s="19">
        <f t="shared" si="6"/>
        <v>2.4882638259364809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7.9499508369322278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7.9499508369322278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3.5333699524014976</v>
      </c>
      <c r="D7" s="8">
        <f>NRG_CM_E!D7+NRG_OIL_NG_E!D7+NRG_PF_E!D7+NRG_CO_E!D7+NRG_BKBPB_E!D7+NRG_GW_E!D7+NRG_BF_E!D7+NRG_PR_E!D7+NRG_NI_E!D7+NRG_CL_E!D7+NRG_LNG_E!D7+NRG_BIOG_E!D7+NRG_GTL_E!D7+NRG_CPP_E!D7+NRG_NSP_E!D7</f>
        <v>2.0958633844012882</v>
      </c>
      <c r="E7" s="8">
        <f>NRG_CM_E!E7+NRG_OIL_NG_E!E7+NRG_PF_E!E7+NRG_CO_E!E7+NRG_BKBPB_E!E7+NRG_GW_E!E7+NRG_BF_E!E7+NRG_PR_E!E7+NRG_NI_E!E7+NRG_CL_E!E7+NRG_LNG_E!E7+NRG_BIOG_E!E7+NRG_GTL_E!E7+NRG_CPP_E!E7+NRG_NSP_E!E7</f>
        <v>2.4882638259364809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29.15757951241411</v>
      </c>
      <c r="D8" s="19">
        <f t="shared" ref="D8:X8" si="9">SUM(D9:D10)</f>
        <v>16.554370903199963</v>
      </c>
      <c r="E8" s="19">
        <f t="shared" si="9"/>
        <v>12.064626629196322</v>
      </c>
      <c r="F8" s="19">
        <f t="shared" si="9"/>
        <v>7.3489120896634654</v>
      </c>
      <c r="G8" s="19">
        <f t="shared" si="9"/>
        <v>4.0061913223789434</v>
      </c>
      <c r="H8" s="19">
        <f t="shared" si="9"/>
        <v>5.522416679168245</v>
      </c>
      <c r="I8" s="19">
        <f t="shared" si="9"/>
        <v>2.3311233091640942</v>
      </c>
      <c r="J8" s="19">
        <f t="shared" si="9"/>
        <v>0.76544946813229853</v>
      </c>
      <c r="K8" s="19">
        <f t="shared" si="9"/>
        <v>0.80152098927558879</v>
      </c>
      <c r="L8" s="19">
        <f t="shared" si="9"/>
        <v>0.80494592970324885</v>
      </c>
      <c r="M8" s="19">
        <f t="shared" si="9"/>
        <v>1.6503119574381593</v>
      </c>
      <c r="N8" s="19">
        <f t="shared" si="9"/>
        <v>0.86474590205209656</v>
      </c>
      <c r="O8" s="19">
        <f t="shared" si="9"/>
        <v>0.88078998864645597</v>
      </c>
      <c r="P8" s="19">
        <f t="shared" si="9"/>
        <v>0</v>
      </c>
      <c r="Q8" s="19">
        <f t="shared" si="9"/>
        <v>1.5677561025595261</v>
      </c>
      <c r="R8" s="19">
        <f t="shared" si="9"/>
        <v>1.5683006362906078</v>
      </c>
      <c r="S8" s="19">
        <f t="shared" si="9"/>
        <v>0.76694892596867636</v>
      </c>
      <c r="T8" s="19">
        <f t="shared" si="9"/>
        <v>0.86900854849753451</v>
      </c>
      <c r="U8" s="19">
        <f t="shared" si="9"/>
        <v>0.65125494210116541</v>
      </c>
      <c r="V8" s="19">
        <f t="shared" si="9"/>
        <v>0.62193818664983314</v>
      </c>
      <c r="W8" s="19">
        <f t="shared" si="9"/>
        <v>0.17220462466273062</v>
      </c>
      <c r="X8" s="19">
        <f t="shared" si="9"/>
        <v>8.6958134819921651E-2</v>
      </c>
      <c r="Y8" s="19">
        <f t="shared" ref="Y8:Z8" si="10">SUM(Y9:Y10)</f>
        <v>5.6945045312383626E-2</v>
      </c>
      <c r="Z8" s="19">
        <f t="shared" si="10"/>
        <v>5.0603391734314954E-2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29.15757951241411</v>
      </c>
      <c r="D10" s="8">
        <f>NRG_CM_E!D10+NRG_OIL_NG_E!D10+NRG_PF_E!D10+NRG_CO_E!D10+NRG_BKBPB_E!D10+NRG_GW_E!D10+NRG_BF_E!D10+NRG_PR_E!D10+NRG_NI_E!D10+NRG_CL_E!D10+NRG_LNG_E!D10+NRG_BIOG_E!D10+NRG_GTL_E!D10+NRG_CPP_E!D10+NRG_NSP_E!D10</f>
        <v>16.554370903199963</v>
      </c>
      <c r="E10" s="8">
        <f>NRG_CM_E!E10+NRG_OIL_NG_E!E10+NRG_PF_E!E10+NRG_CO_E!E10+NRG_BKBPB_E!E10+NRG_GW_E!E10+NRG_BF_E!E10+NRG_PR_E!E10+NRG_NI_E!E10+NRG_CL_E!E10+NRG_LNG_E!E10+NRG_BIOG_E!E10+NRG_GTL_E!E10+NRG_CPP_E!E10+NRG_NSP_E!E10</f>
        <v>12.064626629196322</v>
      </c>
      <c r="F10" s="8">
        <f>NRG_CM_E!F10+NRG_OIL_NG_E!F10+NRG_PF_E!F10+NRG_CO_E!F10+NRG_BKBPB_E!F10+NRG_GW_E!F10+NRG_BF_E!F10+NRG_PR_E!F10+NRG_NI_E!F10+NRG_CL_E!F10+NRG_LNG_E!F10+NRG_BIOG_E!F10+NRG_GTL_E!F10+NRG_CPP_E!F10+NRG_NSP_E!F10</f>
        <v>7.3489120896634654</v>
      </c>
      <c r="G10" s="8">
        <f>NRG_CM_E!G10+NRG_OIL_NG_E!G10+NRG_PF_E!G10+NRG_CO_E!G10+NRG_BKBPB_E!G10+NRG_GW_E!G10+NRG_BF_E!G10+NRG_PR_E!G10+NRG_NI_E!G10+NRG_CL_E!G10+NRG_LNG_E!G10+NRG_BIOG_E!G10+NRG_GTL_E!G10+NRG_CPP_E!G10+NRG_NSP_E!G10</f>
        <v>4.0061913223789434</v>
      </c>
      <c r="H10" s="8">
        <f>NRG_CM_E!H10+NRG_OIL_NG_E!H10+NRG_PF_E!H10+NRG_CO_E!H10+NRG_BKBPB_E!H10+NRG_GW_E!H10+NRG_BF_E!H10+NRG_PR_E!H10+NRG_NI_E!H10+NRG_CL_E!H10+NRG_LNG_E!H10+NRG_BIOG_E!H10+NRG_GTL_E!H10+NRG_CPP_E!H10+NRG_NSP_E!H10</f>
        <v>5.522416679168245</v>
      </c>
      <c r="I10" s="8">
        <f>NRG_CM_E!I10+NRG_OIL_NG_E!I10+NRG_PF_E!I10+NRG_CO_E!I10+NRG_BKBPB_E!I10+NRG_GW_E!I10+NRG_BF_E!I10+NRG_PR_E!I10+NRG_NI_E!I10+NRG_CL_E!I10+NRG_LNG_E!I10+NRG_BIOG_E!I10+NRG_GTL_E!I10+NRG_CPP_E!I10+NRG_NSP_E!I10</f>
        <v>2.3311233091640942</v>
      </c>
      <c r="J10" s="8">
        <f>NRG_CM_E!J10+NRG_OIL_NG_E!J10+NRG_PF_E!J10+NRG_CO_E!J10+NRG_BKBPB_E!J10+NRG_GW_E!J10+NRG_BF_E!J10+NRG_PR_E!J10+NRG_NI_E!J10+NRG_CL_E!J10+NRG_LNG_E!J10+NRG_BIOG_E!J10+NRG_GTL_E!J10+NRG_CPP_E!J10+NRG_NSP_E!J10</f>
        <v>0.76544946813229853</v>
      </c>
      <c r="K10" s="8">
        <f>NRG_CM_E!K10+NRG_OIL_NG_E!K10+NRG_PF_E!K10+NRG_CO_E!K10+NRG_BKBPB_E!K10+NRG_GW_E!K10+NRG_BF_E!K10+NRG_PR_E!K10+NRG_NI_E!K10+NRG_CL_E!K10+NRG_LNG_E!K10+NRG_BIOG_E!K10+NRG_GTL_E!K10+NRG_CPP_E!K10+NRG_NSP_E!K10</f>
        <v>0.80152098927558879</v>
      </c>
      <c r="L10" s="8">
        <f>NRG_CM_E!L10+NRG_OIL_NG_E!L10+NRG_PF_E!L10+NRG_CO_E!L10+NRG_BKBPB_E!L10+NRG_GW_E!L10+NRG_BF_E!L10+NRG_PR_E!L10+NRG_NI_E!L10+NRG_CL_E!L10+NRG_LNG_E!L10+NRG_BIOG_E!L10+NRG_GTL_E!L10+NRG_CPP_E!L10+NRG_NSP_E!L10</f>
        <v>0.80494592970324885</v>
      </c>
      <c r="M10" s="8">
        <f>NRG_CM_E!M10+NRG_OIL_NG_E!M10+NRG_PF_E!M10+NRG_CO_E!M10+NRG_BKBPB_E!M10+NRG_GW_E!M10+NRG_BF_E!M10+NRG_PR_E!M10+NRG_NI_E!M10+NRG_CL_E!M10+NRG_LNG_E!M10+NRG_BIOG_E!M10+NRG_GTL_E!M10+NRG_CPP_E!M10+NRG_NSP_E!M10</f>
        <v>1.6503119574381593</v>
      </c>
      <c r="N10" s="8">
        <f>NRG_CM_E!N10+NRG_OIL_NG_E!N10+NRG_PF_E!N10+NRG_CO_E!N10+NRG_BKBPB_E!N10+NRG_GW_E!N10+NRG_BF_E!N10+NRG_PR_E!N10+NRG_NI_E!N10+NRG_CL_E!N10+NRG_LNG_E!N10+NRG_BIOG_E!N10+NRG_GTL_E!N10+NRG_CPP_E!N10+NRG_NSP_E!N10</f>
        <v>0.86474590205209656</v>
      </c>
      <c r="O10" s="8">
        <f>NRG_CM_E!O10+NRG_OIL_NG_E!O10+NRG_PF_E!O10+NRG_CO_E!O10+NRG_BKBPB_E!O10+NRG_GW_E!O10+NRG_BF_E!O10+NRG_PR_E!O10+NRG_NI_E!O10+NRG_CL_E!O10+NRG_LNG_E!O10+NRG_BIOG_E!O10+NRG_GTL_E!O10+NRG_CPP_E!O10+NRG_NSP_E!O10</f>
        <v>0.88078998864645597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1.5677561025595261</v>
      </c>
      <c r="R10" s="8">
        <f>NRG_CM_E!R10+NRG_OIL_NG_E!R10+NRG_PF_E!R10+NRG_CO_E!R10+NRG_BKBPB_E!R10+NRG_GW_E!R10+NRG_BF_E!R10+NRG_PR_E!R10+NRG_NI_E!R10+NRG_CL_E!R10+NRG_LNG_E!R10+NRG_BIOG_E!R10+NRG_GTL_E!R10+NRG_CPP_E!R10+NRG_NSP_E!R10</f>
        <v>1.5683006362906078</v>
      </c>
      <c r="S10" s="8">
        <f>NRG_CM_E!S10+NRG_OIL_NG_E!S10+NRG_PF_E!S10+NRG_CO_E!S10+NRG_BKBPB_E!S10+NRG_GW_E!S10+NRG_BF_E!S10+NRG_PR_E!S10+NRG_NI_E!S10+NRG_CL_E!S10+NRG_LNG_E!S10+NRG_BIOG_E!S10+NRG_GTL_E!S10+NRG_CPP_E!S10+NRG_NSP_E!S10</f>
        <v>0.76694892596867636</v>
      </c>
      <c r="T10" s="8">
        <f>NRG_CM_E!T10+NRG_OIL_NG_E!T10+NRG_PF_E!T10+NRG_CO_E!T10+NRG_BKBPB_E!T10+NRG_GW_E!T10+NRG_BF_E!T10+NRG_PR_E!T10+NRG_NI_E!T10+NRG_CL_E!T10+NRG_LNG_E!T10+NRG_BIOG_E!T10+NRG_GTL_E!T10+NRG_CPP_E!T10+NRG_NSP_E!T10</f>
        <v>0.86900854849753451</v>
      </c>
      <c r="U10" s="8">
        <f>NRG_CM_E!U10+NRG_OIL_NG_E!U10+NRG_PF_E!U10+NRG_CO_E!U10+NRG_BKBPB_E!U10+NRG_GW_E!U10+NRG_BF_E!U10+NRG_PR_E!U10+NRG_NI_E!U10+NRG_CL_E!U10+NRG_LNG_E!U10+NRG_BIOG_E!U10+NRG_GTL_E!U10+NRG_CPP_E!U10+NRG_NSP_E!U10</f>
        <v>0.65125494210116541</v>
      </c>
      <c r="V10" s="8">
        <f>NRG_CM_E!V10+NRG_OIL_NG_E!V10+NRG_PF_E!V10+NRG_CO_E!V10+NRG_BKBPB_E!V10+NRG_GW_E!V10+NRG_BF_E!V10+NRG_PR_E!V10+NRG_NI_E!V10+NRG_CL_E!V10+NRG_LNG_E!V10+NRG_BIOG_E!V10+NRG_GTL_E!V10+NRG_CPP_E!V10+NRG_NSP_E!V10</f>
        <v>0.62193818664983314</v>
      </c>
      <c r="W10" s="8">
        <f>NRG_CM_E!W10+NRG_OIL_NG_E!W10+NRG_PF_E!W10+NRG_CO_E!W10+NRG_BKBPB_E!W10+NRG_GW_E!W10+NRG_BF_E!W10+NRG_PR_E!W10+NRG_NI_E!W10+NRG_CL_E!W10+NRG_LNG_E!W10+NRG_BIOG_E!W10+NRG_GTL_E!W10+NRG_CPP_E!W10+NRG_NSP_E!W10</f>
        <v>0.17220462466273062</v>
      </c>
      <c r="X10" s="8">
        <f>NRG_CM_E!X10+NRG_OIL_NG_E!X10+NRG_PF_E!X10+NRG_CO_E!X10+NRG_BKBPB_E!X10+NRG_GW_E!X10+NRG_BF_E!X10+NRG_PR_E!X10+NRG_NI_E!X10+NRG_CL_E!X10+NRG_LNG_E!X10+NRG_BIOG_E!X10+NRG_GTL_E!X10+NRG_CPP_E!X10+NRG_NSP_E!X10</f>
        <v>8.6958134819921651E-2</v>
      </c>
      <c r="Y10" s="8">
        <f>NRG_CM_E!Y10+NRG_OIL_NG_E!Y10+NRG_PF_E!Y10+NRG_CO_E!Y10+NRG_BKBPB_E!Y10+NRG_GW_E!Y10+NRG_BF_E!Y10+NRG_PR_E!Y10+NRG_NI_E!Y10+NRG_CL_E!Y10+NRG_LNG_E!Y10+NRG_BIOG_E!Y10+NRG_GTL_E!Y10+NRG_CPP_E!Y10+NRG_NSP_E!Y10</f>
        <v>5.6945045312383626E-2</v>
      </c>
      <c r="Z10" s="8">
        <f>NRG_CM_E!Z10+NRG_OIL_NG_E!Z10+NRG_PF_E!Z10+NRG_CO_E!Z10+NRG_BKBPB_E!Z10+NRG_GW_E!Z10+NRG_BF_E!Z10+NRG_PR_E!Z10+NRG_NI_E!Z10+NRG_CL_E!Z10+NRG_LNG_E!Z10+NRG_BIOG_E!Z10+NRG_GTL_E!Z10+NRG_CPP_E!Z10+NRG_NSP_E!Z10</f>
        <v>5.0603391734314954E-2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3.0909059999999999</v>
      </c>
      <c r="D11" s="19">
        <f t="shared" ref="D11:X11" si="12">SUM(D12:D16)</f>
        <v>3.2120009999999999</v>
      </c>
      <c r="E11" s="19">
        <f t="shared" si="12"/>
        <v>3.2260410000000004</v>
      </c>
      <c r="F11" s="19">
        <f t="shared" si="12"/>
        <v>3.2039279999999999</v>
      </c>
      <c r="G11" s="19">
        <f t="shared" si="12"/>
        <v>3.1154759999999997</v>
      </c>
      <c r="H11" s="19">
        <f t="shared" si="12"/>
        <v>2.9494530000000001</v>
      </c>
      <c r="I11" s="19">
        <f t="shared" si="12"/>
        <v>3.5717759999999998</v>
      </c>
      <c r="J11" s="19">
        <f t="shared" si="12"/>
        <v>19.581588</v>
      </c>
      <c r="K11" s="19">
        <f t="shared" si="12"/>
        <v>7.0343910000000021</v>
      </c>
      <c r="L11" s="19">
        <f t="shared" si="12"/>
        <v>3.5528219999999999</v>
      </c>
      <c r="M11" s="19">
        <f t="shared" si="12"/>
        <v>3.4882379999999999</v>
      </c>
      <c r="N11" s="19">
        <f t="shared" si="12"/>
        <v>1.74447</v>
      </c>
      <c r="O11" s="19">
        <f t="shared" si="12"/>
        <v>3.535974</v>
      </c>
      <c r="P11" s="19">
        <f t="shared" si="12"/>
        <v>3.5335169999999998</v>
      </c>
      <c r="Q11" s="19">
        <f t="shared" si="12"/>
        <v>1.7957160000000001</v>
      </c>
      <c r="R11" s="19">
        <f t="shared" si="12"/>
        <v>1.7700929999999999</v>
      </c>
      <c r="S11" s="19">
        <f t="shared" si="12"/>
        <v>1.774656</v>
      </c>
      <c r="T11" s="19">
        <f t="shared" si="12"/>
        <v>1.4636699999999996</v>
      </c>
      <c r="U11" s="19">
        <f t="shared" si="12"/>
        <v>1.08108</v>
      </c>
      <c r="V11" s="19">
        <f t="shared" si="12"/>
        <v>0.77395500000000006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3.0909059999999999</v>
      </c>
      <c r="D16" s="8">
        <f>NRG_CM_E!D16+NRG_OIL_NG_E!D16+NRG_PF_E!D16+NRG_CO_E!D16+NRG_BKBPB_E!D16+NRG_GW_E!D16+NRG_BF_E!D16+NRG_PR_E!D16+NRG_NI_E!D16+NRG_CL_E!D16+NRG_LNG_E!D16+NRG_BIOG_E!D16+NRG_GTL_E!D16+NRG_CPP_E!D16+NRG_NSP_E!D16</f>
        <v>3.2120009999999999</v>
      </c>
      <c r="E16" s="8">
        <f>NRG_CM_E!E16+NRG_OIL_NG_E!E16+NRG_PF_E!E16+NRG_CO_E!E16+NRG_BKBPB_E!E16+NRG_GW_E!E16+NRG_BF_E!E16+NRG_PR_E!E16+NRG_NI_E!E16+NRG_CL_E!E16+NRG_LNG_E!E16+NRG_BIOG_E!E16+NRG_GTL_E!E16+NRG_CPP_E!E16+NRG_NSP_E!E16</f>
        <v>3.2260410000000004</v>
      </c>
      <c r="F16" s="8">
        <f>NRG_CM_E!F16+NRG_OIL_NG_E!F16+NRG_PF_E!F16+NRG_CO_E!F16+NRG_BKBPB_E!F16+NRG_GW_E!F16+NRG_BF_E!F16+NRG_PR_E!F16+NRG_NI_E!F16+NRG_CL_E!F16+NRG_LNG_E!F16+NRG_BIOG_E!F16+NRG_GTL_E!F16+NRG_CPP_E!F16+NRG_NSP_E!F16</f>
        <v>3.2039279999999999</v>
      </c>
      <c r="G16" s="8">
        <f>NRG_CM_E!G16+NRG_OIL_NG_E!G16+NRG_PF_E!G16+NRG_CO_E!G16+NRG_BKBPB_E!G16+NRG_GW_E!G16+NRG_BF_E!G16+NRG_PR_E!G16+NRG_NI_E!G16+NRG_CL_E!G16+NRG_LNG_E!G16+NRG_BIOG_E!G16+NRG_GTL_E!G16+NRG_CPP_E!G16+NRG_NSP_E!G16</f>
        <v>3.1154759999999997</v>
      </c>
      <c r="H16" s="8">
        <f>NRG_CM_E!H16+NRG_OIL_NG_E!H16+NRG_PF_E!H16+NRG_CO_E!H16+NRG_BKBPB_E!H16+NRG_GW_E!H16+NRG_BF_E!H16+NRG_PR_E!H16+NRG_NI_E!H16+NRG_CL_E!H16+NRG_LNG_E!H16+NRG_BIOG_E!H16+NRG_GTL_E!H16+NRG_CPP_E!H16+NRG_NSP_E!H16</f>
        <v>2.9494530000000001</v>
      </c>
      <c r="I16" s="8">
        <f>NRG_CM_E!I16+NRG_OIL_NG_E!I16+NRG_PF_E!I16+NRG_CO_E!I16+NRG_BKBPB_E!I16+NRG_GW_E!I16+NRG_BF_E!I16+NRG_PR_E!I16+NRG_NI_E!I16+NRG_CL_E!I16+NRG_LNG_E!I16+NRG_BIOG_E!I16+NRG_GTL_E!I16+NRG_CPP_E!I16+NRG_NSP_E!I16</f>
        <v>3.5717759999999998</v>
      </c>
      <c r="J16" s="8">
        <f>NRG_CM_E!J16+NRG_OIL_NG_E!J16+NRG_PF_E!J16+NRG_CO_E!J16+NRG_BKBPB_E!J16+NRG_GW_E!J16+NRG_BF_E!J16+NRG_PR_E!J16+NRG_NI_E!J16+NRG_CL_E!J16+NRG_LNG_E!J16+NRG_BIOG_E!J16+NRG_GTL_E!J16+NRG_CPP_E!J16+NRG_NSP_E!J16</f>
        <v>19.581588</v>
      </c>
      <c r="K16" s="8">
        <f>NRG_CM_E!K16+NRG_OIL_NG_E!K16+NRG_PF_E!K16+NRG_CO_E!K16+NRG_BKBPB_E!K16+NRG_GW_E!K16+NRG_BF_E!K16+NRG_PR_E!K16+NRG_NI_E!K16+NRG_CL_E!K16+NRG_LNG_E!K16+NRG_BIOG_E!K16+NRG_GTL_E!K16+NRG_CPP_E!K16+NRG_NSP_E!K16</f>
        <v>7.0343910000000021</v>
      </c>
      <c r="L16" s="8">
        <f>NRG_CM_E!L16+NRG_OIL_NG_E!L16+NRG_PF_E!L16+NRG_CO_E!L16+NRG_BKBPB_E!L16+NRG_GW_E!L16+NRG_BF_E!L16+NRG_PR_E!L16+NRG_NI_E!L16+NRG_CL_E!L16+NRG_LNG_E!L16+NRG_BIOG_E!L16+NRG_GTL_E!L16+NRG_CPP_E!L16+NRG_NSP_E!L16</f>
        <v>3.5528219999999999</v>
      </c>
      <c r="M16" s="8">
        <f>NRG_CM_E!M16+NRG_OIL_NG_E!M16+NRG_PF_E!M16+NRG_CO_E!M16+NRG_BKBPB_E!M16+NRG_GW_E!M16+NRG_BF_E!M16+NRG_PR_E!M16+NRG_NI_E!M16+NRG_CL_E!M16+NRG_LNG_E!M16+NRG_BIOG_E!M16+NRG_GTL_E!M16+NRG_CPP_E!M16+NRG_NSP_E!M16</f>
        <v>3.4882379999999999</v>
      </c>
      <c r="N16" s="8">
        <f>NRG_CM_E!N16+NRG_OIL_NG_E!N16+NRG_PF_E!N16+NRG_CO_E!N16+NRG_BKBPB_E!N16+NRG_GW_E!N16+NRG_BF_E!N16+NRG_PR_E!N16+NRG_NI_E!N16+NRG_CL_E!N16+NRG_LNG_E!N16+NRG_BIOG_E!N16+NRG_GTL_E!N16+NRG_CPP_E!N16+NRG_NSP_E!N16</f>
        <v>1.74447</v>
      </c>
      <c r="O16" s="8">
        <f>NRG_CM_E!O16+NRG_OIL_NG_E!O16+NRG_PF_E!O16+NRG_CO_E!O16+NRG_BKBPB_E!O16+NRG_GW_E!O16+NRG_BF_E!O16+NRG_PR_E!O16+NRG_NI_E!O16+NRG_CL_E!O16+NRG_LNG_E!O16+NRG_BIOG_E!O16+NRG_GTL_E!O16+NRG_CPP_E!O16+NRG_NSP_E!O16</f>
        <v>3.535974</v>
      </c>
      <c r="P16" s="8">
        <f>NRG_CM_E!P16+NRG_OIL_NG_E!P16+NRG_PF_E!P16+NRG_CO_E!P16+NRG_BKBPB_E!P16+NRG_GW_E!P16+NRG_BF_E!P16+NRG_PR_E!P16+NRG_NI_E!P16+NRG_CL_E!P16+NRG_LNG_E!P16+NRG_BIOG_E!P16+NRG_GTL_E!P16+NRG_CPP_E!P16+NRG_NSP_E!P16</f>
        <v>3.5335169999999998</v>
      </c>
      <c r="Q16" s="8">
        <f>NRG_CM_E!Q16+NRG_OIL_NG_E!Q16+NRG_PF_E!Q16+NRG_CO_E!Q16+NRG_BKBPB_E!Q16+NRG_GW_E!Q16+NRG_BF_E!Q16+NRG_PR_E!Q16+NRG_NI_E!Q16+NRG_CL_E!Q16+NRG_LNG_E!Q16+NRG_BIOG_E!Q16+NRG_GTL_E!Q16+NRG_CPP_E!Q16+NRG_NSP_E!Q16</f>
        <v>1.7957160000000001</v>
      </c>
      <c r="R16" s="8">
        <f>NRG_CM_E!R16+NRG_OIL_NG_E!R16+NRG_PF_E!R16+NRG_CO_E!R16+NRG_BKBPB_E!R16+NRG_GW_E!R16+NRG_BF_E!R16+NRG_PR_E!R16+NRG_NI_E!R16+NRG_CL_E!R16+NRG_LNG_E!R16+NRG_BIOG_E!R16+NRG_GTL_E!R16+NRG_CPP_E!R16+NRG_NSP_E!R16</f>
        <v>1.7700929999999999</v>
      </c>
      <c r="S16" s="8">
        <f>NRG_CM_E!S16+NRG_OIL_NG_E!S16+NRG_PF_E!S16+NRG_CO_E!S16+NRG_BKBPB_E!S16+NRG_GW_E!S16+NRG_BF_E!S16+NRG_PR_E!S16+NRG_NI_E!S16+NRG_CL_E!S16+NRG_LNG_E!S16+NRG_BIOG_E!S16+NRG_GTL_E!S16+NRG_CPP_E!S16+NRG_NSP_E!S16</f>
        <v>1.774656</v>
      </c>
      <c r="T16" s="8">
        <f>NRG_CM_E!T16+NRG_OIL_NG_E!T16+NRG_PF_E!T16+NRG_CO_E!T16+NRG_BKBPB_E!T16+NRG_GW_E!T16+NRG_BF_E!T16+NRG_PR_E!T16+NRG_NI_E!T16+NRG_CL_E!T16+NRG_LNG_E!T16+NRG_BIOG_E!T16+NRG_GTL_E!T16+NRG_CPP_E!T16+NRG_NSP_E!T16</f>
        <v>1.4636699999999996</v>
      </c>
      <c r="U16" s="8">
        <f>NRG_CM_E!U16+NRG_OIL_NG_E!U16+NRG_PF_E!U16+NRG_CO_E!U16+NRG_BKBPB_E!U16+NRG_GW_E!U16+NRG_BF_E!U16+NRG_PR_E!U16+NRG_NI_E!U16+NRG_CL_E!U16+NRG_LNG_E!U16+NRG_BIOG_E!U16+NRG_GTL_E!U16+NRG_CPP_E!U16+NRG_NSP_E!U16</f>
        <v>1.08108</v>
      </c>
      <c r="V16" s="8">
        <f>NRG_CM_E!V16+NRG_OIL_NG_E!V16+NRG_PF_E!V16+NRG_CO_E!V16+NRG_BKBPB_E!V16+NRG_GW_E!V16+NRG_BF_E!V16+NRG_PR_E!V16+NRG_NI_E!V16+NRG_CL_E!V16+NRG_LNG_E!V16+NRG_BIOG_E!V16+NRG_GTL_E!V16+NRG_CPP_E!V16+NRG_NSP_E!V16</f>
        <v>0.77395500000000006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1810.2610080000002</v>
      </c>
      <c r="D17" s="27">
        <f t="shared" ref="D17:X17" si="15">SUM(D18:D21)</f>
        <v>1381.8619439999998</v>
      </c>
      <c r="E17" s="27">
        <f t="shared" si="15"/>
        <v>1234.9948319999999</v>
      </c>
      <c r="F17" s="27">
        <f t="shared" si="15"/>
        <v>1521.8732880000002</v>
      </c>
      <c r="G17" s="27">
        <f t="shared" si="15"/>
        <v>1321.3870560000005</v>
      </c>
      <c r="H17" s="27">
        <f t="shared" si="15"/>
        <v>1192.19832</v>
      </c>
      <c r="I17" s="27">
        <f t="shared" si="15"/>
        <v>1149.8953680000002</v>
      </c>
      <c r="J17" s="27">
        <f t="shared" si="15"/>
        <v>1029.4914240000001</v>
      </c>
      <c r="K17" s="27">
        <f t="shared" si="15"/>
        <v>465.25060799999994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179.02079999999998</v>
      </c>
      <c r="D19" s="8">
        <f>NRG_CM_E!D19+NRG_OIL_NG_E!D19+NRG_PF_E!D19+NRG_CO_E!D19+NRG_BKBPB_E!D19+NRG_GW_E!D19+NRG_BF_E!D19+NRG_PR_E!D19+NRG_NI_E!D19+NRG_CL_E!D19+NRG_LNG_E!D19+NRG_BIOG_E!D19+NRG_GTL_E!D19+NRG_CPP_E!D19+NRG_NSP_E!D19</f>
        <v>138.02184</v>
      </c>
      <c r="E19" s="8">
        <f>NRG_CM_E!E19+NRG_OIL_NG_E!E19+NRG_PF_E!E19+NRG_CO_E!E19+NRG_BKBPB_E!E19+NRG_GW_E!E19+NRG_BF_E!E19+NRG_PR_E!E19+NRG_NI_E!E19+NRG_CL_E!E19+NRG_LNG_E!E19+NRG_BIOG_E!E19+NRG_GTL_E!E19+NRG_CPP_E!E19+NRG_NSP_E!E19</f>
        <v>144.81503999999998</v>
      </c>
      <c r="F19" s="8">
        <f>NRG_CM_E!F19+NRG_OIL_NG_E!F19+NRG_PF_E!F19+NRG_CO_E!F19+NRG_BKBPB_E!F19+NRG_GW_E!F19+NRG_BF_E!F19+NRG_PR_E!F19+NRG_NI_E!F19+NRG_CL_E!F19+NRG_LNG_E!F19+NRG_BIOG_E!F19+NRG_GTL_E!F19+NRG_CPP_E!F19+NRG_NSP_E!F19</f>
        <v>166.2336</v>
      </c>
      <c r="G19" s="8">
        <f>NRG_CM_E!G19+NRG_OIL_NG_E!G19+NRG_PF_E!G19+NRG_CO_E!G19+NRG_BKBPB_E!G19+NRG_GW_E!G19+NRG_BF_E!G19+NRG_PR_E!G19+NRG_NI_E!G19+NRG_CL_E!G19+NRG_LNG_E!G19+NRG_BIOG_E!G19+NRG_GTL_E!G19+NRG_CPP_E!G19+NRG_NSP_E!G19</f>
        <v>152.68716000000001</v>
      </c>
      <c r="H19" s="8">
        <f>NRG_CM_E!H19+NRG_OIL_NG_E!H19+NRG_PF_E!H19+NRG_CO_E!H19+NRG_BKBPB_E!H19+NRG_GW_E!H19+NRG_BF_E!H19+NRG_PR_E!H19+NRG_NI_E!H19+NRG_CL_E!H19+NRG_LNG_E!H19+NRG_BIOG_E!H19+NRG_GTL_E!H19+NRG_CPP_E!H19+NRG_NSP_E!H19</f>
        <v>141.53832</v>
      </c>
      <c r="I19" s="8">
        <f>NRG_CM_E!I19+NRG_OIL_NG_E!I19+NRG_PF_E!I19+NRG_CO_E!I19+NRG_BKBPB_E!I19+NRG_GW_E!I19+NRG_BF_E!I19+NRG_PR_E!I19+NRG_NI_E!I19+NRG_CL_E!I19+NRG_LNG_E!I19+NRG_BIOG_E!I19+NRG_GTL_E!I19+NRG_CPP_E!I19+NRG_NSP_E!I19</f>
        <v>124.19567999999998</v>
      </c>
      <c r="J19" s="8">
        <f>NRG_CM_E!J19+NRG_OIL_NG_E!J19+NRG_PF_E!J19+NRG_CO_E!J19+NRG_BKBPB_E!J19+NRG_GW_E!J19+NRG_BF_E!J19+NRG_PR_E!J19+NRG_NI_E!J19+NRG_CL_E!J19+NRG_LNG_E!J19+NRG_BIOG_E!J19+NRG_GTL_E!J19+NRG_CPP_E!J19+NRG_NSP_E!J19</f>
        <v>108.57132</v>
      </c>
      <c r="K19" s="8">
        <f>NRG_CM_E!K19+NRG_OIL_NG_E!K19+NRG_PF_E!K19+NRG_CO_E!K19+NRG_BKBPB_E!K19+NRG_GW_E!K19+NRG_BF_E!K19+NRG_PR_E!K19+NRG_NI_E!K19+NRG_CL_E!K19+NRG_LNG_E!K19+NRG_BIOG_E!K19+NRG_GTL_E!K19+NRG_CPP_E!K19+NRG_NSP_E!K19</f>
        <v>69.530399999999986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  <c r="Y19" s="8">
        <f>NRG_CM_E!Y19+NRG_OIL_NG_E!Y19+NRG_PF_E!Y19+NRG_CO_E!Y19+NRG_BKBPB_E!Y19+NRG_GW_E!Y19+NRG_BF_E!Y19+NRG_PR_E!Y19+NRG_NI_E!Y19+NRG_CL_E!Y19+NRG_LNG_E!Y19+NRG_BIOG_E!Y19+NRG_GTL_E!Y19+NRG_CPP_E!Y19+NRG_NSP_E!Y19</f>
        <v>0</v>
      </c>
      <c r="Z19" s="8">
        <f>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1631.2402080000002</v>
      </c>
      <c r="D20" s="8">
        <f>NRG_CM_E!D20+NRG_OIL_NG_E!D20+NRG_PF_E!D20+NRG_CO_E!D20+NRG_BKBPB_E!D20+NRG_GW_E!D20+NRG_BF_E!D20+NRG_PR_E!D20+NRG_NI_E!D20+NRG_CL_E!D20+NRG_LNG_E!D20+NRG_BIOG_E!D20+NRG_GTL_E!D20+NRG_CPP_E!D20+NRG_NSP_E!D20</f>
        <v>1243.8401039999999</v>
      </c>
      <c r="E20" s="8">
        <f>NRG_CM_E!E20+NRG_OIL_NG_E!E20+NRG_PF_E!E20+NRG_CO_E!E20+NRG_BKBPB_E!E20+NRG_GW_E!E20+NRG_BF_E!E20+NRG_PR_E!E20+NRG_NI_E!E20+NRG_CL_E!E20+NRG_LNG_E!E20+NRG_BIOG_E!E20+NRG_GTL_E!E20+NRG_CPP_E!E20+NRG_NSP_E!E20</f>
        <v>1090.1797919999999</v>
      </c>
      <c r="F20" s="8">
        <f>NRG_CM_E!F20+NRG_OIL_NG_E!F20+NRG_PF_E!F20+NRG_CO_E!F20+NRG_BKBPB_E!F20+NRG_GW_E!F20+NRG_BF_E!F20+NRG_PR_E!F20+NRG_NI_E!F20+NRG_CL_E!F20+NRG_LNG_E!F20+NRG_BIOG_E!F20+NRG_GTL_E!F20+NRG_CPP_E!F20+NRG_NSP_E!F20</f>
        <v>1355.6396880000002</v>
      </c>
      <c r="G20" s="8">
        <f>NRG_CM_E!G20+NRG_OIL_NG_E!G20+NRG_PF_E!G20+NRG_CO_E!G20+NRG_BKBPB_E!G20+NRG_GW_E!G20+NRG_BF_E!G20+NRG_PR_E!G20+NRG_NI_E!G20+NRG_CL_E!G20+NRG_LNG_E!G20+NRG_BIOG_E!G20+NRG_GTL_E!G20+NRG_CPP_E!G20+NRG_NSP_E!G20</f>
        <v>1168.6998960000005</v>
      </c>
      <c r="H20" s="8">
        <f>NRG_CM_E!H20+NRG_OIL_NG_E!H20+NRG_PF_E!H20+NRG_CO_E!H20+NRG_BKBPB_E!H20+NRG_GW_E!H20+NRG_BF_E!H20+NRG_PR_E!H20+NRG_NI_E!H20+NRG_CL_E!H20+NRG_LNG_E!H20+NRG_BIOG_E!H20+NRG_GTL_E!H20+NRG_CPP_E!H20+NRG_NSP_E!H20</f>
        <v>1050.6599999999999</v>
      </c>
      <c r="I20" s="8">
        <f>NRG_CM_E!I20+NRG_OIL_NG_E!I20+NRG_PF_E!I20+NRG_CO_E!I20+NRG_BKBPB_E!I20+NRG_GW_E!I20+NRG_BF_E!I20+NRG_PR_E!I20+NRG_NI_E!I20+NRG_CL_E!I20+NRG_LNG_E!I20+NRG_BIOG_E!I20+NRG_GTL_E!I20+NRG_CPP_E!I20+NRG_NSP_E!I20</f>
        <v>1025.6996880000002</v>
      </c>
      <c r="J20" s="8">
        <f>NRG_CM_E!J20+NRG_OIL_NG_E!J20+NRG_PF_E!J20+NRG_CO_E!J20+NRG_BKBPB_E!J20+NRG_GW_E!J20+NRG_BF_E!J20+NRG_PR_E!J20+NRG_NI_E!J20+NRG_CL_E!J20+NRG_LNG_E!J20+NRG_BIOG_E!J20+NRG_GTL_E!J20+NRG_CPP_E!J20+NRG_NSP_E!J20</f>
        <v>920.92010400000004</v>
      </c>
      <c r="K20" s="8">
        <f>NRG_CM_E!K20+NRG_OIL_NG_E!K20+NRG_PF_E!K20+NRG_CO_E!K20+NRG_BKBPB_E!K20+NRG_GW_E!K20+NRG_BF_E!K20+NRG_PR_E!K20+NRG_NI_E!K20+NRG_CL_E!K20+NRG_LNG_E!K20+NRG_BIOG_E!K20+NRG_GTL_E!K20+NRG_CPP_E!K20+NRG_NSP_E!K20</f>
        <v>395.72020799999996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469.14758712000003</v>
      </c>
      <c r="D26" s="27">
        <f t="shared" ref="D26:X26" si="21">SUM(D27,D33)</f>
        <v>475.2193471199999</v>
      </c>
      <c r="E26" s="27">
        <f t="shared" si="21"/>
        <v>535.46390712000004</v>
      </c>
      <c r="F26" s="27">
        <f t="shared" si="21"/>
        <v>433.69398000000001</v>
      </c>
      <c r="G26" s="27">
        <f t="shared" si="21"/>
        <v>455.4349304399999</v>
      </c>
      <c r="H26" s="27">
        <f t="shared" si="21"/>
        <v>517.06929599999989</v>
      </c>
      <c r="I26" s="27">
        <f t="shared" si="21"/>
        <v>628.24302720000003</v>
      </c>
      <c r="J26" s="27">
        <f t="shared" si="21"/>
        <v>626.07410243999993</v>
      </c>
      <c r="K26" s="27">
        <f t="shared" si="21"/>
        <v>727.15097700000001</v>
      </c>
      <c r="L26" s="27">
        <f t="shared" si="21"/>
        <v>930.3619212000001</v>
      </c>
      <c r="M26" s="27">
        <f t="shared" si="21"/>
        <v>889.73989883999991</v>
      </c>
      <c r="N26" s="27">
        <f t="shared" si="21"/>
        <v>846.76183344000015</v>
      </c>
      <c r="O26" s="27">
        <f t="shared" si="21"/>
        <v>863.46526068000003</v>
      </c>
      <c r="P26" s="27">
        <f t="shared" si="21"/>
        <v>863.19829656000002</v>
      </c>
      <c r="Q26" s="27">
        <f t="shared" si="21"/>
        <v>798.33841272000006</v>
      </c>
      <c r="R26" s="27">
        <f t="shared" si="21"/>
        <v>992.64109931999997</v>
      </c>
      <c r="S26" s="27">
        <f t="shared" si="21"/>
        <v>1063.5456524399999</v>
      </c>
      <c r="T26" s="27">
        <f t="shared" si="21"/>
        <v>1094.9548161600003</v>
      </c>
      <c r="U26" s="27">
        <f t="shared" si="21"/>
        <v>972.71195831999989</v>
      </c>
      <c r="V26" s="27">
        <f t="shared" si="21"/>
        <v>1153.9368133200001</v>
      </c>
      <c r="W26" s="27">
        <f t="shared" si="21"/>
        <v>891.6747505200002</v>
      </c>
      <c r="X26" s="27">
        <f t="shared" si="21"/>
        <v>761.53694724000025</v>
      </c>
      <c r="Y26" s="27">
        <f t="shared" ref="Y26:Z26" si="22">SUM(Y27,Y33)</f>
        <v>1225.4107798799998</v>
      </c>
      <c r="Z26" s="27">
        <f t="shared" si="22"/>
        <v>1127.4137532000004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469.14758712000003</v>
      </c>
      <c r="D33" s="19">
        <f t="shared" ref="D33:X33" si="27">SUM(D34:D50)</f>
        <v>475.2193471199999</v>
      </c>
      <c r="E33" s="19">
        <f t="shared" si="27"/>
        <v>535.46390712000004</v>
      </c>
      <c r="F33" s="19">
        <f t="shared" si="27"/>
        <v>433.69398000000001</v>
      </c>
      <c r="G33" s="19">
        <f t="shared" si="27"/>
        <v>455.4349304399999</v>
      </c>
      <c r="H33" s="19">
        <f t="shared" si="27"/>
        <v>517.06929599999989</v>
      </c>
      <c r="I33" s="19">
        <f t="shared" si="27"/>
        <v>628.24302720000003</v>
      </c>
      <c r="J33" s="19">
        <f t="shared" si="27"/>
        <v>626.07410243999993</v>
      </c>
      <c r="K33" s="19">
        <f t="shared" si="27"/>
        <v>727.15097700000001</v>
      </c>
      <c r="L33" s="19">
        <f t="shared" si="27"/>
        <v>930.3619212000001</v>
      </c>
      <c r="M33" s="19">
        <f t="shared" si="27"/>
        <v>889.73989883999991</v>
      </c>
      <c r="N33" s="19">
        <f t="shared" si="27"/>
        <v>846.76183344000015</v>
      </c>
      <c r="O33" s="19">
        <f t="shared" si="27"/>
        <v>863.46526068000003</v>
      </c>
      <c r="P33" s="19">
        <f t="shared" si="27"/>
        <v>863.19829656000002</v>
      </c>
      <c r="Q33" s="19">
        <f t="shared" si="27"/>
        <v>798.33841272000006</v>
      </c>
      <c r="R33" s="19">
        <f t="shared" si="27"/>
        <v>992.64109931999997</v>
      </c>
      <c r="S33" s="19">
        <f t="shared" si="27"/>
        <v>1063.5456524399999</v>
      </c>
      <c r="T33" s="19">
        <f t="shared" si="27"/>
        <v>1094.9548161600003</v>
      </c>
      <c r="U33" s="19">
        <f t="shared" si="27"/>
        <v>972.71195831999989</v>
      </c>
      <c r="V33" s="19">
        <f t="shared" si="27"/>
        <v>1153.9368133200001</v>
      </c>
      <c r="W33" s="19">
        <f t="shared" si="27"/>
        <v>891.6747505200002</v>
      </c>
      <c r="X33" s="19">
        <f t="shared" si="27"/>
        <v>761.53694724000025</v>
      </c>
      <c r="Y33" s="19">
        <f t="shared" ref="Y33:Z33" si="28">SUM(Y34:Y50)</f>
        <v>1225.4107798799998</v>
      </c>
      <c r="Z33" s="19">
        <f t="shared" si="28"/>
        <v>1127.4137532000004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225.2448</v>
      </c>
      <c r="D34" s="8">
        <f>NRG_CM_E!D34+NRG_OIL_NG_E!D34+NRG_PF_E!D34+NRG_CO_E!D34+NRG_BKBPB_E!D34+NRG_GW_E!D34+NRG_BF_E!D34+NRG_PR_E!D34+NRG_NI_E!D34+NRG_CL_E!D34+NRG_LNG_E!D34+NRG_BIOG_E!D34+NRG_GTL_E!D34+NRG_CPP_E!D34+NRG_NSP_E!D34</f>
        <v>259.4591999999999</v>
      </c>
      <c r="E34" s="8">
        <f>NRG_CM_E!E34+NRG_OIL_NG_E!E34+NRG_PF_E!E34+NRG_CO_E!E34+NRG_BKBPB_E!E34+NRG_GW_E!E34+NRG_BF_E!E34+NRG_PR_E!E34+NRG_NI_E!E34+NRG_CL_E!E34+NRG_LNG_E!E34+NRG_BIOG_E!E34+NRG_GTL_E!E34+NRG_CPP_E!E34+NRG_NSP_E!E34</f>
        <v>347.84640000000007</v>
      </c>
      <c r="F34" s="8">
        <f>NRG_CM_E!F34+NRG_OIL_NG_E!F34+NRG_PF_E!F34+NRG_CO_E!F34+NRG_BKBPB_E!F34+NRG_GW_E!F34+NRG_BF_E!F34+NRG_PR_E!F34+NRG_NI_E!F34+NRG_CL_E!F34+NRG_LNG_E!F34+NRG_BIOG_E!F34+NRG_GTL_E!F34+NRG_CPP_E!F34+NRG_NSP_E!F34</f>
        <v>248.05439999999999</v>
      </c>
      <c r="G34" s="8">
        <f>NRG_CM_E!G34+NRG_OIL_NG_E!G34+NRG_PF_E!G34+NRG_CO_E!G34+NRG_BKBPB_E!G34+NRG_GW_E!G34+NRG_BF_E!G34+NRG_PR_E!G34+NRG_NI_E!G34+NRG_CL_E!G34+NRG_LNG_E!G34+NRG_BIOG_E!G34+NRG_GTL_E!G34+NRG_CPP_E!G34+NRG_NSP_E!G34</f>
        <v>244.93653503999991</v>
      </c>
      <c r="H34" s="8">
        <f>NRG_CM_E!H34+NRG_OIL_NG_E!H34+NRG_PF_E!H34+NRG_CO_E!H34+NRG_BKBPB_E!H34+NRG_GW_E!H34+NRG_BF_E!H34+NRG_PR_E!H34+NRG_NI_E!H34+NRG_CL_E!H34+NRG_LNG_E!H34+NRG_BIOG_E!H34+NRG_GTL_E!H34+NRG_CPP_E!H34+NRG_NSP_E!H34</f>
        <v>270.99380735999995</v>
      </c>
      <c r="I34" s="8">
        <f>NRG_CM_E!I34+NRG_OIL_NG_E!I34+NRG_PF_E!I34+NRG_CO_E!I34+NRG_BKBPB_E!I34+NRG_GW_E!I34+NRG_BF_E!I34+NRG_PR_E!I34+NRG_NI_E!I34+NRG_CL_E!I34+NRG_LNG_E!I34+NRG_BIOG_E!I34+NRG_GTL_E!I34+NRG_CPP_E!I34+NRG_NSP_E!I34</f>
        <v>411.70208256000006</v>
      </c>
      <c r="J34" s="8">
        <f>NRG_CM_E!J34+NRG_OIL_NG_E!J34+NRG_PF_E!J34+NRG_CO_E!J34+NRG_BKBPB_E!J34+NRG_GW_E!J34+NRG_BF_E!J34+NRG_PR_E!J34+NRG_NI_E!J34+NRG_CL_E!J34+NRG_LNG_E!J34+NRG_BIOG_E!J34+NRG_GTL_E!J34+NRG_CPP_E!J34+NRG_NSP_E!J34</f>
        <v>394.56004607999989</v>
      </c>
      <c r="K34" s="8">
        <f>NRG_CM_E!K34+NRG_OIL_NG_E!K34+NRG_PF_E!K34+NRG_CO_E!K34+NRG_BKBPB_E!K34+NRG_GW_E!K34+NRG_BF_E!K34+NRG_PR_E!K34+NRG_NI_E!K34+NRG_CL_E!K34+NRG_LNG_E!K34+NRG_BIOG_E!K34+NRG_GTL_E!K34+NRG_CPP_E!K34+NRG_NSP_E!K34</f>
        <v>483.83993088000005</v>
      </c>
      <c r="L34" s="8">
        <f>NRG_CM_E!L34+NRG_OIL_NG_E!L34+NRG_PF_E!L34+NRG_CO_E!L34+NRG_BKBPB_E!L34+NRG_GW_E!L34+NRG_BF_E!L34+NRG_PR_E!L34+NRG_NI_E!L34+NRG_CL_E!L34+NRG_LNG_E!L34+NRG_BIOG_E!L34+NRG_GTL_E!L34+NRG_CPP_E!L34+NRG_NSP_E!L34</f>
        <v>552.96006912000007</v>
      </c>
      <c r="M34" s="8">
        <f>NRG_CM_E!M34+NRG_OIL_NG_E!M34+NRG_PF_E!M34+NRG_CO_E!M34+NRG_BKBPB_E!M34+NRG_GW_E!M34+NRG_BF_E!M34+NRG_PR_E!M34+NRG_NI_E!M34+NRG_CL_E!M34+NRG_LNG_E!M34+NRG_BIOG_E!M34+NRG_GTL_E!M34+NRG_CPP_E!M34+NRG_NSP_E!M34</f>
        <v>541.43997695999997</v>
      </c>
      <c r="N34" s="8">
        <f>NRG_CM_E!N34+NRG_OIL_NG_E!N34+NRG_PF_E!N34+NRG_CO_E!N34+NRG_BKBPB_E!N34+NRG_GW_E!N34+NRG_BF_E!N34+NRG_PR_E!N34+NRG_NI_E!N34+NRG_CL_E!N34+NRG_LNG_E!N34+NRG_BIOG_E!N34+NRG_GTL_E!N34+NRG_CPP_E!N34+NRG_NSP_E!N34</f>
        <v>512.63995392000015</v>
      </c>
      <c r="O34" s="8">
        <f>NRG_CM_E!O34+NRG_OIL_NG_E!O34+NRG_PF_E!O34+NRG_CO_E!O34+NRG_BKBPB_E!O34+NRG_GW_E!O34+NRG_BF_E!O34+NRG_PR_E!O34+NRG_NI_E!O34+NRG_CL_E!O34+NRG_LNG_E!O34+NRG_BIOG_E!O34+NRG_GTL_E!O34+NRG_CPP_E!O34+NRG_NSP_E!O34</f>
        <v>527.04006912000011</v>
      </c>
      <c r="P34" s="8">
        <f>NRG_CM_E!P34+NRG_OIL_NG_E!P34+NRG_PF_E!P34+NRG_CO_E!P34+NRG_BKBPB_E!P34+NRG_GW_E!P34+NRG_BF_E!P34+NRG_PR_E!P34+NRG_NI_E!P34+NRG_CL_E!P34+NRG_LNG_E!P34+NRG_BIOG_E!P34+NRG_GTL_E!P34+NRG_CPP_E!P34+NRG_NSP_E!P34</f>
        <v>513.32465664000006</v>
      </c>
      <c r="Q34" s="8">
        <f>NRG_CM_E!Q34+NRG_OIL_NG_E!Q34+NRG_PF_E!Q34+NRG_CO_E!Q34+NRG_BKBPB_E!Q34+NRG_GW_E!Q34+NRG_BF_E!Q34+NRG_PR_E!Q34+NRG_NI_E!Q34+NRG_CL_E!Q34+NRG_LNG_E!Q34+NRG_BIOG_E!Q34+NRG_GTL_E!Q34+NRG_CPP_E!Q34+NRG_NSP_E!Q34</f>
        <v>497.69033472000007</v>
      </c>
      <c r="R34" s="8">
        <f>NRG_CM_E!R34+NRG_OIL_NG_E!R34+NRG_PF_E!R34+NRG_CO_E!R34+NRG_BKBPB_E!R34+NRG_GW_E!R34+NRG_BF_E!R34+NRG_PR_E!R34+NRG_NI_E!R34+NRG_CL_E!R34+NRG_LNG_E!R34+NRG_BIOG_E!R34+NRG_GTL_E!R34+NRG_CPP_E!R34+NRG_NSP_E!R34</f>
        <v>648.82156032</v>
      </c>
      <c r="S34" s="8">
        <f>NRG_CM_E!S34+NRG_OIL_NG_E!S34+NRG_PF_E!S34+NRG_CO_E!S34+NRG_BKBPB_E!S34+NRG_GW_E!S34+NRG_BF_E!S34+NRG_PR_E!S34+NRG_NI_E!S34+NRG_CL_E!S34+NRG_LNG_E!S34+NRG_BIOG_E!S34+NRG_GTL_E!S34+NRG_CPP_E!S34+NRG_NSP_E!S34</f>
        <v>698.33000447999996</v>
      </c>
      <c r="T34" s="8">
        <f>NRG_CM_E!T34+NRG_OIL_NG_E!T34+NRG_PF_E!T34+NRG_CO_E!T34+NRG_BKBPB_E!T34+NRG_GW_E!T34+NRG_BF_E!T34+NRG_PR_E!T34+NRG_NI_E!T34+NRG_CL_E!T34+NRG_LNG_E!T34+NRG_BIOG_E!T34+NRG_GTL_E!T34+NRG_CPP_E!T34+NRG_NSP_E!T34</f>
        <v>706.22793216000025</v>
      </c>
      <c r="U34" s="8">
        <f>NRG_CM_E!U34+NRG_OIL_NG_E!U34+NRG_PF_E!U34+NRG_CO_E!U34+NRG_BKBPB_E!U34+NRG_GW_E!U34+NRG_BF_E!U34+NRG_PR_E!U34+NRG_NI_E!U34+NRG_CL_E!U34+NRG_LNG_E!U34+NRG_BIOG_E!U34+NRG_GTL_E!U34+NRG_CPP_E!U34+NRG_NSP_E!U34</f>
        <v>672.21031679999999</v>
      </c>
      <c r="V34" s="8">
        <f>NRG_CM_E!V34+NRG_OIL_NG_E!V34+NRG_PF_E!V34+NRG_CO_E!V34+NRG_BKBPB_E!V34+NRG_GW_E!V34+NRG_BF_E!V34+NRG_PR_E!V34+NRG_NI_E!V34+NRG_CL_E!V34+NRG_LNG_E!V34+NRG_BIOG_E!V34+NRG_GTL_E!V34+NRG_CPP_E!V34+NRG_NSP_E!V34</f>
        <v>874.66397184000016</v>
      </c>
      <c r="W34" s="8">
        <f>NRG_CM_E!W34+NRG_OIL_NG_E!W34+NRG_PF_E!W34+NRG_CO_E!W34+NRG_BKBPB_E!W34+NRG_GW_E!W34+NRG_BF_E!W34+NRG_PR_E!W34+NRG_NI_E!W34+NRG_CL_E!W34+NRG_LNG_E!W34+NRG_BIOG_E!W34+NRG_GTL_E!W34+NRG_CPP_E!W34+NRG_NSP_E!W34</f>
        <v>699.90490368000019</v>
      </c>
      <c r="X34" s="8">
        <f>NRG_CM_E!X34+NRG_OIL_NG_E!X34+NRG_PF_E!X34+NRG_CO_E!X34+NRG_BKBPB_E!X34+NRG_GW_E!X34+NRG_BF_E!X34+NRG_PR_E!X34+NRG_NI_E!X34+NRG_CL_E!X34+NRG_LNG_E!X34+NRG_BIOG_E!X34+NRG_GTL_E!X34+NRG_CPP_E!X34+NRG_NSP_E!X34</f>
        <v>604.68788736000022</v>
      </c>
      <c r="Y34" s="8">
        <f>NRG_CM_E!Y34+NRG_OIL_NG_E!Y34+NRG_PF_E!Y34+NRG_CO_E!Y34+NRG_BKBPB_E!Y34+NRG_GW_E!Y34+NRG_BF_E!Y34+NRG_PR_E!Y34+NRG_NI_E!Y34+NRG_CL_E!Y34+NRG_LNG_E!Y34+NRG_BIOG_E!Y34+NRG_GTL_E!Y34+NRG_CPP_E!Y34+NRG_NSP_E!Y34</f>
        <v>937.84096511999996</v>
      </c>
      <c r="Z34" s="8">
        <f>NRG_CM_E!Z34+NRG_OIL_NG_E!Z34+NRG_PF_E!Z34+NRG_CO_E!Z34+NRG_BKBPB_E!Z34+NRG_GW_E!Z34+NRG_BF_E!Z34+NRG_PR_E!Z34+NRG_NI_E!Z34+NRG_CL_E!Z34+NRG_LNG_E!Z34+NRG_BIOG_E!Z34+NRG_GTL_E!Z34+NRG_CPP_E!Z34+NRG_NSP_E!Z34</f>
        <v>835.57122048000019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2.9026504799999988</v>
      </c>
      <c r="L36" s="8">
        <f>NRG_CM_E!L36+NRG_OIL_NG_E!L36+NRG_PF_E!L36+NRG_CO_E!L36+NRG_BKBPB_E!L36+NRG_GW_E!L36+NRG_BF_E!L36+NRG_PR_E!L36+NRG_NI_E!L36+NRG_CL_E!L36+NRG_LNG_E!L36+NRG_BIOG_E!L36+NRG_GTL_E!L36+NRG_CPP_E!L36+NRG_NSP_E!L36</f>
        <v>2.9026504799999988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0.34823628000000001</v>
      </c>
      <c r="U36" s="8">
        <f>NRG_CM_E!U36+NRG_OIL_NG_E!U36+NRG_PF_E!U36+NRG_CO_E!U36+NRG_BKBPB_E!U36+NRG_GW_E!U36+NRG_BF_E!U36+NRG_PR_E!U36+NRG_NI_E!U36+NRG_CL_E!U36+NRG_LNG_E!U36+NRG_BIOG_E!U36+NRG_GTL_E!U36+NRG_CPP_E!U36+NRG_NSP_E!U36</f>
        <v>0.46726811999999995</v>
      </c>
      <c r="V36" s="8">
        <f>NRG_CM_E!V36+NRG_OIL_NG_E!V36+NRG_PF_E!V36+NRG_CO_E!V36+NRG_BKBPB_E!V36+NRG_GW_E!V36+NRG_BF_E!V36+NRG_PR_E!V36+NRG_NI_E!V36+NRG_CL_E!V36+NRG_LNG_E!V36+NRG_BIOG_E!V36+NRG_GTL_E!V36+NRG_CPP_E!V36+NRG_NSP_E!V36</f>
        <v>0.50792976000000001</v>
      </c>
      <c r="W36" s="8">
        <f>NRG_CM_E!W36+NRG_OIL_NG_E!W36+NRG_PF_E!W36+NRG_CO_E!W36+NRG_BKBPB_E!W36+NRG_GW_E!W36+NRG_BF_E!W36+NRG_PR_E!W36+NRG_NI_E!W36+NRG_CL_E!W36+NRG_LNG_E!W36+NRG_BIOG_E!W36+NRG_GTL_E!W36+NRG_CPP_E!W36+NRG_NSP_E!W36</f>
        <v>0.54859140000000017</v>
      </c>
      <c r="X36" s="8">
        <f>NRG_CM_E!X36+NRG_OIL_NG_E!X36+NRG_PF_E!X36+NRG_CO_E!X36+NRG_BKBPB_E!X36+NRG_GW_E!X36+NRG_BF_E!X36+NRG_PR_E!X36+NRG_NI_E!X36+NRG_CL_E!X36+NRG_LNG_E!X36+NRG_BIOG_E!X36+NRG_GTL_E!X36+NRG_CPP_E!X36+NRG_NSP_E!X36</f>
        <v>0.43546572000000011</v>
      </c>
      <c r="Y36" s="8">
        <f>NRG_CM_E!Y36+NRG_OIL_NG_E!Y36+NRG_PF_E!Y36+NRG_CO_E!Y36+NRG_BKBPB_E!Y36+NRG_GW_E!Y36+NRG_BF_E!Y36+NRG_PR_E!Y36+NRG_NI_E!Y36+NRG_CL_E!Y36+NRG_LNG_E!Y36+NRG_BIOG_E!Y36+NRG_GTL_E!Y36+NRG_CPP_E!Y36+NRG_NSP_E!Y36</f>
        <v>0.41774724000000002</v>
      </c>
      <c r="Z36" s="8">
        <f>NRG_CM_E!Z36+NRG_OIL_NG_E!Z36+NRG_PF_E!Z36+NRG_CO_E!Z36+NRG_BKBPB_E!Z36+NRG_GW_E!Z36+NRG_BF_E!Z36+NRG_PR_E!Z36+NRG_NI_E!Z36+NRG_CL_E!Z36+NRG_LNG_E!Z36+NRG_BIOG_E!Z36+NRG_GTL_E!Z36+NRG_CPP_E!Z36+NRG_NSP_E!Z36</f>
        <v>6.0878879999999996E-2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0.17064432000000002</v>
      </c>
      <c r="Y37" s="8">
        <f>NRG_CM_E!Y37+NRG_OIL_NG_E!Y37+NRG_PF_E!Y37+NRG_CO_E!Y37+NRG_BKBPB_E!Y37+NRG_GW_E!Y37+NRG_BF_E!Y37+NRG_PR_E!Y37+NRG_NI_E!Y37+NRG_CL_E!Y37+NRG_LNG_E!Y37+NRG_BIOG_E!Y37+NRG_GTL_E!Y37+NRG_CPP_E!Y37+NRG_NSP_E!Y37</f>
        <v>0.17064432000000002</v>
      </c>
      <c r="Z37" s="8">
        <f>NRG_CM_E!Z37+NRG_OIL_NG_E!Z37+NRG_PF_E!Z37+NRG_CO_E!Z37+NRG_BKBPB_E!Z37+NRG_GW_E!Z37+NRG_BF_E!Z37+NRG_PR_E!Z37+NRG_NI_E!Z37+NRG_CL_E!Z37+NRG_LNG_E!Z37+NRG_BIOG_E!Z37+NRG_GTL_E!Z37+NRG_CPP_E!Z37+NRG_NSP_E!Z37</f>
        <v>1.5550088399999999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6.3331200000000002E-3</v>
      </c>
      <c r="Z42" s="8">
        <f>NRG_CM_E!Z42+NRG_OIL_NG_E!Z42+NRG_PF_E!Z42+NRG_CO_E!Z42+NRG_BKBPB_E!Z42+NRG_GW_E!Z42+NRG_BF_E!Z42+NRG_PR_E!Z42+NRG_NI_E!Z42+NRG_CL_E!Z42+NRG_LNG_E!Z42+NRG_BIOG_E!Z42+NRG_GTL_E!Z42+NRG_CPP_E!Z42+NRG_NSP_E!Z42</f>
        <v>2.7422409599999997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0.24141779999999999</v>
      </c>
      <c r="U43" s="8">
        <f>NRG_CM_E!U43+NRG_OIL_NG_E!U43+NRG_PF_E!U43+NRG_CO_E!U43+NRG_BKBPB_E!U43+NRG_GW_E!U43+NRG_BF_E!U43+NRG_PR_E!U43+NRG_NI_E!U43+NRG_CL_E!U43+NRG_LNG_E!U43+NRG_BIOG_E!U43+NRG_GTL_E!U43+NRG_CPP_E!U43+NRG_NSP_E!U43</f>
        <v>2.9183544000000001</v>
      </c>
      <c r="V43" s="8">
        <f>NRG_CM_E!V43+NRG_OIL_NG_E!V43+NRG_PF_E!V43+NRG_CO_E!V43+NRG_BKBPB_E!V43+NRG_GW_E!V43+NRG_BF_E!V43+NRG_PR_E!V43+NRG_NI_E!V43+NRG_CL_E!V43+NRG_LNG_E!V43+NRG_BIOG_E!V43+NRG_GTL_E!V43+NRG_CPP_E!V43+NRG_NSP_E!V43</f>
        <v>7.5695817599999993</v>
      </c>
      <c r="W43" s="8">
        <f>NRG_CM_E!W43+NRG_OIL_NG_E!W43+NRG_PF_E!W43+NRG_CO_E!W43+NRG_BKBPB_E!W43+NRG_GW_E!W43+NRG_BF_E!W43+NRG_PR_E!W43+NRG_NI_E!W43+NRG_CL_E!W43+NRG_LNG_E!W43+NRG_BIOG_E!W43+NRG_GTL_E!W43+NRG_CPP_E!W43+NRG_NSP_E!W43</f>
        <v>7.2497365199999999</v>
      </c>
      <c r="X43" s="8">
        <f>NRG_CM_E!X43+NRG_OIL_NG_E!X43+NRG_PF_E!X43+NRG_CO_E!X43+NRG_BKBPB_E!X43+NRG_GW_E!X43+NRG_BF_E!X43+NRG_PR_E!X43+NRG_NI_E!X43+NRG_CL_E!X43+NRG_LNG_E!X43+NRG_BIOG_E!X43+NRG_GTL_E!X43+NRG_CPP_E!X43+NRG_NSP_E!X43</f>
        <v>0.61461504</v>
      </c>
      <c r="Y43" s="8">
        <f>NRG_CM_E!Y43+NRG_OIL_NG_E!Y43+NRG_PF_E!Y43+NRG_CO_E!Y43+NRG_BKBPB_E!Y43+NRG_GW_E!Y43+NRG_BF_E!Y43+NRG_PR_E!Y43+NRG_NI_E!Y43+NRG_CL_E!Y43+NRG_LNG_E!Y43+NRG_BIOG_E!Y43+NRG_GTL_E!Y43+NRG_CPP_E!Y43+NRG_NSP_E!Y43</f>
        <v>3.3542402400000002</v>
      </c>
      <c r="Z43" s="8">
        <f>NRG_CM_E!Z43+NRG_OIL_NG_E!Z43+NRG_PF_E!Z43+NRG_CO_E!Z43+NRG_BKBPB_E!Z43+NRG_GW_E!Z43+NRG_BF_E!Z43+NRG_PR_E!Z43+NRG_NI_E!Z43+NRG_CL_E!Z43+NRG_LNG_E!Z43+NRG_BIOG_E!Z43+NRG_GTL_E!Z43+NRG_CPP_E!Z43+NRG_NSP_E!Z43</f>
        <v>3.1720431599999999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243.90278712000003</v>
      </c>
      <c r="D44" s="8">
        <f>NRG_CM_E!D44+NRG_OIL_NG_E!D44+NRG_PF_E!D44+NRG_CO_E!D44+NRG_BKBPB_E!D44+NRG_GW_E!D44+NRG_BF_E!D44+NRG_PR_E!D44+NRG_NI_E!D44+NRG_CL_E!D44+NRG_LNG_E!D44+NRG_BIOG_E!D44+NRG_GTL_E!D44+NRG_CPP_E!D44+NRG_NSP_E!D44</f>
        <v>215.76014712</v>
      </c>
      <c r="E44" s="8">
        <f>NRG_CM_E!E44+NRG_OIL_NG_E!E44+NRG_PF_E!E44+NRG_CO_E!E44+NRG_BKBPB_E!E44+NRG_GW_E!E44+NRG_BF_E!E44+NRG_PR_E!E44+NRG_NI_E!E44+NRG_CL_E!E44+NRG_LNG_E!E44+NRG_BIOG_E!E44+NRG_GTL_E!E44+NRG_CPP_E!E44+NRG_NSP_E!E44</f>
        <v>187.61750712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3.0778574399999998</v>
      </c>
      <c r="J44" s="8">
        <f>NRG_CM_E!J44+NRG_OIL_NG_E!J44+NRG_PF_E!J44+NRG_CO_E!J44+NRG_BKBPB_E!J44+NRG_GW_E!J44+NRG_BF_E!J44+NRG_PR_E!J44+NRG_NI_E!J44+NRG_CL_E!J44+NRG_LNG_E!J44+NRG_BIOG_E!J44+NRG_GTL_E!J44+NRG_CPP_E!J44+NRG_NSP_E!J44</f>
        <v>6.1919380799999999</v>
      </c>
      <c r="K44" s="8">
        <f>NRG_CM_E!K44+NRG_OIL_NG_E!K44+NRG_PF_E!K44+NRG_CO_E!K44+NRG_BKBPB_E!K44+NRG_GW_E!K44+NRG_BF_E!K44+NRG_PR_E!K44+NRG_NI_E!K44+NRG_CL_E!K44+NRG_LNG_E!K44+NRG_BIOG_E!K44+NRG_GTL_E!K44+NRG_CPP_E!K44+NRG_NSP_E!K44</f>
        <v>6.1919380799999999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3.1268980800000001</v>
      </c>
      <c r="O44" s="8">
        <f>NRG_CM_E!O44+NRG_OIL_NG_E!O44+NRG_PF_E!O44+NRG_CO_E!O44+NRG_BKBPB_E!O44+NRG_GW_E!O44+NRG_BF_E!O44+NRG_PR_E!O44+NRG_NI_E!O44+NRG_CL_E!O44+NRG_LNG_E!O44+NRG_BIOG_E!O44+NRG_GTL_E!O44+NRG_CPP_E!O44+NRG_NSP_E!O44</f>
        <v>65.015907119999994</v>
      </c>
      <c r="P44" s="8">
        <f>NRG_CM_E!P44+NRG_OIL_NG_E!P44+NRG_PF_E!P44+NRG_CO_E!P44+NRG_BKBPB_E!P44+NRG_GW_E!P44+NRG_BF_E!P44+NRG_PR_E!P44+NRG_NI_E!P44+NRG_CL_E!P44+NRG_LNG_E!P44+NRG_BIOG_E!P44+NRG_GTL_E!P44+NRG_CPP_E!P44+NRG_NSP_E!P44</f>
        <v>77.400061919999999</v>
      </c>
      <c r="Q44" s="8">
        <f>NRG_CM_E!Q44+NRG_OIL_NG_E!Q44+NRG_PF_E!Q44+NRG_CO_E!Q44+NRG_BKBPB_E!Q44+NRG_GW_E!Q44+NRG_BF_E!Q44+NRG_PR_E!Q44+NRG_NI_E!Q44+NRG_CL_E!Q44+NRG_LNG_E!Q44+NRG_BIOG_E!Q44+NRG_GTL_E!Q44+NRG_CPP_E!Q44+NRG_NSP_E!Q44</f>
        <v>55.728000000000016</v>
      </c>
      <c r="R44" s="8">
        <f>NRG_CM_E!R44+NRG_OIL_NG_E!R44+NRG_PF_E!R44+NRG_CO_E!R44+NRG_BKBPB_E!R44+NRG_GW_E!R44+NRG_BF_E!R44+NRG_PR_E!R44+NRG_NI_E!R44+NRG_CL_E!R44+NRG_LNG_E!R44+NRG_BIOG_E!R44+NRG_GTL_E!R44+NRG_CPP_E!R44+NRG_NSP_E!R44</f>
        <v>83.592000000000013</v>
      </c>
      <c r="S44" s="8">
        <f>NRG_CM_E!S44+NRG_OIL_NG_E!S44+NRG_PF_E!S44+NRG_CO_E!S44+NRG_BKBPB_E!S44+NRG_GW_E!S44+NRG_BF_E!S44+NRG_PR_E!S44+NRG_NI_E!S44+NRG_CL_E!S44+NRG_LNG_E!S44+NRG_BIOG_E!S44+NRG_GTL_E!S44+NRG_CPP_E!S44+NRG_NSP_E!S44</f>
        <v>80.496030960000013</v>
      </c>
      <c r="T44" s="8">
        <f>NRG_CM_E!T44+NRG_OIL_NG_E!T44+NRG_PF_E!T44+NRG_CO_E!T44+NRG_BKBPB_E!T44+NRG_GW_E!T44+NRG_BF_E!T44+NRG_PR_E!T44+NRG_NI_E!T44+NRG_CL_E!T44+NRG_LNG_E!T44+NRG_BIOG_E!T44+NRG_GTL_E!T44+NRG_CPP_E!T44+NRG_NSP_E!T44</f>
        <v>89.576629920000016</v>
      </c>
      <c r="U44" s="8">
        <f>NRG_CM_E!U44+NRG_OIL_NG_E!U44+NRG_PF_E!U44+NRG_CO_E!U44+NRG_BKBPB_E!U44+NRG_GW_E!U44+NRG_BF_E!U44+NRG_PR_E!U44+NRG_NI_E!U44+NRG_CL_E!U44+NRG_LNG_E!U44+NRG_BIOG_E!U44+NRG_GTL_E!U44+NRG_CPP_E!U44+NRG_NSP_E!U44</f>
        <v>57.62275200000002</v>
      </c>
      <c r="V44" s="8">
        <f>NRG_CM_E!V44+NRG_OIL_NG_E!V44+NRG_PF_E!V44+NRG_CO_E!V44+NRG_BKBPB_E!V44+NRG_GW_E!V44+NRG_BF_E!V44+NRG_PR_E!V44+NRG_NI_E!V44+NRG_CL_E!V44+NRG_LNG_E!V44+NRG_BIOG_E!V44+NRG_GTL_E!V44+NRG_CPP_E!V44+NRG_NSP_E!V44</f>
        <v>2.1703269600000001</v>
      </c>
      <c r="W44" s="8">
        <f>NRG_CM_E!W44+NRG_OIL_NG_E!W44+NRG_PF_E!W44+NRG_CO_E!W44+NRG_BKBPB_E!W44+NRG_GW_E!W44+NRG_BF_E!W44+NRG_PR_E!W44+NRG_NI_E!W44+NRG_CL_E!W44+NRG_LNG_E!W44+NRG_BIOG_E!W44+NRG_GTL_E!W44+NRG_CPP_E!W44+NRG_NSP_E!W44</f>
        <v>0.63474191999999985</v>
      </c>
      <c r="X44" s="8">
        <f>NRG_CM_E!X44+NRG_OIL_NG_E!X44+NRG_PF_E!X44+NRG_CO_E!X44+NRG_BKBPB_E!X44+NRG_GW_E!X44+NRG_BF_E!X44+NRG_PR_E!X44+NRG_NI_E!X44+NRG_CL_E!X44+NRG_LNG_E!X44+NRG_BIOG_E!X44+NRG_GTL_E!X44+NRG_CPP_E!X44+NRG_NSP_E!X44</f>
        <v>10.873090080000003</v>
      </c>
      <c r="Y44" s="8">
        <f>NRG_CM_E!Y44+NRG_OIL_NG_E!Y44+NRG_PF_E!Y44+NRG_CO_E!Y44+NRG_BKBPB_E!Y44+NRG_GW_E!Y44+NRG_BF_E!Y44+NRG_PR_E!Y44+NRG_NI_E!Y44+NRG_CL_E!Y44+NRG_LNG_E!Y44+NRG_BIOG_E!Y44+NRG_GTL_E!Y44+NRG_CPP_E!Y44+NRG_NSP_E!Y44</f>
        <v>15.752355120000004</v>
      </c>
      <c r="Z44" s="8">
        <f>NRG_CM_E!Z44+NRG_OIL_NG_E!Z44+NRG_PF_E!Z44+NRG_CO_E!Z44+NRG_BKBPB_E!Z44+NRG_GW_E!Z44+NRG_BF_E!Z44+NRG_PR_E!Z44+NRG_NI_E!Z44+NRG_CL_E!Z44+NRG_LNG_E!Z44+NRG_BIOG_E!Z44+NRG_GTL_E!Z44+NRG_CPP_E!Z44+NRG_NSP_E!Z44</f>
        <v>46.935236160000002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3.1957200000000004E-3</v>
      </c>
      <c r="Y47" s="8">
        <f>NRG_CM_E!Y47+NRG_OIL_NG_E!Y47+NRG_PF_E!Y47+NRG_CO_E!Y47+NRG_BKBPB_E!Y47+NRG_GW_E!Y47+NRG_BF_E!Y47+NRG_PR_E!Y47+NRG_NI_E!Y47+NRG_CL_E!Y47+NRG_LNG_E!Y47+NRG_BIOG_E!Y47+NRG_GTL_E!Y47+NRG_CPP_E!Y47+NRG_NSP_E!Y47</f>
        <v>3.1957200000000004E-3</v>
      </c>
      <c r="Z47" s="8">
        <f>NRG_CM_E!Z47+NRG_OIL_NG_E!Z47+NRG_PF_E!Z47+NRG_CO_E!Z47+NRG_BKBPB_E!Z47+NRG_GW_E!Z47+NRG_BF_E!Z47+NRG_PR_E!Z47+NRG_NI_E!Z47+NRG_CL_E!Z47+NRG_LNG_E!Z47+NRG_BIOG_E!Z47+NRG_GTL_E!Z47+NRG_CPP_E!Z47+NRG_NSP_E!Z47</f>
        <v>3.1957200000000004E-3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217.36657800000003</v>
      </c>
      <c r="M48" s="8">
        <f>NRG_CM_E!M48+NRG_OIL_NG_E!M48+NRG_PF_E!M48+NRG_CO_E!M48+NRG_BKBPB_E!M48+NRG_GW_E!M48+NRG_BF_E!M48+NRG_PR_E!M48+NRG_NI_E!M48+NRG_CL_E!M48+NRG_LNG_E!M48+NRG_BIOG_E!M48+NRG_GTL_E!M48+NRG_CPP_E!M48+NRG_NSP_E!M48</f>
        <v>232.67403899999996</v>
      </c>
      <c r="N48" s="8">
        <f>NRG_CM_E!N48+NRG_OIL_NG_E!N48+NRG_PF_E!N48+NRG_CO_E!N48+NRG_BKBPB_E!N48+NRG_GW_E!N48+NRG_BF_E!N48+NRG_PR_E!N48+NRG_NI_E!N48+NRG_CL_E!N48+NRG_LNG_E!N48+NRG_BIOG_E!N48+NRG_GTL_E!N48+NRG_CPP_E!N48+NRG_NSP_E!N48</f>
        <v>247.98149999999998</v>
      </c>
      <c r="O48" s="8">
        <f>NRG_CM_E!O48+NRG_OIL_NG_E!O48+NRG_PF_E!O48+NRG_CO_E!O48+NRG_BKBPB_E!O48+NRG_GW_E!O48+NRG_BF_E!O48+NRG_PR_E!O48+NRG_NI_E!O48+NRG_CL_E!O48+NRG_LNG_E!O48+NRG_BIOG_E!O48+NRG_GTL_E!O48+NRG_CPP_E!O48+NRG_NSP_E!O48</f>
        <v>238.79688299999998</v>
      </c>
      <c r="P48" s="8">
        <f>NRG_CM_E!P48+NRG_OIL_NG_E!P48+NRG_PF_E!P48+NRG_CO_E!P48+NRG_BKBPB_E!P48+NRG_GW_E!P48+NRG_BF_E!P48+NRG_PR_E!P48+NRG_NI_E!P48+NRG_CL_E!P48+NRG_LNG_E!P48+NRG_BIOG_E!P48+NRG_GTL_E!P48+NRG_CPP_E!P48+NRG_NSP_E!P48</f>
        <v>272.47357799999997</v>
      </c>
      <c r="Q48" s="8">
        <f>NRG_CM_E!Q48+NRG_OIL_NG_E!Q48+NRG_PF_E!Q48+NRG_CO_E!Q48+NRG_BKBPB_E!Q48+NRG_GW_E!Q48+NRG_BF_E!Q48+NRG_PR_E!Q48+NRG_NI_E!Q48+NRG_CL_E!Q48+NRG_LNG_E!Q48+NRG_BIOG_E!Q48+NRG_GTL_E!Q48+NRG_CPP_E!Q48+NRG_NSP_E!Q48</f>
        <v>244.92007800000002</v>
      </c>
      <c r="R48" s="8">
        <f>NRG_CM_E!R48+NRG_OIL_NG_E!R48+NRG_PF_E!R48+NRG_CO_E!R48+NRG_BKBPB_E!R48+NRG_GW_E!R48+NRG_BF_E!R48+NRG_PR_E!R48+NRG_NI_E!R48+NRG_CL_E!R48+NRG_LNG_E!R48+NRG_BIOG_E!R48+NRG_GTL_E!R48+NRG_CPP_E!R48+NRG_NSP_E!R48</f>
        <v>260.22753899999998</v>
      </c>
      <c r="S48" s="8">
        <f>NRG_CM_E!S48+NRG_OIL_NG_E!S48+NRG_PF_E!S48+NRG_CO_E!S48+NRG_BKBPB_E!S48+NRG_GW_E!S48+NRG_BF_E!S48+NRG_PR_E!S48+NRG_NI_E!S48+NRG_CL_E!S48+NRG_LNG_E!S48+NRG_BIOG_E!S48+NRG_GTL_E!S48+NRG_CPP_E!S48+NRG_NSP_E!S48</f>
        <v>284.71961699999997</v>
      </c>
      <c r="T48" s="8">
        <f>NRG_CM_E!T48+NRG_OIL_NG_E!T48+NRG_PF_E!T48+NRG_CO_E!T48+NRG_BKBPB_E!T48+NRG_GW_E!T48+NRG_BF_E!T48+NRG_PR_E!T48+NRG_NI_E!T48+NRG_CL_E!T48+NRG_LNG_E!T48+NRG_BIOG_E!T48+NRG_GTL_E!T48+NRG_CPP_E!T48+NRG_NSP_E!T48</f>
        <v>298.56059999999997</v>
      </c>
      <c r="U48" s="8">
        <f>NRG_CM_E!U48+NRG_OIL_NG_E!U48+NRG_PF_E!U48+NRG_CO_E!U48+NRG_BKBPB_E!U48+NRG_GW_E!U48+NRG_BF_E!U48+NRG_PR_E!U48+NRG_NI_E!U48+NRG_CL_E!U48+NRG_LNG_E!U48+NRG_BIOG_E!U48+NRG_GTL_E!U48+NRG_CPP_E!U48+NRG_NSP_E!U48</f>
        <v>239.493267</v>
      </c>
      <c r="V48" s="8">
        <f>NRG_CM_E!V48+NRG_OIL_NG_E!V48+NRG_PF_E!V48+NRG_CO_E!V48+NRG_BKBPB_E!V48+NRG_GW_E!V48+NRG_BF_E!V48+NRG_PR_E!V48+NRG_NI_E!V48+NRG_CL_E!V48+NRG_LNG_E!V48+NRG_BIOG_E!V48+NRG_GTL_E!V48+NRG_CPP_E!V48+NRG_NSP_E!V48</f>
        <v>269.02500299999997</v>
      </c>
      <c r="W48" s="8">
        <f>NRG_CM_E!W48+NRG_OIL_NG_E!W48+NRG_PF_E!W48+NRG_CO_E!W48+NRG_BKBPB_E!W48+NRG_GW_E!W48+NRG_BF_E!W48+NRG_PR_E!W48+NRG_NI_E!W48+NRG_CL_E!W48+NRG_LNG_E!W48+NRG_BIOG_E!W48+NRG_GTL_E!W48+NRG_CPP_E!W48+NRG_NSP_E!W48</f>
        <v>183.33677699999998</v>
      </c>
      <c r="X48" s="8">
        <f>NRG_CM_E!X48+NRG_OIL_NG_E!X48+NRG_PF_E!X48+NRG_CO_E!X48+NRG_BKBPB_E!X48+NRG_GW_E!X48+NRG_BF_E!X48+NRG_PR_E!X48+NRG_NI_E!X48+NRG_CL_E!X48+NRG_LNG_E!X48+NRG_BIOG_E!X48+NRG_GTL_E!X48+NRG_CPP_E!X48+NRG_NSP_E!X48</f>
        <v>144.752049</v>
      </c>
      <c r="Y48" s="8">
        <f>NRG_CM_E!Y48+NRG_OIL_NG_E!Y48+NRG_PF_E!Y48+NRG_CO_E!Y48+NRG_BKBPB_E!Y48+NRG_GW_E!Y48+NRG_BF_E!Y48+NRG_PR_E!Y48+NRG_NI_E!Y48+NRG_CL_E!Y48+NRG_LNG_E!Y48+NRG_BIOG_E!Y48+NRG_GTL_E!Y48+NRG_CPP_E!Y48+NRG_NSP_E!Y48</f>
        <v>267.86529899999999</v>
      </c>
      <c r="Z48" s="8">
        <f>NRG_CM_E!Z48+NRG_OIL_NG_E!Z48+NRG_PF_E!Z48+NRG_CO_E!Z48+NRG_BKBPB_E!Z48+NRG_GW_E!Z48+NRG_BF_E!Z48+NRG_PR_E!Z48+NRG_NI_E!Z48+NRG_CL_E!Z48+NRG_LNG_E!Z48+NRG_BIOG_E!Z48+NRG_GTL_E!Z48+NRG_CPP_E!Z48+NRG_NSP_E!Z48</f>
        <v>237.37392899999998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185.63958</v>
      </c>
      <c r="G50" s="8">
        <f>NRG_CM_E!G50+NRG_OIL_NG_E!G50+NRG_PF_E!G50+NRG_CO_E!G50+NRG_BKBPB_E!G50+NRG_GW_E!G50+NRG_BF_E!G50+NRG_PR_E!G50+NRG_NI_E!G50+NRG_CL_E!G50+NRG_LNG_E!G50+NRG_BIOG_E!G50+NRG_GTL_E!G50+NRG_CPP_E!G50+NRG_NSP_E!G50</f>
        <v>210.49839539999999</v>
      </c>
      <c r="H50" s="8">
        <f>NRG_CM_E!H50+NRG_OIL_NG_E!H50+NRG_PF_E!H50+NRG_CO_E!H50+NRG_BKBPB_E!H50+NRG_GW_E!H50+NRG_BF_E!H50+NRG_PR_E!H50+NRG_NI_E!H50+NRG_CL_E!H50+NRG_LNG_E!H50+NRG_BIOG_E!H50+NRG_GTL_E!H50+NRG_CPP_E!H50+NRG_NSP_E!H50</f>
        <v>246.07548864</v>
      </c>
      <c r="I50" s="8">
        <f>NRG_CM_E!I50+NRG_OIL_NG_E!I50+NRG_PF_E!I50+NRG_CO_E!I50+NRG_BKBPB_E!I50+NRG_GW_E!I50+NRG_BF_E!I50+NRG_PR_E!I50+NRG_NI_E!I50+NRG_CL_E!I50+NRG_LNG_E!I50+NRG_BIOG_E!I50+NRG_GTL_E!I50+NRG_CPP_E!I50+NRG_NSP_E!I50</f>
        <v>213.46308719999999</v>
      </c>
      <c r="J50" s="8">
        <f>NRG_CM_E!J50+NRG_OIL_NG_E!J50+NRG_PF_E!J50+NRG_CO_E!J50+NRG_BKBPB_E!J50+NRG_GW_E!J50+NRG_BF_E!J50+NRG_PR_E!J50+NRG_NI_E!J50+NRG_CL_E!J50+NRG_LNG_E!J50+NRG_BIOG_E!J50+NRG_GTL_E!J50+NRG_CPP_E!J50+NRG_NSP_E!J50</f>
        <v>225.32211827999998</v>
      </c>
      <c r="K50" s="8">
        <f>NRG_CM_E!K50+NRG_OIL_NG_E!K50+NRG_PF_E!K50+NRG_CO_E!K50+NRG_BKBPB_E!K50+NRG_GW_E!K50+NRG_BF_E!K50+NRG_PR_E!K50+NRG_NI_E!K50+NRG_CL_E!K50+NRG_LNG_E!K50+NRG_BIOG_E!K50+NRG_GTL_E!K50+NRG_CPP_E!K50+NRG_NSP_E!K50</f>
        <v>234.21645756000001</v>
      </c>
      <c r="L50" s="8">
        <f>NRG_CM_E!L50+NRG_OIL_NG_E!L50+NRG_PF_E!L50+NRG_CO_E!L50+NRG_BKBPB_E!L50+NRG_GW_E!L50+NRG_BF_E!L50+NRG_PR_E!L50+NRG_NI_E!L50+NRG_CL_E!L50+NRG_LNG_E!L50+NRG_BIOG_E!L50+NRG_GTL_E!L50+NRG_CPP_E!L50+NRG_NSP_E!L50</f>
        <v>157.13262360000002</v>
      </c>
      <c r="M50" s="8">
        <f>NRG_CM_E!M50+NRG_OIL_NG_E!M50+NRG_PF_E!M50+NRG_CO_E!M50+NRG_BKBPB_E!M50+NRG_GW_E!M50+NRG_BF_E!M50+NRG_PR_E!M50+NRG_NI_E!M50+NRG_CL_E!M50+NRG_LNG_E!M50+NRG_BIOG_E!M50+NRG_GTL_E!M50+NRG_CPP_E!M50+NRG_NSP_E!M50</f>
        <v>115.62588287999999</v>
      </c>
      <c r="N50" s="8">
        <f>NRG_CM_E!N50+NRG_OIL_NG_E!N50+NRG_PF_E!N50+NRG_CO_E!N50+NRG_BKBPB_E!N50+NRG_GW_E!N50+NRG_BF_E!N50+NRG_PR_E!N50+NRG_NI_E!N50+NRG_CL_E!N50+NRG_LNG_E!N50+NRG_BIOG_E!N50+NRG_GTL_E!N50+NRG_CPP_E!N50+NRG_NSP_E!N50</f>
        <v>83.013481440000007</v>
      </c>
      <c r="O50" s="8">
        <f>NRG_CM_E!O50+NRG_OIL_NG_E!O50+NRG_PF_E!O50+NRG_CO_E!O50+NRG_BKBPB_E!O50+NRG_GW_E!O50+NRG_BF_E!O50+NRG_PR_E!O50+NRG_NI_E!O50+NRG_CL_E!O50+NRG_LNG_E!O50+NRG_BIOG_E!O50+NRG_GTL_E!O50+NRG_CPP_E!O50+NRG_NSP_E!O50</f>
        <v>32.612401440000006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181.30757040000003</v>
      </c>
      <c r="D51" s="27">
        <f>NRG_CM_E!D51+NRG_OIL_NG_E!D51+NRG_PF_E!D51+NRG_CO_E!D51+NRG_BKBPB_E!D51+NRG_GW_E!D51+NRG_BF_E!D51+NRG_PR_E!D51+NRG_NI_E!D51+NRG_CL_E!D51+NRG_LNG_E!D51+NRG_BIOG_E!D51+NRG_GTL_E!D51+NRG_CPP_E!D51+NRG_NSP_E!D51</f>
        <v>179.84800548000001</v>
      </c>
      <c r="E51" s="27">
        <f>NRG_CM_E!E51+NRG_OIL_NG_E!E51+NRG_PF_E!E51+NRG_CO_E!E51+NRG_BKBPB_E!E51+NRG_GW_E!E51+NRG_BF_E!E51+NRG_PR_E!E51+NRG_NI_E!E51+NRG_CL_E!E51+NRG_LNG_E!E51+NRG_BIOG_E!E51+NRG_GTL_E!E51+NRG_CPP_E!E51+NRG_NSP_E!E51</f>
        <v>151.42031784000002</v>
      </c>
      <c r="F51" s="27">
        <f>NRG_CM_E!F51+NRG_OIL_NG_E!F51+NRG_PF_E!F51+NRG_CO_E!F51+NRG_BKBPB_E!F51+NRG_GW_E!F51+NRG_BF_E!F51+NRG_PR_E!F51+NRG_NI_E!F51+NRG_CL_E!F51+NRG_LNG_E!F51+NRG_BIOG_E!F51+NRG_GTL_E!F51+NRG_CPP_E!F51+NRG_NSP_E!F51</f>
        <v>164.69979372</v>
      </c>
      <c r="G51" s="27">
        <f>NRG_CM_E!G51+NRG_OIL_NG_E!G51+NRG_PF_E!G51+NRG_CO_E!G51+NRG_BKBPB_E!G51+NRG_GW_E!G51+NRG_BF_E!G51+NRG_PR_E!G51+NRG_NI_E!G51+NRG_CL_E!G51+NRG_LNG_E!G51+NRG_BIOG_E!G51+NRG_GTL_E!G51+NRG_CPP_E!G51+NRG_NSP_E!G51</f>
        <v>178.38217980000002</v>
      </c>
      <c r="H51" s="27">
        <f>NRG_CM_E!H51+NRG_OIL_NG_E!H51+NRG_PF_E!H51+NRG_CO_E!H51+NRG_BKBPB_E!H51+NRG_GW_E!H51+NRG_BF_E!H51+NRG_PR_E!H51+NRG_NI_E!H51+NRG_CL_E!H51+NRG_LNG_E!H51+NRG_BIOG_E!H51+NRG_GTL_E!H51+NRG_CPP_E!H51+NRG_NSP_E!H51</f>
        <v>146.87541000000002</v>
      </c>
      <c r="I51" s="27">
        <f>NRG_CM_E!I51+NRG_OIL_NG_E!I51+NRG_PF_E!I51+NRG_CO_E!I51+NRG_BKBPB_E!I51+NRG_GW_E!I51+NRG_BF_E!I51+NRG_PR_E!I51+NRG_NI_E!I51+NRG_CL_E!I51+NRG_LNG_E!I51+NRG_BIOG_E!I51+NRG_GTL_E!I51+NRG_CPP_E!I51+NRG_NSP_E!I51</f>
        <v>161.92102608000002</v>
      </c>
      <c r="J51" s="27">
        <f>NRG_CM_E!J51+NRG_OIL_NG_E!J51+NRG_PF_E!J51+NRG_CO_E!J51+NRG_BKBPB_E!J51+NRG_GW_E!J51+NRG_BF_E!J51+NRG_PR_E!J51+NRG_NI_E!J51+NRG_CL_E!J51+NRG_LNG_E!J51+NRG_BIOG_E!J51+NRG_GTL_E!J51+NRG_CPP_E!J51+NRG_NSP_E!J51</f>
        <v>159.34825764000001</v>
      </c>
      <c r="K51" s="27">
        <f>NRG_CM_E!K51+NRG_OIL_NG_E!K51+NRG_PF_E!K51+NRG_CO_E!K51+NRG_BKBPB_E!K51+NRG_GW_E!K51+NRG_BF_E!K51+NRG_PR_E!K51+NRG_NI_E!K51+NRG_CL_E!K51+NRG_LNG_E!K51+NRG_BIOG_E!K51+NRG_GTL_E!K51+NRG_CPP_E!K51+NRG_NSP_E!K51</f>
        <v>88.863207839999987</v>
      </c>
      <c r="L51" s="27">
        <f>NRG_CM_E!L51+NRG_OIL_NG_E!L51+NRG_PF_E!L51+NRG_CO_E!L51+NRG_BKBPB_E!L51+NRG_GW_E!L51+NRG_BF_E!L51+NRG_PR_E!L51+NRG_NI_E!L51+NRG_CL_E!L51+NRG_LNG_E!L51+NRG_BIOG_E!L51+NRG_GTL_E!L51+NRG_CPP_E!L51+NRG_NSP_E!L51</f>
        <v>91.840704120000012</v>
      </c>
      <c r="M51" s="27">
        <f>NRG_CM_E!M51+NRG_OIL_NG_E!M51+NRG_PF_E!M51+NRG_CO_E!M51+NRG_BKBPB_E!M51+NRG_GW_E!M51+NRG_BF_E!M51+NRG_PR_E!M51+NRG_NI_E!M51+NRG_CL_E!M51+NRG_LNG_E!M51+NRG_BIOG_E!M51+NRG_GTL_E!M51+NRG_CPP_E!M51+NRG_NSP_E!M51</f>
        <v>62.961837840000022</v>
      </c>
      <c r="N51" s="27">
        <f>NRG_CM_E!N51+NRG_OIL_NG_E!N51+NRG_PF_E!N51+NRG_CO_E!N51+NRG_BKBPB_E!N51+NRG_GW_E!N51+NRG_BF_E!N51+NRG_PR_E!N51+NRG_NI_E!N51+NRG_CL_E!N51+NRG_LNG_E!N51+NRG_BIOG_E!N51+NRG_GTL_E!N51+NRG_CPP_E!N51+NRG_NSP_E!N51</f>
        <v>88.357298040000018</v>
      </c>
      <c r="O51" s="27">
        <f>NRG_CM_E!O51+NRG_OIL_NG_E!O51+NRG_PF_E!O51+NRG_CO_E!O51+NRG_BKBPB_E!O51+NRG_GW_E!O51+NRG_BF_E!O51+NRG_PR_E!O51+NRG_NI_E!O51+NRG_CL_E!O51+NRG_LNG_E!O51+NRG_BIOG_E!O51+NRG_GTL_E!O51+NRG_CPP_E!O51+NRG_NSP_E!O51</f>
        <v>85.580751960000001</v>
      </c>
      <c r="P51" s="27">
        <f>NRG_CM_E!P51+NRG_OIL_NG_E!P51+NRG_PF_E!P51+NRG_CO_E!P51+NRG_BKBPB_E!P51+NRG_GW_E!P51+NRG_BF_E!P51+NRG_PR_E!P51+NRG_NI_E!P51+NRG_CL_E!P51+NRG_LNG_E!P51+NRG_BIOG_E!P51+NRG_GTL_E!P51+NRG_CPP_E!P51+NRG_NSP_E!P51</f>
        <v>60.639095880000006</v>
      </c>
      <c r="Q51" s="27">
        <f>NRG_CM_E!Q51+NRG_OIL_NG_E!Q51+NRG_PF_E!Q51+NRG_CO_E!Q51+NRG_BKBPB_E!Q51+NRG_GW_E!Q51+NRG_BF_E!Q51+NRG_PR_E!Q51+NRG_NI_E!Q51+NRG_CL_E!Q51+NRG_LNG_E!Q51+NRG_BIOG_E!Q51+NRG_GTL_E!Q51+NRG_CPP_E!Q51+NRG_NSP_E!Q51</f>
        <v>53.419227839999998</v>
      </c>
      <c r="R51" s="27">
        <f>NRG_CM_E!R51+NRG_OIL_NG_E!R51+NRG_PF_E!R51+NRG_CO_E!R51+NRG_BKBPB_E!R51+NRG_GW_E!R51+NRG_BF_E!R51+NRG_PR_E!R51+NRG_NI_E!R51+NRG_CL_E!R51+NRG_LNG_E!R51+NRG_BIOG_E!R51+NRG_GTL_E!R51+NRG_CPP_E!R51+NRG_NSP_E!R51</f>
        <v>99.113283720000027</v>
      </c>
      <c r="S51" s="27">
        <f>NRG_CM_E!S51+NRG_OIL_NG_E!S51+NRG_PF_E!S51+NRG_CO_E!S51+NRG_BKBPB_E!S51+NRG_GW_E!S51+NRG_BF_E!S51+NRG_PR_E!S51+NRG_NI_E!S51+NRG_CL_E!S51+NRG_LNG_E!S51+NRG_BIOG_E!S51+NRG_GTL_E!S51+NRG_CPP_E!S51+NRG_NSP_E!S51</f>
        <v>72.150008039999989</v>
      </c>
      <c r="T51" s="27">
        <f>NRG_CM_E!T51+NRG_OIL_NG_E!T51+NRG_PF_E!T51+NRG_CO_E!T51+NRG_BKBPB_E!T51+NRG_GW_E!T51+NRG_BF_E!T51+NRG_PR_E!T51+NRG_NI_E!T51+NRG_CL_E!T51+NRG_LNG_E!T51+NRG_BIOG_E!T51+NRG_GTL_E!T51+NRG_CPP_E!T51+NRG_NSP_E!T51</f>
        <v>79.567796880000017</v>
      </c>
      <c r="U51" s="27">
        <f>NRG_CM_E!U51+NRG_OIL_NG_E!U51+NRG_PF_E!U51+NRG_CO_E!U51+NRG_BKBPB_E!U51+NRG_GW_E!U51+NRG_BF_E!U51+NRG_PR_E!U51+NRG_NI_E!U51+NRG_CL_E!U51+NRG_LNG_E!U51+NRG_BIOG_E!U51+NRG_GTL_E!U51+NRG_CPP_E!U51+NRG_NSP_E!U51</f>
        <v>111.54755700000003</v>
      </c>
      <c r="V51" s="27">
        <f>NRG_CM_E!V51+NRG_OIL_NG_E!V51+NRG_PF_E!V51+NRG_CO_E!V51+NRG_BKBPB_E!V51+NRG_GW_E!V51+NRG_BF_E!V51+NRG_PR_E!V51+NRG_NI_E!V51+NRG_CL_E!V51+NRG_LNG_E!V51+NRG_BIOG_E!V51+NRG_GTL_E!V51+NRG_CPP_E!V51+NRG_NSP_E!V51</f>
        <v>105.69435228</v>
      </c>
      <c r="W51" s="27">
        <f>NRG_CM_E!W51+NRG_OIL_NG_E!W51+NRG_PF_E!W51+NRG_CO_E!W51+NRG_BKBPB_E!W51+NRG_GW_E!W51+NRG_BF_E!W51+NRG_PR_E!W51+NRG_NI_E!W51+NRG_CL_E!W51+NRG_LNG_E!W51+NRG_BIOG_E!W51+NRG_GTL_E!W51+NRG_CPP_E!W51+NRG_NSP_E!W51</f>
        <v>104.47047468000002</v>
      </c>
      <c r="X51" s="27">
        <f>NRG_CM_E!X51+NRG_OIL_NG_E!X51+NRG_PF_E!X51+NRG_CO_E!X51+NRG_BKBPB_E!X51+NRG_GW_E!X51+NRG_BF_E!X51+NRG_PR_E!X51+NRG_NI_E!X51+NRG_CL_E!X51+NRG_LNG_E!X51+NRG_BIOG_E!X51+NRG_GTL_E!X51+NRG_CPP_E!X51+NRG_NSP_E!X51</f>
        <v>115.16950764000002</v>
      </c>
      <c r="Y51" s="27">
        <f>NRG_CM_E!Y51+NRG_OIL_NG_E!Y51+NRG_PF_E!Y51+NRG_CO_E!Y51+NRG_BKBPB_E!Y51+NRG_GW_E!Y51+NRG_BF_E!Y51+NRG_PR_E!Y51+NRG_NI_E!Y51+NRG_CL_E!Y51+NRG_LNG_E!Y51+NRG_BIOG_E!Y51+NRG_GTL_E!Y51+NRG_CPP_E!Y51+NRG_NSP_E!Y51</f>
        <v>42.467744879999991</v>
      </c>
      <c r="Z51" s="27">
        <f>NRG_CM_E!Z51+NRG_OIL_NG_E!Z51+NRG_PF_E!Z51+NRG_CO_E!Z51+NRG_BKBPB_E!Z51+NRG_GW_E!Z51+NRG_BF_E!Z51+NRG_PR_E!Z51+NRG_NI_E!Z51+NRG_CL_E!Z51+NRG_LNG_E!Z51+NRG_BIOG_E!Z51+NRG_GTL_E!Z51+NRG_CPP_E!Z51+NRG_NSP_E!Z51</f>
        <v>44.146234440000008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0.11208959999999998</v>
      </c>
      <c r="E61" s="49">
        <f t="shared" si="32"/>
        <v>0</v>
      </c>
      <c r="F61" s="49">
        <f t="shared" si="32"/>
        <v>0.11208959999999998</v>
      </c>
      <c r="G61" s="49">
        <f t="shared" si="32"/>
        <v>0.11208959999999998</v>
      </c>
      <c r="H61" s="49">
        <f t="shared" si="32"/>
        <v>0.11208959999999998</v>
      </c>
      <c r="I61" s="49">
        <f t="shared" si="32"/>
        <v>0.11208959999999998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0.11208959999999998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0.11208959999999998</v>
      </c>
      <c r="G62" s="52">
        <f>NRG_CM_E!G62+NRG_OIL_NG_E!G62+NRG_PF_E!G62+NRG_CO_E!G62+NRG_BKBPB_E!G62+NRG_GW_E!G62+NRG_BF_E!G62+NRG_PR_E!G62+NRG_NI_E!G62+NRG_CL_E!G62+NRG_LNG_E!G62+NRG_BIOG_E!G62+NRG_GTL_E!G62+NRG_CPP_E!G62+NRG_NSP_E!G62</f>
        <v>0.11208959999999998</v>
      </c>
      <c r="H62" s="52">
        <f>NRG_CM_E!H62+NRG_OIL_NG_E!H62+NRG_PF_E!H62+NRG_CO_E!H62+NRG_BKBPB_E!H62+NRG_GW_E!H62+NRG_BF_E!H62+NRG_PR_E!H62+NRG_NI_E!H62+NRG_CL_E!H62+NRG_LNG_E!H62+NRG_BIOG_E!H62+NRG_GTL_E!H62+NRG_CPP_E!H62+NRG_NSP_E!H62</f>
        <v>0.11208959999999998</v>
      </c>
      <c r="I62" s="52">
        <f>NRG_CM_E!I62+NRG_OIL_NG_E!I62+NRG_PF_E!I62+NRG_CO_E!I62+NRG_BKBPB_E!I62+NRG_GW_E!I62+NRG_BF_E!I62+NRG_PR_E!I62+NRG_NI_E!I62+NRG_CL_E!I62+NRG_LNG_E!I62+NRG_BIOG_E!I62+NRG_GTL_E!I62+NRG_CPP_E!I62+NRG_NSP_E!I62</f>
        <v>0.11208959999999998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  <c r="Y64" s="52">
        <f>NRG_CM_E!Y64+NRG_OIL_NG_E!Y64+NRG_PF_E!Y64+NRG_CO_E!Y64+NRG_BKBPB_E!Y64+NRG_GW_E!Y64+NRG_BF_E!Y64+NRG_PR_E!Y64+NRG_NI_E!Y64+NRG_CL_E!Y64+NRG_LNG_E!Y64+NRG_BIOG_E!Y64+NRG_GTL_E!Y64+NRG_CPP_E!Y64+NRG_NSP_E!Y64</f>
        <v>0</v>
      </c>
      <c r="Z64" s="52">
        <f>NRG_CM_E!Z64+NRG_OIL_NG_E!Z64+NRG_PF_E!Z64+NRG_CO_E!Z64+NRG_BKBPB_E!Z64+NRG_GW_E!Z64+NRG_BF_E!Z64+NRG_PR_E!Z64+NRG_NI_E!Z64+NRG_CL_E!Z64+NRG_LNG_E!Z64+NRG_BIOG_E!Z64+NRG_GTL_E!Z64+NRG_CPP_E!Z64+NRG_NSP_E!Z64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35.781855464815607</v>
      </c>
      <c r="D2" s="21">
        <f t="shared" ref="D2:X2" si="0">SUM(D3,D17,D22,D25,D26,D51,D52)</f>
        <v>21.862235287601251</v>
      </c>
      <c r="E2" s="21">
        <f t="shared" si="0"/>
        <v>17.778931455132806</v>
      </c>
      <c r="F2" s="21">
        <f t="shared" si="0"/>
        <v>10.552840089663466</v>
      </c>
      <c r="G2" s="21">
        <f t="shared" si="0"/>
        <v>8.3839173223789434</v>
      </c>
      <c r="H2" s="21">
        <f t="shared" si="0"/>
        <v>8.4718696791682451</v>
      </c>
      <c r="I2" s="21">
        <f t="shared" si="0"/>
        <v>13.852850146096323</v>
      </c>
      <c r="J2" s="21">
        <f t="shared" si="0"/>
        <v>20.347037468132299</v>
      </c>
      <c r="K2" s="21">
        <f t="shared" si="0"/>
        <v>10.738562469275589</v>
      </c>
      <c r="L2" s="21">
        <f t="shared" si="0"/>
        <v>7.2604184097032469</v>
      </c>
      <c r="M2" s="21">
        <f t="shared" si="0"/>
        <v>5.1385499574381592</v>
      </c>
      <c r="N2" s="21">
        <f t="shared" si="0"/>
        <v>2.6092159020520964</v>
      </c>
      <c r="O2" s="21">
        <f t="shared" si="0"/>
        <v>4.4167639886464558</v>
      </c>
      <c r="P2" s="21">
        <f t="shared" si="0"/>
        <v>3.5335169999999998</v>
      </c>
      <c r="Q2" s="21">
        <f t="shared" si="0"/>
        <v>3.363472102559526</v>
      </c>
      <c r="R2" s="21">
        <f t="shared" si="0"/>
        <v>3.3383936362906077</v>
      </c>
      <c r="S2" s="21">
        <f t="shared" si="0"/>
        <v>2.5416049259686764</v>
      </c>
      <c r="T2" s="21">
        <f t="shared" si="0"/>
        <v>3.2495078284975341</v>
      </c>
      <c r="U2" s="21">
        <f t="shared" si="0"/>
        <v>5.3215331421011651</v>
      </c>
      <c r="V2" s="21">
        <f t="shared" si="0"/>
        <v>3.2667300266498334</v>
      </c>
      <c r="W2" s="21">
        <f t="shared" si="0"/>
        <v>1.4559531046627308</v>
      </c>
      <c r="X2" s="21">
        <f t="shared" si="0"/>
        <v>1.7510455348199221</v>
      </c>
      <c r="Y2" s="21">
        <f t="shared" ref="Y2:Z2" si="1">SUM(Y3,Y17,Y22,Y25,Y26,Y51,Y52)</f>
        <v>4.1431056053123836</v>
      </c>
      <c r="Z2" s="21">
        <f t="shared" si="1"/>
        <v>4.4426660317343147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35.781855464815607</v>
      </c>
      <c r="D3" s="24">
        <f t="shared" si="2"/>
        <v>21.862235287601251</v>
      </c>
      <c r="E3" s="24">
        <f t="shared" si="2"/>
        <v>17.778931455132806</v>
      </c>
      <c r="F3" s="24">
        <f t="shared" si="2"/>
        <v>10.552840089663466</v>
      </c>
      <c r="G3" s="24">
        <f t="shared" si="2"/>
        <v>7.1216673223789435</v>
      </c>
      <c r="H3" s="24">
        <f t="shared" si="2"/>
        <v>8.4718696791682451</v>
      </c>
      <c r="I3" s="24">
        <f t="shared" si="2"/>
        <v>13.852850146096323</v>
      </c>
      <c r="J3" s="24">
        <f t="shared" si="2"/>
        <v>20.347037468132299</v>
      </c>
      <c r="K3" s="24">
        <f t="shared" si="2"/>
        <v>7.8359119892755906</v>
      </c>
      <c r="L3" s="24">
        <f t="shared" si="2"/>
        <v>4.3577679297032486</v>
      </c>
      <c r="M3" s="24">
        <f t="shared" si="2"/>
        <v>5.1385499574381592</v>
      </c>
      <c r="N3" s="24">
        <f t="shared" si="2"/>
        <v>2.6092159020520964</v>
      </c>
      <c r="O3" s="24">
        <f t="shared" si="2"/>
        <v>4.4167639886464558</v>
      </c>
      <c r="P3" s="24">
        <f t="shared" si="2"/>
        <v>3.5335169999999998</v>
      </c>
      <c r="Q3" s="24">
        <f t="shared" si="2"/>
        <v>3.363472102559526</v>
      </c>
      <c r="R3" s="24">
        <f t="shared" si="2"/>
        <v>3.3383936362906077</v>
      </c>
      <c r="S3" s="24">
        <f t="shared" si="2"/>
        <v>2.5416049259686764</v>
      </c>
      <c r="T3" s="24">
        <f t="shared" si="2"/>
        <v>2.3326785484975341</v>
      </c>
      <c r="U3" s="24">
        <f t="shared" si="2"/>
        <v>1.7323349421011653</v>
      </c>
      <c r="V3" s="24">
        <f t="shared" si="2"/>
        <v>1.3958931866498332</v>
      </c>
      <c r="W3" s="24">
        <f t="shared" si="2"/>
        <v>0.17220462466273062</v>
      </c>
      <c r="X3" s="24">
        <f t="shared" si="2"/>
        <v>8.6958134819921651E-2</v>
      </c>
      <c r="Y3" s="24">
        <f t="shared" ref="Y3:Z3" si="3">SUM(Y4,Y8,Y11)</f>
        <v>5.6945045312383626E-2</v>
      </c>
      <c r="Z3" s="24">
        <f t="shared" si="3"/>
        <v>5.0603391734314954E-2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3.5333699524014976</v>
      </c>
      <c r="D4" s="19">
        <f t="shared" si="4"/>
        <v>2.0958633844012882</v>
      </c>
      <c r="E4" s="19">
        <f t="shared" si="4"/>
        <v>2.4882638259364809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7.9499508369322278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7.9499508369322278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3.5333699524014976</v>
      </c>
      <c r="D7" s="8">
        <v>2.0958633844012882</v>
      </c>
      <c r="E7" s="8">
        <v>2.4882638259364809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29.15757951241411</v>
      </c>
      <c r="D8" s="19">
        <f t="shared" si="6"/>
        <v>16.554370903199963</v>
      </c>
      <c r="E8" s="19">
        <f t="shared" si="6"/>
        <v>12.064626629196322</v>
      </c>
      <c r="F8" s="19">
        <f t="shared" si="6"/>
        <v>7.3489120896634654</v>
      </c>
      <c r="G8" s="19">
        <f t="shared" si="6"/>
        <v>4.0061913223789434</v>
      </c>
      <c r="H8" s="19">
        <f t="shared" si="6"/>
        <v>5.522416679168245</v>
      </c>
      <c r="I8" s="19">
        <f t="shared" si="6"/>
        <v>2.3311233091640942</v>
      </c>
      <c r="J8" s="19">
        <f t="shared" si="6"/>
        <v>0.76544946813229853</v>
      </c>
      <c r="K8" s="19">
        <f t="shared" si="6"/>
        <v>0.80152098927558879</v>
      </c>
      <c r="L8" s="19">
        <f t="shared" si="6"/>
        <v>0.80494592970324885</v>
      </c>
      <c r="M8" s="19">
        <f t="shared" si="6"/>
        <v>1.6503119574381593</v>
      </c>
      <c r="N8" s="19">
        <f t="shared" si="6"/>
        <v>0.86474590205209656</v>
      </c>
      <c r="O8" s="19">
        <f t="shared" si="6"/>
        <v>0.88078998864645597</v>
      </c>
      <c r="P8" s="19">
        <f t="shared" si="6"/>
        <v>0</v>
      </c>
      <c r="Q8" s="19">
        <f t="shared" si="6"/>
        <v>1.5677561025595261</v>
      </c>
      <c r="R8" s="19">
        <f t="shared" si="6"/>
        <v>1.5683006362906078</v>
      </c>
      <c r="S8" s="19">
        <f t="shared" si="6"/>
        <v>0.76694892596867636</v>
      </c>
      <c r="T8" s="19">
        <f t="shared" si="6"/>
        <v>0.86900854849753451</v>
      </c>
      <c r="U8" s="19">
        <f t="shared" si="6"/>
        <v>0.65125494210116541</v>
      </c>
      <c r="V8" s="19">
        <f t="shared" si="6"/>
        <v>0.62193818664983314</v>
      </c>
      <c r="W8" s="19">
        <f t="shared" si="6"/>
        <v>0.17220462466273062</v>
      </c>
      <c r="X8" s="19">
        <f t="shared" si="6"/>
        <v>8.6958134819921651E-2</v>
      </c>
      <c r="Y8" s="19">
        <f t="shared" ref="Y8:Z8" si="7">SUM(Y9:Y10)</f>
        <v>5.6945045312383626E-2</v>
      </c>
      <c r="Z8" s="19">
        <f t="shared" si="7"/>
        <v>5.0603391734314954E-2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29.15757951241411</v>
      </c>
      <c r="D10" s="8">
        <v>16.554370903199963</v>
      </c>
      <c r="E10" s="8">
        <v>12.064626629196322</v>
      </c>
      <c r="F10" s="8">
        <v>7.3489120896634654</v>
      </c>
      <c r="G10" s="8">
        <v>4.0061913223789434</v>
      </c>
      <c r="H10" s="8">
        <v>5.522416679168245</v>
      </c>
      <c r="I10" s="8">
        <v>2.3311233091640942</v>
      </c>
      <c r="J10" s="8">
        <v>0.76544946813229853</v>
      </c>
      <c r="K10" s="8">
        <v>0.80152098927558879</v>
      </c>
      <c r="L10" s="8">
        <v>0.80494592970324885</v>
      </c>
      <c r="M10" s="8">
        <v>1.6503119574381593</v>
      </c>
      <c r="N10" s="8">
        <v>0.86474590205209656</v>
      </c>
      <c r="O10" s="8">
        <v>0.88078998864645597</v>
      </c>
      <c r="P10" s="8">
        <v>0</v>
      </c>
      <c r="Q10" s="8">
        <v>1.5677561025595261</v>
      </c>
      <c r="R10" s="8">
        <v>1.5683006362906078</v>
      </c>
      <c r="S10" s="8">
        <v>0.76694892596867636</v>
      </c>
      <c r="T10" s="8">
        <v>0.86900854849753451</v>
      </c>
      <c r="U10" s="8">
        <v>0.65125494210116541</v>
      </c>
      <c r="V10" s="8">
        <v>0.62193818664983314</v>
      </c>
      <c r="W10" s="8">
        <v>0.17220462466273062</v>
      </c>
      <c r="X10" s="8">
        <v>8.6958134819921651E-2</v>
      </c>
      <c r="Y10" s="8">
        <v>5.6945045312383626E-2</v>
      </c>
      <c r="Z10" s="8">
        <v>5.0603391734314954E-2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3.0909059999999999</v>
      </c>
      <c r="D11" s="19">
        <f t="shared" si="8"/>
        <v>3.2120009999999999</v>
      </c>
      <c r="E11" s="19">
        <f t="shared" si="8"/>
        <v>3.2260410000000004</v>
      </c>
      <c r="F11" s="19">
        <f t="shared" si="8"/>
        <v>3.2039279999999999</v>
      </c>
      <c r="G11" s="19">
        <f t="shared" si="8"/>
        <v>3.1154759999999997</v>
      </c>
      <c r="H11" s="19">
        <f t="shared" si="8"/>
        <v>2.9494530000000001</v>
      </c>
      <c r="I11" s="19">
        <f t="shared" si="8"/>
        <v>3.5717759999999998</v>
      </c>
      <c r="J11" s="19">
        <f t="shared" si="8"/>
        <v>19.581588</v>
      </c>
      <c r="K11" s="19">
        <f t="shared" si="8"/>
        <v>7.0343910000000021</v>
      </c>
      <c r="L11" s="19">
        <f t="shared" si="8"/>
        <v>3.5528219999999999</v>
      </c>
      <c r="M11" s="19">
        <f t="shared" si="8"/>
        <v>3.4882379999999999</v>
      </c>
      <c r="N11" s="19">
        <f t="shared" si="8"/>
        <v>1.74447</v>
      </c>
      <c r="O11" s="19">
        <f t="shared" si="8"/>
        <v>3.535974</v>
      </c>
      <c r="P11" s="19">
        <f t="shared" si="8"/>
        <v>3.5335169999999998</v>
      </c>
      <c r="Q11" s="19">
        <f t="shared" si="8"/>
        <v>1.7957160000000001</v>
      </c>
      <c r="R11" s="19">
        <f t="shared" si="8"/>
        <v>1.7700929999999999</v>
      </c>
      <c r="S11" s="19">
        <f t="shared" si="8"/>
        <v>1.774656</v>
      </c>
      <c r="T11" s="19">
        <f t="shared" si="8"/>
        <v>1.4636699999999996</v>
      </c>
      <c r="U11" s="19">
        <f t="shared" si="8"/>
        <v>1.08108</v>
      </c>
      <c r="V11" s="19">
        <f t="shared" si="8"/>
        <v>0.77395500000000006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3.0909059999999999</v>
      </c>
      <c r="D16" s="8">
        <v>3.2120009999999999</v>
      </c>
      <c r="E16" s="8">
        <v>3.2260410000000004</v>
      </c>
      <c r="F16" s="8">
        <v>3.2039279999999999</v>
      </c>
      <c r="G16" s="8">
        <v>3.1154759999999997</v>
      </c>
      <c r="H16" s="8">
        <v>2.9494530000000001</v>
      </c>
      <c r="I16" s="8">
        <v>3.5717759999999998</v>
      </c>
      <c r="J16" s="8">
        <v>19.581588</v>
      </c>
      <c r="K16" s="8">
        <v>7.0343910000000021</v>
      </c>
      <c r="L16" s="8">
        <v>3.5528219999999999</v>
      </c>
      <c r="M16" s="8">
        <v>3.4882379999999999</v>
      </c>
      <c r="N16" s="8">
        <v>1.74447</v>
      </c>
      <c r="O16" s="8">
        <v>3.535974</v>
      </c>
      <c r="P16" s="8">
        <v>3.5335169999999998</v>
      </c>
      <c r="Q16" s="8">
        <v>1.7957160000000001</v>
      </c>
      <c r="R16" s="8">
        <v>1.7700929999999999</v>
      </c>
      <c r="S16" s="8">
        <v>1.774656</v>
      </c>
      <c r="T16" s="8">
        <v>1.4636699999999996</v>
      </c>
      <c r="U16" s="8">
        <v>1.08108</v>
      </c>
      <c r="V16" s="8">
        <v>0.77395500000000006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2.9026504799999988</v>
      </c>
      <c r="L26" s="27">
        <f t="shared" si="14"/>
        <v>2.9026504799999988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0.58965407999999997</v>
      </c>
      <c r="U26" s="27">
        <f t="shared" si="14"/>
        <v>3.3856225200000001</v>
      </c>
      <c r="V26" s="27">
        <f t="shared" si="14"/>
        <v>1.1692278</v>
      </c>
      <c r="W26" s="27">
        <f t="shared" si="14"/>
        <v>0.69584292000000014</v>
      </c>
      <c r="X26" s="27">
        <f t="shared" si="14"/>
        <v>0.52988004000000011</v>
      </c>
      <c r="Y26" s="27">
        <f t="shared" ref="Y26:Z26" si="15">SUM(Y27,Y33)</f>
        <v>3.2730695999999999</v>
      </c>
      <c r="Z26" s="27">
        <f t="shared" si="15"/>
        <v>3.0989127599999997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2.9026504799999988</v>
      </c>
      <c r="L33" s="19">
        <f t="shared" si="18"/>
        <v>2.9026504799999988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0.58965407999999997</v>
      </c>
      <c r="U33" s="19">
        <f t="shared" si="18"/>
        <v>3.3856225200000001</v>
      </c>
      <c r="V33" s="19">
        <f t="shared" si="18"/>
        <v>1.1692278</v>
      </c>
      <c r="W33" s="19">
        <f t="shared" si="18"/>
        <v>0.69584292000000014</v>
      </c>
      <c r="X33" s="19">
        <f t="shared" si="18"/>
        <v>0.52988004000000011</v>
      </c>
      <c r="Y33" s="19">
        <f t="shared" ref="Y33:Z33" si="19">SUM(Y34:Y50)</f>
        <v>3.2730695999999999</v>
      </c>
      <c r="Z33" s="19">
        <f t="shared" si="19"/>
        <v>3.0989127599999997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2.9026504799999988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0.34823628000000001</v>
      </c>
      <c r="U36" s="8">
        <v>0.46726811999999995</v>
      </c>
      <c r="V36" s="8">
        <v>0.50792976000000001</v>
      </c>
      <c r="W36" s="8">
        <v>0.54859140000000017</v>
      </c>
      <c r="X36" s="8">
        <v>0.43251264000000011</v>
      </c>
      <c r="Y36" s="8">
        <v>0.38299176000000001</v>
      </c>
      <c r="Z36" s="8">
        <v>5.2246799999999996E-2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0.24141779999999999</v>
      </c>
      <c r="U43" s="8">
        <v>2.9183544000000001</v>
      </c>
      <c r="V43" s="8">
        <v>0.66129804000000003</v>
      </c>
      <c r="W43" s="8">
        <v>0.14725152</v>
      </c>
      <c r="X43" s="8">
        <v>9.7367400000000007E-2</v>
      </c>
      <c r="Y43" s="8">
        <v>2.89007784</v>
      </c>
      <c r="Z43" s="8">
        <v>3.0466659599999999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1.2622500000000001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0.32717519999999994</v>
      </c>
      <c r="U51" s="27">
        <v>0.20357568000000001</v>
      </c>
      <c r="V51" s="27">
        <v>0.70160904000000013</v>
      </c>
      <c r="W51" s="27">
        <v>0.58790556000000005</v>
      </c>
      <c r="X51" s="27">
        <v>1.1342073600000002</v>
      </c>
      <c r="Y51" s="27">
        <v>0.81309096000000003</v>
      </c>
      <c r="Z51" s="27">
        <v>1.2931498800000001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0.11208959999999998</v>
      </c>
      <c r="E61" s="49">
        <f t="shared" si="22"/>
        <v>0</v>
      </c>
      <c r="F61" s="49">
        <f t="shared" si="22"/>
        <v>0.11208959999999998</v>
      </c>
      <c r="G61" s="49">
        <f t="shared" si="22"/>
        <v>0.11208959999999998</v>
      </c>
      <c r="H61" s="49">
        <f t="shared" si="22"/>
        <v>0.11208959999999998</v>
      </c>
      <c r="I61" s="49">
        <f t="shared" si="22"/>
        <v>0.11208959999999998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0.11208959999999998</v>
      </c>
      <c r="E62" s="52">
        <v>0</v>
      </c>
      <c r="F62" s="52">
        <v>0.11208959999999998</v>
      </c>
      <c r="G62" s="52">
        <v>0.11208959999999998</v>
      </c>
      <c r="H62" s="52">
        <v>0.11208959999999998</v>
      </c>
      <c r="I62" s="52">
        <v>0.11208959999999998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5.3519400000000008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1.0602900000000002</v>
      </c>
      <c r="J2" s="21">
        <f t="shared" si="0"/>
        <v>1.2622500000000001</v>
      </c>
      <c r="K2" s="21">
        <f t="shared" si="0"/>
        <v>1.6661700000000002</v>
      </c>
      <c r="L2" s="21">
        <f t="shared" si="0"/>
        <v>0.35342999999999997</v>
      </c>
      <c r="M2" s="21">
        <f t="shared" si="0"/>
        <v>2.1710700000000003</v>
      </c>
      <c r="N2" s="21">
        <f t="shared" si="0"/>
        <v>1.3632299999999999</v>
      </c>
      <c r="O2" s="21">
        <f t="shared" si="0"/>
        <v>2.1205800000000004</v>
      </c>
      <c r="P2" s="21">
        <f t="shared" si="0"/>
        <v>1.9691100000000001</v>
      </c>
      <c r="Q2" s="21">
        <f t="shared" si="0"/>
        <v>1.46421</v>
      </c>
      <c r="R2" s="21">
        <f t="shared" si="0"/>
        <v>1.2117600000000002</v>
      </c>
      <c r="S2" s="21">
        <f t="shared" si="0"/>
        <v>1.8681300000000001</v>
      </c>
      <c r="T2" s="21">
        <f t="shared" si="0"/>
        <v>1.3200105599999998</v>
      </c>
      <c r="U2" s="21">
        <f t="shared" si="0"/>
        <v>0.94497083999999998</v>
      </c>
      <c r="V2" s="21">
        <f t="shared" si="0"/>
        <v>1.1220897600000002</v>
      </c>
      <c r="W2" s="21">
        <f t="shared" si="0"/>
        <v>1.1195107199999998</v>
      </c>
      <c r="X2" s="21">
        <f t="shared" si="0"/>
        <v>1.2588818400000004</v>
      </c>
      <c r="Y2" s="21">
        <f t="shared" ref="Y2:Z2" si="1">SUM(Y3,Y17,Y22,Y25,Y26,Y51,Y52)</f>
        <v>1.0521151200000001</v>
      </c>
      <c r="Z2" s="21">
        <f t="shared" si="1"/>
        <v>1.3727023200000001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9.3366000000000022E-3</v>
      </c>
      <c r="X26" s="27">
        <f t="shared" si="14"/>
        <v>9.3553200000000003E-3</v>
      </c>
      <c r="Y26" s="27">
        <f t="shared" ref="Y26:Z26" si="15">SUM(Y27,Y33)</f>
        <v>2.7572039999999999E-2</v>
      </c>
      <c r="Z26" s="27">
        <f t="shared" si="15"/>
        <v>3.3707519999999998E-2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9.3366000000000022E-3</v>
      </c>
      <c r="X33" s="19">
        <f t="shared" si="18"/>
        <v>9.3553200000000003E-3</v>
      </c>
      <c r="Y33" s="19">
        <f t="shared" ref="Y33:Z33" si="19">SUM(Y34:Y50)</f>
        <v>2.7572039999999999E-2</v>
      </c>
      <c r="Z33" s="19">
        <f t="shared" si="19"/>
        <v>3.3707519999999998E-2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2.9530800000000007E-3</v>
      </c>
      <c r="Y36" s="8">
        <v>8.6320800000000003E-3</v>
      </c>
      <c r="Z36" s="8">
        <v>8.6320800000000003E-3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9.3366000000000022E-3</v>
      </c>
      <c r="X43" s="8">
        <v>6.40224E-3</v>
      </c>
      <c r="Y43" s="8">
        <v>1.8939959999999999E-2</v>
      </c>
      <c r="Z43" s="8">
        <v>2.5075439999999997E-2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5.3519400000000008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1.0602900000000002</v>
      </c>
      <c r="J51" s="27">
        <v>1.2622500000000001</v>
      </c>
      <c r="K51" s="27">
        <v>1.6661700000000002</v>
      </c>
      <c r="L51" s="27">
        <v>0.35342999999999997</v>
      </c>
      <c r="M51" s="27">
        <v>2.1710700000000003</v>
      </c>
      <c r="N51" s="27">
        <v>1.3632299999999999</v>
      </c>
      <c r="O51" s="27">
        <v>2.1205800000000004</v>
      </c>
      <c r="P51" s="27">
        <v>1.9691100000000001</v>
      </c>
      <c r="Q51" s="27">
        <v>1.46421</v>
      </c>
      <c r="R51" s="27">
        <v>1.2117600000000002</v>
      </c>
      <c r="S51" s="27">
        <v>1.8681300000000001</v>
      </c>
      <c r="T51" s="27">
        <v>1.3200105599999998</v>
      </c>
      <c r="U51" s="27">
        <v>0.94497083999999998</v>
      </c>
      <c r="V51" s="27">
        <v>1.1220897600000002</v>
      </c>
      <c r="W51" s="27">
        <v>1.1101741199999999</v>
      </c>
      <c r="X51" s="27">
        <v>1.2495265200000003</v>
      </c>
      <c r="Y51" s="27">
        <v>1.0245430800000002</v>
      </c>
      <c r="Z51" s="27">
        <v>1.3389948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165.71411999999998</v>
      </c>
      <c r="D2" s="21">
        <f t="shared" ref="D2:X2" si="0">SUM(D3,D17,D22,D25,D26,D51,D52)</f>
        <v>127.95192</v>
      </c>
      <c r="E2" s="21">
        <f t="shared" si="0"/>
        <v>130.54931999999999</v>
      </c>
      <c r="F2" s="21">
        <f t="shared" si="0"/>
        <v>147.2526</v>
      </c>
      <c r="G2" s="21">
        <f t="shared" si="0"/>
        <v>137.50236000000001</v>
      </c>
      <c r="H2" s="21">
        <f t="shared" si="0"/>
        <v>127.43244</v>
      </c>
      <c r="I2" s="21">
        <f t="shared" si="0"/>
        <v>109.92995999999998</v>
      </c>
      <c r="J2" s="21">
        <f t="shared" si="0"/>
        <v>94.305599999999998</v>
      </c>
      <c r="K2" s="21">
        <f t="shared" si="0"/>
        <v>63.176759999999987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165.71411999999998</v>
      </c>
      <c r="D17" s="27">
        <f t="shared" ref="D17:X17" si="15">SUM(D18:D21)</f>
        <v>127.95192</v>
      </c>
      <c r="E17" s="27">
        <f t="shared" si="15"/>
        <v>130.54931999999999</v>
      </c>
      <c r="F17" s="27">
        <f t="shared" si="15"/>
        <v>147.2526</v>
      </c>
      <c r="G17" s="27">
        <f t="shared" si="15"/>
        <v>137.50236000000001</v>
      </c>
      <c r="H17" s="27">
        <f t="shared" si="15"/>
        <v>127.43244</v>
      </c>
      <c r="I17" s="27">
        <f t="shared" si="15"/>
        <v>109.92995999999998</v>
      </c>
      <c r="J17" s="27">
        <f t="shared" si="15"/>
        <v>94.305599999999998</v>
      </c>
      <c r="K17" s="27">
        <f t="shared" si="15"/>
        <v>63.176759999999987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165.71411999999998</v>
      </c>
      <c r="D19" s="8">
        <v>127.95192</v>
      </c>
      <c r="E19" s="8">
        <v>130.54931999999999</v>
      </c>
      <c r="F19" s="8">
        <v>147.2526</v>
      </c>
      <c r="G19" s="8">
        <v>137.50236000000001</v>
      </c>
      <c r="H19" s="8">
        <v>127.43244</v>
      </c>
      <c r="I19" s="8">
        <v>109.92995999999998</v>
      </c>
      <c r="J19" s="8">
        <v>94.305599999999998</v>
      </c>
      <c r="K19" s="8">
        <v>63.176759999999987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1644.5468880000001</v>
      </c>
      <c r="D2" s="21">
        <f t="shared" ref="D2:X2" si="0">SUM(D3,D17,D22,D25,D26,D51,D52)</f>
        <v>1253.9100239999998</v>
      </c>
      <c r="E2" s="21">
        <f t="shared" si="0"/>
        <v>1104.445512</v>
      </c>
      <c r="F2" s="21">
        <f t="shared" si="0"/>
        <v>1374.6206880000002</v>
      </c>
      <c r="G2" s="21">
        <f t="shared" si="0"/>
        <v>1183.8846960000005</v>
      </c>
      <c r="H2" s="21">
        <f t="shared" si="0"/>
        <v>1064.7658799999999</v>
      </c>
      <c r="I2" s="21">
        <f t="shared" si="0"/>
        <v>1039.9654080000003</v>
      </c>
      <c r="J2" s="21">
        <f t="shared" si="0"/>
        <v>935.18582400000003</v>
      </c>
      <c r="K2" s="21">
        <f t="shared" si="0"/>
        <v>402.07384799999994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1644.5468880000001</v>
      </c>
      <c r="D17" s="27">
        <f t="shared" si="10"/>
        <v>1253.9100239999998</v>
      </c>
      <c r="E17" s="27">
        <f t="shared" si="10"/>
        <v>1104.445512</v>
      </c>
      <c r="F17" s="27">
        <f t="shared" si="10"/>
        <v>1374.6206880000002</v>
      </c>
      <c r="G17" s="27">
        <f t="shared" si="10"/>
        <v>1183.8846960000005</v>
      </c>
      <c r="H17" s="27">
        <f t="shared" si="10"/>
        <v>1064.7658799999999</v>
      </c>
      <c r="I17" s="27">
        <f t="shared" si="10"/>
        <v>1039.9654080000003</v>
      </c>
      <c r="J17" s="27">
        <f t="shared" si="10"/>
        <v>935.18582400000003</v>
      </c>
      <c r="K17" s="27">
        <f t="shared" si="10"/>
        <v>402.07384799999994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13.30668</v>
      </c>
      <c r="D19" s="8">
        <v>10.06992</v>
      </c>
      <c r="E19" s="8">
        <v>14.265719999999998</v>
      </c>
      <c r="F19" s="8">
        <v>18.980999999999998</v>
      </c>
      <c r="G19" s="8">
        <v>15.184799999999997</v>
      </c>
      <c r="H19" s="8">
        <v>14.105879999999999</v>
      </c>
      <c r="I19" s="8">
        <v>14.265719999999998</v>
      </c>
      <c r="J19" s="8">
        <v>14.265719999999998</v>
      </c>
      <c r="K19" s="8">
        <v>6.3536400000000004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1631.2402080000002</v>
      </c>
      <c r="D20" s="8">
        <v>1243.8401039999999</v>
      </c>
      <c r="E20" s="8">
        <v>1090.1797919999999</v>
      </c>
      <c r="F20" s="8">
        <v>1355.6396880000002</v>
      </c>
      <c r="G20" s="8">
        <v>1168.6998960000005</v>
      </c>
      <c r="H20" s="8">
        <v>1050.6599999999999</v>
      </c>
      <c r="I20" s="8">
        <v>1025.6996880000002</v>
      </c>
      <c r="J20" s="8">
        <v>920.92010400000004</v>
      </c>
      <c r="K20" s="8">
        <v>395.72020799999996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645.10321752000004</v>
      </c>
      <c r="D2" s="21">
        <f t="shared" ref="D2:X2" si="0">SUM(D3,D17,D22,D25,D26,D51,D52)</f>
        <v>655.06735259999994</v>
      </c>
      <c r="E2" s="21">
        <f t="shared" si="0"/>
        <v>686.8842249600001</v>
      </c>
      <c r="F2" s="21">
        <f t="shared" si="0"/>
        <v>598.39377372000001</v>
      </c>
      <c r="G2" s="21">
        <f t="shared" si="0"/>
        <v>632.55486023999993</v>
      </c>
      <c r="H2" s="21">
        <f t="shared" si="0"/>
        <v>663.94470599999988</v>
      </c>
      <c r="I2" s="21">
        <f t="shared" si="0"/>
        <v>789.10376328000007</v>
      </c>
      <c r="J2" s="21">
        <f t="shared" si="0"/>
        <v>784.16011007999998</v>
      </c>
      <c r="K2" s="21">
        <f t="shared" si="0"/>
        <v>811.4453643600001</v>
      </c>
      <c r="L2" s="21">
        <f t="shared" si="0"/>
        <v>1018.9465448400001</v>
      </c>
      <c r="M2" s="21">
        <f t="shared" si="0"/>
        <v>950.53066667999997</v>
      </c>
      <c r="N2" s="21">
        <f t="shared" si="0"/>
        <v>933.75590148000015</v>
      </c>
      <c r="O2" s="21">
        <f t="shared" si="0"/>
        <v>946.92543264000005</v>
      </c>
      <c r="P2" s="21">
        <f t="shared" si="0"/>
        <v>921.86828244000003</v>
      </c>
      <c r="Q2" s="21">
        <f t="shared" si="0"/>
        <v>850.29343056000005</v>
      </c>
      <c r="R2" s="21">
        <f t="shared" si="0"/>
        <v>1090.5426230400001</v>
      </c>
      <c r="S2" s="21">
        <f t="shared" si="0"/>
        <v>1133.82753048</v>
      </c>
      <c r="T2" s="21">
        <f t="shared" si="0"/>
        <v>1172.2857732000004</v>
      </c>
      <c r="U2" s="21">
        <f t="shared" si="0"/>
        <v>1079.7253462799999</v>
      </c>
      <c r="V2" s="21">
        <f t="shared" si="0"/>
        <v>1256.6382390000001</v>
      </c>
      <c r="W2" s="21">
        <f t="shared" si="0"/>
        <v>993.74196600000028</v>
      </c>
      <c r="X2" s="21">
        <f t="shared" si="0"/>
        <v>873.78348564000021</v>
      </c>
      <c r="Y2" s="21">
        <f t="shared" ref="Y2:Z2" si="1">SUM(Y3,Y17,Y22,Y25,Y26,Y51,Y52)</f>
        <v>1262.7402490799998</v>
      </c>
      <c r="Z2" s="21">
        <f t="shared" si="1"/>
        <v>1165.7952226800003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469.14758712000003</v>
      </c>
      <c r="D26" s="27">
        <f t="shared" si="14"/>
        <v>475.2193471199999</v>
      </c>
      <c r="E26" s="27">
        <f t="shared" si="14"/>
        <v>535.46390712000004</v>
      </c>
      <c r="F26" s="27">
        <f t="shared" si="14"/>
        <v>433.69398000000001</v>
      </c>
      <c r="G26" s="27">
        <f t="shared" si="14"/>
        <v>455.4349304399999</v>
      </c>
      <c r="H26" s="27">
        <f t="shared" si="14"/>
        <v>517.06929599999989</v>
      </c>
      <c r="I26" s="27">
        <f t="shared" si="14"/>
        <v>628.24302720000003</v>
      </c>
      <c r="J26" s="27">
        <f t="shared" si="14"/>
        <v>626.07410243999993</v>
      </c>
      <c r="K26" s="27">
        <f t="shared" si="14"/>
        <v>724.24832652000009</v>
      </c>
      <c r="L26" s="27">
        <f t="shared" si="14"/>
        <v>927.45927072000006</v>
      </c>
      <c r="M26" s="27">
        <f t="shared" si="14"/>
        <v>889.73989883999991</v>
      </c>
      <c r="N26" s="27">
        <f t="shared" si="14"/>
        <v>846.76183344000015</v>
      </c>
      <c r="O26" s="27">
        <f t="shared" si="14"/>
        <v>863.46526068000003</v>
      </c>
      <c r="P26" s="27">
        <f t="shared" si="14"/>
        <v>863.19829656000002</v>
      </c>
      <c r="Q26" s="27">
        <f t="shared" si="14"/>
        <v>798.33841272000006</v>
      </c>
      <c r="R26" s="27">
        <f t="shared" si="14"/>
        <v>992.64109931999997</v>
      </c>
      <c r="S26" s="27">
        <f t="shared" si="14"/>
        <v>1063.5456524399999</v>
      </c>
      <c r="T26" s="27">
        <f t="shared" si="14"/>
        <v>1094.3651620800003</v>
      </c>
      <c r="U26" s="27">
        <f t="shared" si="14"/>
        <v>969.32633579999992</v>
      </c>
      <c r="V26" s="27">
        <f t="shared" si="14"/>
        <v>1152.76758552</v>
      </c>
      <c r="W26" s="27">
        <f t="shared" si="14"/>
        <v>890.9695710000002</v>
      </c>
      <c r="X26" s="27">
        <f t="shared" si="14"/>
        <v>760.99771188000022</v>
      </c>
      <c r="Y26" s="27">
        <f t="shared" ref="Y26:Z26" si="15">SUM(Y27,Y33)</f>
        <v>1222.1101382399997</v>
      </c>
      <c r="Z26" s="27">
        <f t="shared" si="15"/>
        <v>1124.2811329200003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469.14758712000003</v>
      </c>
      <c r="D33" s="19">
        <f t="shared" si="18"/>
        <v>475.2193471199999</v>
      </c>
      <c r="E33" s="19">
        <f t="shared" si="18"/>
        <v>535.46390712000004</v>
      </c>
      <c r="F33" s="19">
        <f t="shared" si="18"/>
        <v>433.69398000000001</v>
      </c>
      <c r="G33" s="19">
        <f t="shared" si="18"/>
        <v>455.4349304399999</v>
      </c>
      <c r="H33" s="19">
        <f t="shared" si="18"/>
        <v>517.06929599999989</v>
      </c>
      <c r="I33" s="19">
        <f t="shared" si="18"/>
        <v>628.24302720000003</v>
      </c>
      <c r="J33" s="19">
        <f t="shared" si="18"/>
        <v>626.07410243999993</v>
      </c>
      <c r="K33" s="19">
        <f t="shared" si="18"/>
        <v>724.24832652000009</v>
      </c>
      <c r="L33" s="19">
        <f t="shared" si="18"/>
        <v>927.45927072000006</v>
      </c>
      <c r="M33" s="19">
        <f t="shared" si="18"/>
        <v>889.73989883999991</v>
      </c>
      <c r="N33" s="19">
        <f t="shared" si="18"/>
        <v>846.76183344000015</v>
      </c>
      <c r="O33" s="19">
        <f t="shared" si="18"/>
        <v>863.46526068000003</v>
      </c>
      <c r="P33" s="19">
        <f t="shared" si="18"/>
        <v>863.19829656000002</v>
      </c>
      <c r="Q33" s="19">
        <f t="shared" si="18"/>
        <v>798.33841272000006</v>
      </c>
      <c r="R33" s="19">
        <f t="shared" si="18"/>
        <v>992.64109931999997</v>
      </c>
      <c r="S33" s="19">
        <f t="shared" si="18"/>
        <v>1063.5456524399999</v>
      </c>
      <c r="T33" s="19">
        <f t="shared" si="18"/>
        <v>1094.3651620800003</v>
      </c>
      <c r="U33" s="19">
        <f t="shared" si="18"/>
        <v>969.32633579999992</v>
      </c>
      <c r="V33" s="19">
        <f t="shared" si="18"/>
        <v>1152.76758552</v>
      </c>
      <c r="W33" s="19">
        <f t="shared" si="18"/>
        <v>890.9695710000002</v>
      </c>
      <c r="X33" s="19">
        <f t="shared" si="18"/>
        <v>760.99771188000022</v>
      </c>
      <c r="Y33" s="19">
        <f t="shared" ref="Y33:Z33" si="19">SUM(Y34:Y50)</f>
        <v>1222.1101382399997</v>
      </c>
      <c r="Z33" s="19">
        <f t="shared" si="19"/>
        <v>1124.2811329200003</v>
      </c>
    </row>
    <row r="34" spans="1:26" ht="11.25" customHeight="1" x14ac:dyDescent="0.2">
      <c r="A34" s="28" t="s">
        <v>54</v>
      </c>
      <c r="B34" s="7" t="s">
        <v>55</v>
      </c>
      <c r="C34" s="8">
        <v>225.2448</v>
      </c>
      <c r="D34" s="8">
        <v>259.4591999999999</v>
      </c>
      <c r="E34" s="8">
        <v>347.84640000000007</v>
      </c>
      <c r="F34" s="8">
        <v>248.05439999999999</v>
      </c>
      <c r="G34" s="8">
        <v>244.93653503999991</v>
      </c>
      <c r="H34" s="8">
        <v>270.99380735999995</v>
      </c>
      <c r="I34" s="8">
        <v>411.70208256000006</v>
      </c>
      <c r="J34" s="8">
        <v>394.56004607999989</v>
      </c>
      <c r="K34" s="8">
        <v>483.83993088000005</v>
      </c>
      <c r="L34" s="8">
        <v>552.96006912000007</v>
      </c>
      <c r="M34" s="8">
        <v>541.43997695999997</v>
      </c>
      <c r="N34" s="8">
        <v>512.63995392000015</v>
      </c>
      <c r="O34" s="8">
        <v>527.04006912000011</v>
      </c>
      <c r="P34" s="8">
        <v>513.32465664000006</v>
      </c>
      <c r="Q34" s="8">
        <v>497.69033472000007</v>
      </c>
      <c r="R34" s="8">
        <v>648.82156032</v>
      </c>
      <c r="S34" s="8">
        <v>698.33000447999996</v>
      </c>
      <c r="T34" s="8">
        <v>706.22793216000025</v>
      </c>
      <c r="U34" s="8">
        <v>672.21031679999999</v>
      </c>
      <c r="V34" s="8">
        <v>874.66397184000016</v>
      </c>
      <c r="W34" s="8">
        <v>699.90490368000019</v>
      </c>
      <c r="X34" s="8">
        <v>604.68788736000022</v>
      </c>
      <c r="Y34" s="8">
        <v>937.84096511999996</v>
      </c>
      <c r="Z34" s="8">
        <v>835.57122048000019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2.6123400000000005E-2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0.17064432000000002</v>
      </c>
      <c r="Y37" s="8">
        <v>0.17064432000000002</v>
      </c>
      <c r="Z37" s="8">
        <v>1.5550088399999999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6.3331200000000002E-3</v>
      </c>
      <c r="Z42" s="8">
        <v>2.7422409599999997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6.9082837199999991</v>
      </c>
      <c r="W43" s="8">
        <v>7.0931483999999996</v>
      </c>
      <c r="X43" s="8">
        <v>0.51084540000000001</v>
      </c>
      <c r="Y43" s="8">
        <v>0.44522244000000011</v>
      </c>
      <c r="Z43" s="8">
        <v>0.10030175999999999</v>
      </c>
    </row>
    <row r="44" spans="1:26" ht="11.25" customHeight="1" x14ac:dyDescent="0.2">
      <c r="A44" s="28" t="s">
        <v>74</v>
      </c>
      <c r="B44" s="7" t="s">
        <v>75</v>
      </c>
      <c r="C44" s="8">
        <v>243.90278712000003</v>
      </c>
      <c r="D44" s="8">
        <v>215.76014712</v>
      </c>
      <c r="E44" s="8">
        <v>187.61750712</v>
      </c>
      <c r="F44" s="8">
        <v>0</v>
      </c>
      <c r="G44" s="8">
        <v>0</v>
      </c>
      <c r="H44" s="8">
        <v>0</v>
      </c>
      <c r="I44" s="8">
        <v>3.0778574399999998</v>
      </c>
      <c r="J44" s="8">
        <v>6.1919380799999999</v>
      </c>
      <c r="K44" s="8">
        <v>6.1919380799999999</v>
      </c>
      <c r="L44" s="8">
        <v>0</v>
      </c>
      <c r="M44" s="8">
        <v>0</v>
      </c>
      <c r="N44" s="8">
        <v>3.1268980800000001</v>
      </c>
      <c r="O44" s="8">
        <v>65.015907119999994</v>
      </c>
      <c r="P44" s="8">
        <v>77.400061919999999</v>
      </c>
      <c r="Q44" s="8">
        <v>55.728000000000016</v>
      </c>
      <c r="R44" s="8">
        <v>83.592000000000013</v>
      </c>
      <c r="S44" s="8">
        <v>80.496030960000013</v>
      </c>
      <c r="T44" s="8">
        <v>89.576629920000016</v>
      </c>
      <c r="U44" s="8">
        <v>57.62275200000002</v>
      </c>
      <c r="V44" s="8">
        <v>2.1703269600000001</v>
      </c>
      <c r="W44" s="8">
        <v>0.63474191999999985</v>
      </c>
      <c r="X44" s="8">
        <v>10.873090080000003</v>
      </c>
      <c r="Y44" s="8">
        <v>15.752355120000004</v>
      </c>
      <c r="Z44" s="8">
        <v>46.935236160000002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3.1957200000000004E-3</v>
      </c>
      <c r="Y47" s="8">
        <v>3.1957200000000004E-3</v>
      </c>
      <c r="Z47" s="8">
        <v>3.1957200000000004E-3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217.36657800000003</v>
      </c>
      <c r="M48" s="8">
        <v>232.67403899999996</v>
      </c>
      <c r="N48" s="8">
        <v>247.98149999999998</v>
      </c>
      <c r="O48" s="8">
        <v>238.79688299999998</v>
      </c>
      <c r="P48" s="8">
        <v>272.47357799999997</v>
      </c>
      <c r="Q48" s="8">
        <v>244.92007800000002</v>
      </c>
      <c r="R48" s="8">
        <v>260.22753899999998</v>
      </c>
      <c r="S48" s="8">
        <v>284.71961699999997</v>
      </c>
      <c r="T48" s="8">
        <v>298.56059999999997</v>
      </c>
      <c r="U48" s="8">
        <v>239.493267</v>
      </c>
      <c r="V48" s="8">
        <v>269.02500299999997</v>
      </c>
      <c r="W48" s="8">
        <v>183.33677699999998</v>
      </c>
      <c r="X48" s="8">
        <v>144.752049</v>
      </c>
      <c r="Y48" s="8">
        <v>267.86529899999999</v>
      </c>
      <c r="Z48" s="8">
        <v>237.37392899999998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185.63958</v>
      </c>
      <c r="G50" s="8">
        <v>210.49839539999999</v>
      </c>
      <c r="H50" s="8">
        <v>246.07548864</v>
      </c>
      <c r="I50" s="8">
        <v>213.46308719999999</v>
      </c>
      <c r="J50" s="8">
        <v>225.32211827999998</v>
      </c>
      <c r="K50" s="8">
        <v>234.21645756000001</v>
      </c>
      <c r="L50" s="8">
        <v>157.13262360000002</v>
      </c>
      <c r="M50" s="8">
        <v>115.62588287999999</v>
      </c>
      <c r="N50" s="8">
        <v>83.013481440000007</v>
      </c>
      <c r="O50" s="8">
        <v>32.612401440000006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175.95563040000002</v>
      </c>
      <c r="D51" s="27">
        <v>179.84800548000001</v>
      </c>
      <c r="E51" s="27">
        <v>151.42031784000002</v>
      </c>
      <c r="F51" s="27">
        <v>164.69979372</v>
      </c>
      <c r="G51" s="27">
        <v>177.11992980000002</v>
      </c>
      <c r="H51" s="27">
        <v>146.87541000000002</v>
      </c>
      <c r="I51" s="27">
        <v>160.86073608000001</v>
      </c>
      <c r="J51" s="27">
        <v>158.08600764000002</v>
      </c>
      <c r="K51" s="27">
        <v>87.197037839999993</v>
      </c>
      <c r="L51" s="27">
        <v>91.487274120000009</v>
      </c>
      <c r="M51" s="27">
        <v>60.790767840000022</v>
      </c>
      <c r="N51" s="27">
        <v>86.994068040000016</v>
      </c>
      <c r="O51" s="27">
        <v>83.460171959999997</v>
      </c>
      <c r="P51" s="27">
        <v>58.669985880000006</v>
      </c>
      <c r="Q51" s="27">
        <v>51.955017839999996</v>
      </c>
      <c r="R51" s="27">
        <v>97.901523720000029</v>
      </c>
      <c r="S51" s="27">
        <v>70.281878039999995</v>
      </c>
      <c r="T51" s="27">
        <v>77.920611120000018</v>
      </c>
      <c r="U51" s="27">
        <v>110.39901048000003</v>
      </c>
      <c r="V51" s="27">
        <v>103.87065348</v>
      </c>
      <c r="W51" s="27">
        <v>102.77239500000002</v>
      </c>
      <c r="X51" s="27">
        <v>112.78577376000003</v>
      </c>
      <c r="Y51" s="27">
        <v>40.630110839999993</v>
      </c>
      <c r="Z51" s="27">
        <v>41.514089760000005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15774.717621266347</v>
      </c>
      <c r="D2" s="21">
        <f t="shared" ref="D2:X2" si="0">SUM(D3,D17,D22,D25,D26,D51,D52)</f>
        <v>15686.142059136768</v>
      </c>
      <c r="E2" s="21">
        <f t="shared" si="0"/>
        <v>15906.0101072422</v>
      </c>
      <c r="F2" s="21">
        <f t="shared" si="0"/>
        <v>17228.675596802506</v>
      </c>
      <c r="G2" s="21">
        <f t="shared" si="0"/>
        <v>17207.921779078031</v>
      </c>
      <c r="H2" s="21">
        <f t="shared" si="0"/>
        <v>17862.187143961899</v>
      </c>
      <c r="I2" s="21">
        <f t="shared" si="0"/>
        <v>18565.019663756433</v>
      </c>
      <c r="J2" s="21">
        <f t="shared" si="0"/>
        <v>18499.797753506729</v>
      </c>
      <c r="K2" s="21">
        <f t="shared" si="0"/>
        <v>16348.442931692674</v>
      </c>
      <c r="L2" s="21">
        <f t="shared" si="0"/>
        <v>13126.361290749388</v>
      </c>
      <c r="M2" s="21">
        <f t="shared" si="0"/>
        <v>13267.554877164033</v>
      </c>
      <c r="N2" s="21">
        <f t="shared" si="0"/>
        <v>13585.351814334274</v>
      </c>
      <c r="O2" s="21">
        <f t="shared" si="0"/>
        <v>13460.547939303267</v>
      </c>
      <c r="P2" s="21">
        <f t="shared" si="0"/>
        <v>12245.198686893102</v>
      </c>
      <c r="Q2" s="21">
        <f t="shared" si="0"/>
        <v>12917.631450029989</v>
      </c>
      <c r="R2" s="21">
        <f t="shared" si="0"/>
        <v>14171.192032181003</v>
      </c>
      <c r="S2" s="21">
        <f t="shared" si="0"/>
        <v>14405.856124278664</v>
      </c>
      <c r="T2" s="21">
        <f t="shared" si="0"/>
        <v>15238.274263512691</v>
      </c>
      <c r="U2" s="21">
        <f t="shared" si="0"/>
        <v>15721.080659598705</v>
      </c>
      <c r="V2" s="21">
        <f t="shared" si="0"/>
        <v>15541.708533847956</v>
      </c>
      <c r="W2" s="21">
        <f t="shared" si="0"/>
        <v>14743.832957696406</v>
      </c>
      <c r="X2" s="21">
        <f t="shared" si="0"/>
        <v>16344.555052744274</v>
      </c>
      <c r="Y2" s="21">
        <f t="shared" ref="Y2:Z2" si="1">SUM(Y3,Y17,Y22,Y25,Y26,Y51,Y52)</f>
        <v>15564.017275455872</v>
      </c>
      <c r="Z2" s="21">
        <f t="shared" si="1"/>
        <v>14994.516918899051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2499.2386038263494</v>
      </c>
      <c r="D3" s="24">
        <f t="shared" si="2"/>
        <v>2772.2967504967673</v>
      </c>
      <c r="E3" s="24">
        <f t="shared" si="2"/>
        <v>3182.3370921621981</v>
      </c>
      <c r="F3" s="24">
        <f t="shared" si="2"/>
        <v>3422.1679039225046</v>
      </c>
      <c r="G3" s="24">
        <f t="shared" si="2"/>
        <v>3328.681012078031</v>
      </c>
      <c r="H3" s="24">
        <f t="shared" si="2"/>
        <v>2801.9871021618956</v>
      </c>
      <c r="I3" s="24">
        <f t="shared" si="2"/>
        <v>2722.6206939564349</v>
      </c>
      <c r="J3" s="24">
        <f t="shared" si="2"/>
        <v>3001.9961772267256</v>
      </c>
      <c r="K3" s="24">
        <f t="shared" si="2"/>
        <v>2264.1353038526777</v>
      </c>
      <c r="L3" s="24">
        <f t="shared" si="2"/>
        <v>1277.121660669387</v>
      </c>
      <c r="M3" s="24">
        <f t="shared" si="2"/>
        <v>1707.6725720040297</v>
      </c>
      <c r="N3" s="24">
        <f t="shared" si="2"/>
        <v>1850.9219302142715</v>
      </c>
      <c r="O3" s="24">
        <f t="shared" si="2"/>
        <v>1712.0794491032671</v>
      </c>
      <c r="P3" s="24">
        <f t="shared" si="2"/>
        <v>1510.5906028531006</v>
      </c>
      <c r="Q3" s="24">
        <f t="shared" si="2"/>
        <v>1314.4109423099876</v>
      </c>
      <c r="R3" s="24">
        <f t="shared" si="2"/>
        <v>1362.926602301003</v>
      </c>
      <c r="S3" s="24">
        <f t="shared" si="2"/>
        <v>1405.7382304386631</v>
      </c>
      <c r="T3" s="24">
        <f t="shared" si="2"/>
        <v>1534.1943729126911</v>
      </c>
      <c r="U3" s="24">
        <f t="shared" si="2"/>
        <v>1461.8192417587088</v>
      </c>
      <c r="V3" s="24">
        <f t="shared" si="2"/>
        <v>1277.3569996879548</v>
      </c>
      <c r="W3" s="24">
        <f t="shared" si="2"/>
        <v>1159.8537564564065</v>
      </c>
      <c r="X3" s="24">
        <f t="shared" si="2"/>
        <v>1616.965669144276</v>
      </c>
      <c r="Y3" s="24">
        <f t="shared" ref="Y3:Z3" si="3">SUM(Y4,Y8,Y11)</f>
        <v>1107.8278479758726</v>
      </c>
      <c r="Z3" s="24">
        <f t="shared" si="3"/>
        <v>983.50732721905547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768.68173694006668</v>
      </c>
      <c r="D4" s="19">
        <f t="shared" si="4"/>
        <v>1092.3876389954751</v>
      </c>
      <c r="E4" s="19">
        <f t="shared" si="4"/>
        <v>1003.6261150745798</v>
      </c>
      <c r="F4" s="19">
        <f t="shared" si="4"/>
        <v>1301.213285567942</v>
      </c>
      <c r="G4" s="19">
        <f t="shared" si="4"/>
        <v>1706.0283999405467</v>
      </c>
      <c r="H4" s="19">
        <f t="shared" si="4"/>
        <v>1729.9575034535089</v>
      </c>
      <c r="I4" s="19">
        <f t="shared" si="4"/>
        <v>1631.0137544241734</v>
      </c>
      <c r="J4" s="19">
        <f t="shared" si="4"/>
        <v>1927.2317394540551</v>
      </c>
      <c r="K4" s="19">
        <f t="shared" si="4"/>
        <v>1749.4331359244957</v>
      </c>
      <c r="L4" s="19">
        <f t="shared" si="4"/>
        <v>1040.3587284571611</v>
      </c>
      <c r="M4" s="19">
        <f t="shared" si="4"/>
        <v>1473.9650170550315</v>
      </c>
      <c r="N4" s="19">
        <f t="shared" si="4"/>
        <v>1509.7320355705615</v>
      </c>
      <c r="O4" s="19">
        <f t="shared" si="4"/>
        <v>1323.7375783809211</v>
      </c>
      <c r="P4" s="19">
        <f t="shared" si="4"/>
        <v>1218.7472264859111</v>
      </c>
      <c r="Q4" s="19">
        <f t="shared" si="4"/>
        <v>1082.7759470835128</v>
      </c>
      <c r="R4" s="19">
        <f t="shared" si="4"/>
        <v>1147.2635293502628</v>
      </c>
      <c r="S4" s="19">
        <f t="shared" si="4"/>
        <v>1198.3597918809178</v>
      </c>
      <c r="T4" s="19">
        <f t="shared" si="4"/>
        <v>1412.6170664713893</v>
      </c>
      <c r="U4" s="19">
        <f t="shared" si="4"/>
        <v>1347.2650980512467</v>
      </c>
      <c r="V4" s="19">
        <f t="shared" si="4"/>
        <v>1183.4210577004446</v>
      </c>
      <c r="W4" s="19">
        <f t="shared" si="4"/>
        <v>1047.7786452434693</v>
      </c>
      <c r="X4" s="19">
        <f t="shared" si="4"/>
        <v>1462.8297778976737</v>
      </c>
      <c r="Y4" s="19">
        <f t="shared" ref="Y4:Z4" si="5">SUM(Y5:Y7)</f>
        <v>1084.5776775774709</v>
      </c>
      <c r="Z4" s="19">
        <f t="shared" si="5"/>
        <v>707.21088361595628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652.04999706566127</v>
      </c>
      <c r="H5" s="8">
        <f>FC_IND_E!H5+FC_TRA_E!H5+FC_OTH_E!H5</f>
        <v>659.55832530602697</v>
      </c>
      <c r="I5" s="8">
        <f>FC_IND_E!I5+FC_TRA_E!I5+FC_OTH_E!I5</f>
        <v>609.46225032277675</v>
      </c>
      <c r="J5" s="8">
        <f>FC_IND_E!J5+FC_TRA_E!J5+FC_OTH_E!J5</f>
        <v>735.86138148658358</v>
      </c>
      <c r="K5" s="8">
        <f>FC_IND_E!K5+FC_TRA_E!K5+FC_OTH_E!K5</f>
        <v>711.62599621883442</v>
      </c>
      <c r="L5" s="8">
        <f>FC_IND_E!L5+FC_TRA_E!L5+FC_OTH_E!L5</f>
        <v>452.01005796599526</v>
      </c>
      <c r="M5" s="8">
        <f>FC_IND_E!M5+FC_TRA_E!M5+FC_OTH_E!M5</f>
        <v>591.90116497401129</v>
      </c>
      <c r="N5" s="8">
        <f>FC_IND_E!N5+FC_TRA_E!N5+FC_OTH_E!N5</f>
        <v>625.3923335851706</v>
      </c>
      <c r="O5" s="8">
        <f>FC_IND_E!O5+FC_TRA_E!O5+FC_OTH_E!O5</f>
        <v>534.7660129909242</v>
      </c>
      <c r="P5" s="8">
        <f>FC_IND_E!P5+FC_TRA_E!P5+FC_OTH_E!P5</f>
        <v>559.30542315750984</v>
      </c>
      <c r="Q5" s="8">
        <f>FC_IND_E!Q5+FC_TRA_E!Q5+FC_OTH_E!Q5</f>
        <v>501.3483643147955</v>
      </c>
      <c r="R5" s="8">
        <f>FC_IND_E!R5+FC_TRA_E!R5+FC_OTH_E!R5</f>
        <v>477.90243433491725</v>
      </c>
      <c r="S5" s="8">
        <f>FC_IND_E!S5+FC_TRA_E!S5+FC_OTH_E!S5</f>
        <v>452.81775534685789</v>
      </c>
      <c r="T5" s="8">
        <f>FC_IND_E!T5+FC_TRA_E!T5+FC_OTH_E!T5</f>
        <v>523.7197517098582</v>
      </c>
      <c r="U5" s="8">
        <f>FC_IND_E!U5+FC_TRA_E!U5+FC_OTH_E!U5</f>
        <v>536.05974933711616</v>
      </c>
      <c r="V5" s="8">
        <f>FC_IND_E!V5+FC_TRA_E!V5+FC_OTH_E!V5</f>
        <v>503.9594373755495</v>
      </c>
      <c r="W5" s="8">
        <f>FC_IND_E!W5+FC_TRA_E!W5+FC_OTH_E!W5</f>
        <v>436.79480927934861</v>
      </c>
      <c r="X5" s="8">
        <f>FC_IND_E!X5+FC_TRA_E!X5+FC_OTH_E!X5</f>
        <v>643.06712991814152</v>
      </c>
      <c r="Y5" s="8">
        <f>FC_IND_E!Y5+FC_TRA_E!Y5+FC_OTH_E!Y5</f>
        <v>525.54661287573845</v>
      </c>
      <c r="Z5" s="8">
        <f>FC_IND_E!Z5+FC_TRA_E!Z5+FC_OTH_E!Z5</f>
        <v>185.15175744818461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54.786568320000015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768.68173694006668</v>
      </c>
      <c r="D7" s="8">
        <f>FC_IND_E!D7+FC_TRA_E!D7+FC_OTH_E!D7</f>
        <v>1037.6010706754751</v>
      </c>
      <c r="E7" s="8">
        <f>FC_IND_E!E7+FC_TRA_E!E7+FC_OTH_E!E7</f>
        <v>1003.6261150745798</v>
      </c>
      <c r="F7" s="8">
        <f>FC_IND_E!F7+FC_TRA_E!F7+FC_OTH_E!F7</f>
        <v>1301.213285567942</v>
      </c>
      <c r="G7" s="8">
        <f>FC_IND_E!G7+FC_TRA_E!G7+FC_OTH_E!G7</f>
        <v>1053.9784028748854</v>
      </c>
      <c r="H7" s="8">
        <f>FC_IND_E!H7+FC_TRA_E!H7+FC_OTH_E!H7</f>
        <v>1070.399178147482</v>
      </c>
      <c r="I7" s="8">
        <f>FC_IND_E!I7+FC_TRA_E!I7+FC_OTH_E!I7</f>
        <v>1021.5515041013966</v>
      </c>
      <c r="J7" s="8">
        <f>FC_IND_E!J7+FC_TRA_E!J7+FC_OTH_E!J7</f>
        <v>1191.3703579674716</v>
      </c>
      <c r="K7" s="8">
        <f>FC_IND_E!K7+FC_TRA_E!K7+FC_OTH_E!K7</f>
        <v>1037.8071397056613</v>
      </c>
      <c r="L7" s="8">
        <f>FC_IND_E!L7+FC_TRA_E!L7+FC_OTH_E!L7</f>
        <v>588.34867049116588</v>
      </c>
      <c r="M7" s="8">
        <f>FC_IND_E!M7+FC_TRA_E!M7+FC_OTH_E!M7</f>
        <v>882.06385208102017</v>
      </c>
      <c r="N7" s="8">
        <f>FC_IND_E!N7+FC_TRA_E!N7+FC_OTH_E!N7</f>
        <v>884.339701985391</v>
      </c>
      <c r="O7" s="8">
        <f>FC_IND_E!O7+FC_TRA_E!O7+FC_OTH_E!O7</f>
        <v>788.97156538999684</v>
      </c>
      <c r="P7" s="8">
        <f>FC_IND_E!P7+FC_TRA_E!P7+FC_OTH_E!P7</f>
        <v>659.44180332840119</v>
      </c>
      <c r="Q7" s="8">
        <f>FC_IND_E!Q7+FC_TRA_E!Q7+FC_OTH_E!Q7</f>
        <v>581.42758276871734</v>
      </c>
      <c r="R7" s="8">
        <f>FC_IND_E!R7+FC_TRA_E!R7+FC_OTH_E!R7</f>
        <v>669.36109501534565</v>
      </c>
      <c r="S7" s="8">
        <f>FC_IND_E!S7+FC_TRA_E!S7+FC_OTH_E!S7</f>
        <v>745.54203653405978</v>
      </c>
      <c r="T7" s="8">
        <f>FC_IND_E!T7+FC_TRA_E!T7+FC_OTH_E!T7</f>
        <v>888.89731476153111</v>
      </c>
      <c r="U7" s="8">
        <f>FC_IND_E!U7+FC_TRA_E!U7+FC_OTH_E!U7</f>
        <v>811.20534871413042</v>
      </c>
      <c r="V7" s="8">
        <f>FC_IND_E!V7+FC_TRA_E!V7+FC_OTH_E!V7</f>
        <v>679.46162032489508</v>
      </c>
      <c r="W7" s="8">
        <f>FC_IND_E!W7+FC_TRA_E!W7+FC_OTH_E!W7</f>
        <v>610.98383596412066</v>
      </c>
      <c r="X7" s="8">
        <f>FC_IND_E!X7+FC_TRA_E!X7+FC_OTH_E!X7</f>
        <v>819.76264797953218</v>
      </c>
      <c r="Y7" s="8">
        <f>FC_IND_E!Y7+FC_TRA_E!Y7+FC_OTH_E!Y7</f>
        <v>559.03106470173248</v>
      </c>
      <c r="Z7" s="8">
        <f>FC_IND_E!Z7+FC_TRA_E!Z7+FC_OTH_E!Z7</f>
        <v>522.05912616777164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201.69778068628298</v>
      </c>
      <c r="D8" s="19">
        <f t="shared" si="6"/>
        <v>152.92606018129223</v>
      </c>
      <c r="E8" s="19">
        <f t="shared" si="6"/>
        <v>254.31802068761834</v>
      </c>
      <c r="F8" s="19">
        <f t="shared" si="6"/>
        <v>213.66991171456311</v>
      </c>
      <c r="G8" s="19">
        <f t="shared" si="6"/>
        <v>240.21614917748505</v>
      </c>
      <c r="H8" s="19">
        <f t="shared" si="6"/>
        <v>217.10200586838687</v>
      </c>
      <c r="I8" s="19">
        <f t="shared" si="6"/>
        <v>204.5678762522619</v>
      </c>
      <c r="J8" s="19">
        <f t="shared" si="6"/>
        <v>136.39044765267025</v>
      </c>
      <c r="K8" s="19">
        <f t="shared" si="6"/>
        <v>146.3874156881819</v>
      </c>
      <c r="L8" s="19">
        <f t="shared" si="6"/>
        <v>124.07694361222585</v>
      </c>
      <c r="M8" s="19">
        <f t="shared" si="6"/>
        <v>115.64575654899825</v>
      </c>
      <c r="N8" s="19">
        <f t="shared" si="6"/>
        <v>127.09905924370989</v>
      </c>
      <c r="O8" s="19">
        <f t="shared" si="6"/>
        <v>166.05237732234608</v>
      </c>
      <c r="P8" s="19">
        <f t="shared" si="6"/>
        <v>108.59034796718953</v>
      </c>
      <c r="Q8" s="19">
        <f t="shared" si="6"/>
        <v>110.26796842647465</v>
      </c>
      <c r="R8" s="19">
        <f t="shared" si="6"/>
        <v>101.00049715074013</v>
      </c>
      <c r="S8" s="19">
        <f t="shared" si="6"/>
        <v>61.65927115774538</v>
      </c>
      <c r="T8" s="19">
        <f t="shared" si="6"/>
        <v>56.55626644130156</v>
      </c>
      <c r="U8" s="19">
        <f t="shared" si="6"/>
        <v>51.1616123074621</v>
      </c>
      <c r="V8" s="19">
        <f t="shared" si="6"/>
        <v>46.868584387510325</v>
      </c>
      <c r="W8" s="19">
        <f t="shared" si="6"/>
        <v>20.459944212937163</v>
      </c>
      <c r="X8" s="19">
        <f t="shared" ref="X8:Z8" si="7">SUM(X9:X10)</f>
        <v>13.272079846602301</v>
      </c>
      <c r="Y8" s="19">
        <f t="shared" si="7"/>
        <v>7.396112398401824</v>
      </c>
      <c r="Z8" s="19">
        <f t="shared" si="7"/>
        <v>8.5519732030992301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201.69778068628298</v>
      </c>
      <c r="D10" s="8">
        <f>FC_IND_E!D10+FC_TRA_E!D10+FC_OTH_E!D10</f>
        <v>152.92606018129223</v>
      </c>
      <c r="E10" s="8">
        <f>FC_IND_E!E10+FC_TRA_E!E10+FC_OTH_E!E10</f>
        <v>254.31802068761834</v>
      </c>
      <c r="F10" s="8">
        <f>FC_IND_E!F10+FC_TRA_E!F10+FC_OTH_E!F10</f>
        <v>213.66991171456311</v>
      </c>
      <c r="G10" s="8">
        <f>FC_IND_E!G10+FC_TRA_E!G10+FC_OTH_E!G10</f>
        <v>240.21614917748505</v>
      </c>
      <c r="H10" s="8">
        <f>FC_IND_E!H10+FC_TRA_E!H10+FC_OTH_E!H10</f>
        <v>217.10200586838687</v>
      </c>
      <c r="I10" s="8">
        <f>FC_IND_E!I10+FC_TRA_E!I10+FC_OTH_E!I10</f>
        <v>204.5678762522619</v>
      </c>
      <c r="J10" s="8">
        <f>FC_IND_E!J10+FC_TRA_E!J10+FC_OTH_E!J10</f>
        <v>136.39044765267025</v>
      </c>
      <c r="K10" s="8">
        <f>FC_IND_E!K10+FC_TRA_E!K10+FC_OTH_E!K10</f>
        <v>146.3874156881819</v>
      </c>
      <c r="L10" s="8">
        <f>FC_IND_E!L10+FC_TRA_E!L10+FC_OTH_E!L10</f>
        <v>124.07694361222585</v>
      </c>
      <c r="M10" s="8">
        <f>FC_IND_E!M10+FC_TRA_E!M10+FC_OTH_E!M10</f>
        <v>115.64575654899825</v>
      </c>
      <c r="N10" s="8">
        <f>FC_IND_E!N10+FC_TRA_E!N10+FC_OTH_E!N10</f>
        <v>127.09905924370989</v>
      </c>
      <c r="O10" s="8">
        <f>FC_IND_E!O10+FC_TRA_E!O10+FC_OTH_E!O10</f>
        <v>166.05237732234608</v>
      </c>
      <c r="P10" s="8">
        <f>FC_IND_E!P10+FC_TRA_E!P10+FC_OTH_E!P10</f>
        <v>108.59034796718953</v>
      </c>
      <c r="Q10" s="8">
        <f>FC_IND_E!Q10+FC_TRA_E!Q10+FC_OTH_E!Q10</f>
        <v>110.26796842647465</v>
      </c>
      <c r="R10" s="8">
        <f>FC_IND_E!R10+FC_TRA_E!R10+FC_OTH_E!R10</f>
        <v>101.00049715074013</v>
      </c>
      <c r="S10" s="8">
        <f>FC_IND_E!S10+FC_TRA_E!S10+FC_OTH_E!S10</f>
        <v>61.65927115774538</v>
      </c>
      <c r="T10" s="8">
        <f>FC_IND_E!T10+FC_TRA_E!T10+FC_OTH_E!T10</f>
        <v>56.55626644130156</v>
      </c>
      <c r="U10" s="8">
        <f>FC_IND_E!U10+FC_TRA_E!U10+FC_OTH_E!U10</f>
        <v>51.1616123074621</v>
      </c>
      <c r="V10" s="8">
        <f>FC_IND_E!V10+FC_TRA_E!V10+FC_OTH_E!V10</f>
        <v>46.868584387510325</v>
      </c>
      <c r="W10" s="8">
        <f>FC_IND_E!W10+FC_TRA_E!W10+FC_OTH_E!W10</f>
        <v>20.459944212937163</v>
      </c>
      <c r="X10" s="8">
        <f>FC_IND_E!X10+FC_TRA_E!X10+FC_OTH_E!X10</f>
        <v>13.272079846602301</v>
      </c>
      <c r="Y10" s="8">
        <f>FC_IND_E!Y10+FC_TRA_E!Y10+FC_OTH_E!Y10</f>
        <v>7.396112398401824</v>
      </c>
      <c r="Z10" s="8">
        <f>FC_IND_E!Z10+FC_TRA_E!Z10+FC_OTH_E!Z10</f>
        <v>8.5519732030992301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1528.8590861999999</v>
      </c>
      <c r="D11" s="19">
        <f t="shared" si="8"/>
        <v>1526.98305132</v>
      </c>
      <c r="E11" s="19">
        <f t="shared" si="8"/>
        <v>1924.3929564</v>
      </c>
      <c r="F11" s="19">
        <f t="shared" si="8"/>
        <v>1907.2847066399997</v>
      </c>
      <c r="G11" s="19">
        <f t="shared" si="8"/>
        <v>1382.4364629599995</v>
      </c>
      <c r="H11" s="19">
        <f t="shared" si="8"/>
        <v>854.92759283999987</v>
      </c>
      <c r="I11" s="19">
        <f t="shared" si="8"/>
        <v>887.03906327999982</v>
      </c>
      <c r="J11" s="19">
        <f t="shared" si="8"/>
        <v>938.37399012000003</v>
      </c>
      <c r="K11" s="19">
        <f t="shared" si="8"/>
        <v>368.31475223999996</v>
      </c>
      <c r="L11" s="19">
        <f t="shared" si="8"/>
        <v>112.68598859999994</v>
      </c>
      <c r="M11" s="19">
        <f t="shared" si="8"/>
        <v>118.0617984</v>
      </c>
      <c r="N11" s="19">
        <f t="shared" si="8"/>
        <v>214.09083539999997</v>
      </c>
      <c r="O11" s="19">
        <f t="shared" si="8"/>
        <v>222.28949339999988</v>
      </c>
      <c r="P11" s="19">
        <f t="shared" si="8"/>
        <v>183.25302839999989</v>
      </c>
      <c r="Q11" s="19">
        <f t="shared" si="8"/>
        <v>121.36702679999999</v>
      </c>
      <c r="R11" s="19">
        <f t="shared" si="8"/>
        <v>114.66257579999993</v>
      </c>
      <c r="S11" s="19">
        <f t="shared" si="8"/>
        <v>145.71916739999992</v>
      </c>
      <c r="T11" s="19">
        <f t="shared" si="8"/>
        <v>65.021040000000042</v>
      </c>
      <c r="U11" s="19">
        <f t="shared" si="8"/>
        <v>63.392531399999953</v>
      </c>
      <c r="V11" s="19">
        <f t="shared" si="8"/>
        <v>47.067357600000001</v>
      </c>
      <c r="W11" s="19">
        <f t="shared" si="8"/>
        <v>91.615167000000014</v>
      </c>
      <c r="X11" s="19">
        <f t="shared" ref="X11:Z11" si="9">SUM(X12:X16)</f>
        <v>140.8638114</v>
      </c>
      <c r="Y11" s="19">
        <f t="shared" si="9"/>
        <v>15.854057999999998</v>
      </c>
      <c r="Z11" s="19">
        <f t="shared" si="9"/>
        <v>267.74447039999995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602.62575479999987</v>
      </c>
      <c r="D13" s="8">
        <f>FC_IND_E!D13+FC_TRA_E!D13+FC_OTH_E!D13</f>
        <v>899.77365719999978</v>
      </c>
      <c r="E13" s="8">
        <f>FC_IND_E!E13+FC_TRA_E!E13+FC_OTH_E!E13</f>
        <v>896.94436320000011</v>
      </c>
      <c r="F13" s="8">
        <f>FC_IND_E!F13+FC_TRA_E!F13+FC_OTH_E!F13</f>
        <v>931.44248999999991</v>
      </c>
      <c r="G13" s="8">
        <f>FC_IND_E!G13+FC_TRA_E!G13+FC_OTH_E!G13</f>
        <v>777.58012799999972</v>
      </c>
      <c r="H13" s="8">
        <f>FC_IND_E!H13+FC_TRA_E!H13+FC_OTH_E!H13</f>
        <v>443.51927999999992</v>
      </c>
      <c r="I13" s="8">
        <f>FC_IND_E!I13+FC_TRA_E!I13+FC_OTH_E!I13</f>
        <v>438.55019999999996</v>
      </c>
      <c r="J13" s="8">
        <f>FC_IND_E!J13+FC_TRA_E!J13+FC_OTH_E!J13</f>
        <v>625.14762840000003</v>
      </c>
      <c r="K13" s="8">
        <f>FC_IND_E!K13+FC_TRA_E!K13+FC_OTH_E!K13</f>
        <v>195.16812839999997</v>
      </c>
      <c r="L13" s="8">
        <f>FC_IND_E!L13+FC_TRA_E!L13+FC_OTH_E!L13</f>
        <v>6.0988715999999972</v>
      </c>
      <c r="M13" s="8">
        <f>FC_IND_E!M13+FC_TRA_E!M13+FC_OTH_E!M13</f>
        <v>3.0496283999999996</v>
      </c>
      <c r="N13" s="8">
        <f>FC_IND_E!N13+FC_TRA_E!N13+FC_OTH_E!N13</f>
        <v>3.0496283999999996</v>
      </c>
      <c r="O13" s="8">
        <f>FC_IND_E!O13+FC_TRA_E!O13+FC_OTH_E!O13</f>
        <v>3.0496284</v>
      </c>
      <c r="P13" s="8">
        <f>FC_IND_E!P13+FC_TRA_E!P13+FC_OTH_E!P13</f>
        <v>3.0496283999999996</v>
      </c>
      <c r="Q13" s="8">
        <f>FC_IND_E!Q13+FC_TRA_E!Q13+FC_OTH_E!Q13</f>
        <v>24.3962568</v>
      </c>
      <c r="R13" s="8">
        <f>FC_IND_E!R13+FC_TRA_E!R13+FC_OTH_E!R13</f>
        <v>24.396256799999996</v>
      </c>
      <c r="S13" s="8">
        <f>FC_IND_E!S13+FC_TRA_E!S13+FC_OTH_E!S13</f>
        <v>85.38612839999999</v>
      </c>
      <c r="T13" s="8">
        <f>FC_IND_E!T13+FC_TRA_E!T13+FC_OTH_E!T13</f>
        <v>6.8912279999999955</v>
      </c>
      <c r="U13" s="8">
        <f>FC_IND_E!U13+FC_TRA_E!U13+FC_OTH_E!U13</f>
        <v>6.714806399999997</v>
      </c>
      <c r="V13" s="8">
        <f>FC_IND_E!V13+FC_TRA_E!V13+FC_OTH_E!V13</f>
        <v>7.7764175999999994</v>
      </c>
      <c r="W13" s="8">
        <f>FC_IND_E!W13+FC_TRA_E!W13+FC_OTH_E!W13</f>
        <v>4.9767840000000003</v>
      </c>
      <c r="X13" s="8">
        <f>FC_IND_E!X13+FC_TRA_E!X13+FC_OTH_E!X13</f>
        <v>6.5048724</v>
      </c>
      <c r="Y13" s="8">
        <f>FC_IND_E!Y13+FC_TRA_E!Y13+FC_OTH_E!Y13</f>
        <v>15.735419999999998</v>
      </c>
      <c r="Z13" s="8">
        <f>FC_IND_E!Z13+FC_TRA_E!Z13+FC_OTH_E!Z13</f>
        <v>267.69743639999996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75.025337400000012</v>
      </c>
      <c r="D15" s="8">
        <f>FC_IND_E!D15+FC_TRA_E!D15+FC_OTH_E!D15</f>
        <v>71.774709120000011</v>
      </c>
      <c r="E15" s="8">
        <f>FC_IND_E!E15+FC_TRA_E!E15+FC_OTH_E!E15</f>
        <v>76.017463200000009</v>
      </c>
      <c r="F15" s="8">
        <f>FC_IND_E!F15+FC_TRA_E!F15+FC_OTH_E!F15</f>
        <v>76.045643639999994</v>
      </c>
      <c r="G15" s="8">
        <f>FC_IND_E!G15+FC_TRA_E!G15+FC_OTH_E!G15</f>
        <v>64.603803959999993</v>
      </c>
      <c r="H15" s="8">
        <f>FC_IND_E!H15+FC_TRA_E!H15+FC_OTH_E!H15</f>
        <v>51.761076839999994</v>
      </c>
      <c r="I15" s="8">
        <f>FC_IND_E!I15+FC_TRA_E!I15+FC_OTH_E!I15</f>
        <v>55.747592279999992</v>
      </c>
      <c r="J15" s="8">
        <f>FC_IND_E!J15+FC_TRA_E!J15+FC_OTH_E!J15</f>
        <v>42.593427720000008</v>
      </c>
      <c r="K15" s="8">
        <f>FC_IND_E!K15+FC_TRA_E!K15+FC_OTH_E!K15</f>
        <v>28.940730840000004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851.20799399999999</v>
      </c>
      <c r="D16" s="8">
        <f>FC_IND_E!D16+FC_TRA_E!D16+FC_OTH_E!D16</f>
        <v>555.43468500000006</v>
      </c>
      <c r="E16" s="8">
        <f>FC_IND_E!E16+FC_TRA_E!E16+FC_OTH_E!E16</f>
        <v>951.43113000000005</v>
      </c>
      <c r="F16" s="8">
        <f>FC_IND_E!F16+FC_TRA_E!F16+FC_OTH_E!F16</f>
        <v>899.79657299999985</v>
      </c>
      <c r="G16" s="8">
        <f>FC_IND_E!G16+FC_TRA_E!G16+FC_OTH_E!G16</f>
        <v>540.25253099999998</v>
      </c>
      <c r="H16" s="8">
        <f>FC_IND_E!H16+FC_TRA_E!H16+FC_OTH_E!H16</f>
        <v>359.64723599999996</v>
      </c>
      <c r="I16" s="8">
        <f>FC_IND_E!I16+FC_TRA_E!I16+FC_OTH_E!I16</f>
        <v>392.74127099999987</v>
      </c>
      <c r="J16" s="8">
        <f>FC_IND_E!J16+FC_TRA_E!J16+FC_OTH_E!J16</f>
        <v>270.63293399999998</v>
      </c>
      <c r="K16" s="8">
        <f>FC_IND_E!K16+FC_TRA_E!K16+FC_OTH_E!K16</f>
        <v>144.20589299999995</v>
      </c>
      <c r="L16" s="8">
        <f>FC_IND_E!L16+FC_TRA_E!L16+FC_OTH_E!L16</f>
        <v>106.58711699999995</v>
      </c>
      <c r="M16" s="8">
        <f>FC_IND_E!M16+FC_TRA_E!M16+FC_OTH_E!M16</f>
        <v>115.01217</v>
      </c>
      <c r="N16" s="8">
        <f>FC_IND_E!N16+FC_TRA_E!N16+FC_OTH_E!N16</f>
        <v>211.04120699999999</v>
      </c>
      <c r="O16" s="8">
        <f>FC_IND_E!O16+FC_TRA_E!O16+FC_OTH_E!O16</f>
        <v>219.2398649999999</v>
      </c>
      <c r="P16" s="8">
        <f>FC_IND_E!P16+FC_TRA_E!P16+FC_OTH_E!P16</f>
        <v>180.2033999999999</v>
      </c>
      <c r="Q16" s="8">
        <f>FC_IND_E!Q16+FC_TRA_E!Q16+FC_OTH_E!Q16</f>
        <v>96.970769999999987</v>
      </c>
      <c r="R16" s="8">
        <f>FC_IND_E!R16+FC_TRA_E!R16+FC_OTH_E!R16</f>
        <v>90.266318999999925</v>
      </c>
      <c r="S16" s="8">
        <f>FC_IND_E!S16+FC_TRA_E!S16+FC_OTH_E!S16</f>
        <v>60.333038999999928</v>
      </c>
      <c r="T16" s="8">
        <f>FC_IND_E!T16+FC_TRA_E!T16+FC_OTH_E!T16</f>
        <v>58.129812000000051</v>
      </c>
      <c r="U16" s="8">
        <f>FC_IND_E!U16+FC_TRA_E!U16+FC_OTH_E!U16</f>
        <v>56.677724999999953</v>
      </c>
      <c r="V16" s="8">
        <f>FC_IND_E!V16+FC_TRA_E!V16+FC_OTH_E!V16</f>
        <v>39.290939999999999</v>
      </c>
      <c r="W16" s="8">
        <f>FC_IND_E!W16+FC_TRA_E!W16+FC_OTH_E!W16</f>
        <v>86.638383000000019</v>
      </c>
      <c r="X16" s="8">
        <f>FC_IND_E!X16+FC_TRA_E!X16+FC_OTH_E!X16</f>
        <v>134.35893899999999</v>
      </c>
      <c r="Y16" s="8">
        <f>FC_IND_E!Y16+FC_TRA_E!Y16+FC_OTH_E!Y16</f>
        <v>0.11863800000000001</v>
      </c>
      <c r="Z16" s="8">
        <f>FC_IND_E!Z16+FC_TRA_E!Z16+FC_OTH_E!Z16</f>
        <v>4.7034000000000006E-2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966.35325599999987</v>
      </c>
      <c r="D17" s="27">
        <f t="shared" si="10"/>
        <v>863.20483200000001</v>
      </c>
      <c r="E17" s="27">
        <f t="shared" si="10"/>
        <v>736.80580800000007</v>
      </c>
      <c r="F17" s="27">
        <f t="shared" si="10"/>
        <v>900.38088000000016</v>
      </c>
      <c r="G17" s="27">
        <f t="shared" si="10"/>
        <v>780.60506399999997</v>
      </c>
      <c r="H17" s="27">
        <f t="shared" si="10"/>
        <v>721.29758399999992</v>
      </c>
      <c r="I17" s="27">
        <f t="shared" si="10"/>
        <v>767.726856</v>
      </c>
      <c r="J17" s="27">
        <f t="shared" si="10"/>
        <v>628.58246400000007</v>
      </c>
      <c r="K17" s="27">
        <f t="shared" si="10"/>
        <v>342.66679200000004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106.53335999999999</v>
      </c>
      <c r="D19" s="8">
        <f>FC_IND_E!D19+FC_TRA_E!D19+FC_OTH_E!D19</f>
        <v>75.404520000000005</v>
      </c>
      <c r="E19" s="8">
        <f>FC_IND_E!E19+FC_TRA_E!E19+FC_OTH_E!E19</f>
        <v>74.325600000000009</v>
      </c>
      <c r="F19" s="8">
        <f>FC_IND_E!F19+FC_TRA_E!F19+FC_OTH_E!F19</f>
        <v>79.040879999999987</v>
      </c>
      <c r="G19" s="8">
        <f>FC_IND_E!G19+FC_TRA_E!G19+FC_OTH_E!G19</f>
        <v>74.445480000000003</v>
      </c>
      <c r="H19" s="8">
        <f>FC_IND_E!H19+FC_TRA_E!H19+FC_OTH_E!H19</f>
        <v>61.937999999999988</v>
      </c>
      <c r="I19" s="8">
        <f>FC_IND_E!I19+FC_TRA_E!I19+FC_OTH_E!I19</f>
        <v>53.506440000000005</v>
      </c>
      <c r="J19" s="8">
        <f>FC_IND_E!J19+FC_TRA_E!J19+FC_OTH_E!J19</f>
        <v>37.602359999999997</v>
      </c>
      <c r="K19" s="8">
        <f>FC_IND_E!K19+FC_TRA_E!K19+FC_OTH_E!K19</f>
        <v>13.50648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  <c r="Y19" s="8">
        <f>FC_IND_E!Y19+FC_TRA_E!Y19+FC_OTH_E!Y19</f>
        <v>0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859.81989599999986</v>
      </c>
      <c r="D20" s="8">
        <f>FC_IND_E!D20+FC_TRA_E!D20+FC_OTH_E!D20</f>
        <v>787.80031199999996</v>
      </c>
      <c r="E20" s="8">
        <f>FC_IND_E!E20+FC_TRA_E!E20+FC_OTH_E!E20</f>
        <v>662.48020800000006</v>
      </c>
      <c r="F20" s="8">
        <f>FC_IND_E!F20+FC_TRA_E!F20+FC_OTH_E!F20</f>
        <v>821.34000000000015</v>
      </c>
      <c r="G20" s="8">
        <f>FC_IND_E!G20+FC_TRA_E!G20+FC_OTH_E!G20</f>
        <v>706.159584</v>
      </c>
      <c r="H20" s="8">
        <f>FC_IND_E!H20+FC_TRA_E!H20+FC_OTH_E!H20</f>
        <v>659.35958399999993</v>
      </c>
      <c r="I20" s="8">
        <f>FC_IND_E!I20+FC_TRA_E!I20+FC_OTH_E!I20</f>
        <v>714.220416</v>
      </c>
      <c r="J20" s="8">
        <f>FC_IND_E!J20+FC_TRA_E!J20+FC_OTH_E!J20</f>
        <v>590.9801040000001</v>
      </c>
      <c r="K20" s="8">
        <f>FC_IND_E!K20+FC_TRA_E!K20+FC_OTH_E!K20</f>
        <v>329.16031200000003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9001.0111010399996</v>
      </c>
      <c r="D26" s="27">
        <f t="shared" si="14"/>
        <v>9228.1590025200003</v>
      </c>
      <c r="E26" s="27">
        <f t="shared" si="14"/>
        <v>9451.9995984000016</v>
      </c>
      <c r="F26" s="27">
        <f t="shared" si="14"/>
        <v>10169.974384200001</v>
      </c>
      <c r="G26" s="27">
        <f t="shared" si="14"/>
        <v>10209.8739546</v>
      </c>
      <c r="H26" s="27">
        <f t="shared" si="14"/>
        <v>10802.884134600001</v>
      </c>
      <c r="I26" s="27">
        <f t="shared" si="14"/>
        <v>11301.044520239999</v>
      </c>
      <c r="J26" s="27">
        <f t="shared" si="14"/>
        <v>10796.837900040004</v>
      </c>
      <c r="K26" s="27">
        <f t="shared" si="14"/>
        <v>10229.285670839996</v>
      </c>
      <c r="L26" s="27">
        <f t="shared" si="14"/>
        <v>9492.7606758000002</v>
      </c>
      <c r="M26" s="27">
        <f t="shared" si="14"/>
        <v>9054.1267117200023</v>
      </c>
      <c r="N26" s="27">
        <f t="shared" si="14"/>
        <v>8688.1114296000014</v>
      </c>
      <c r="O26" s="27">
        <f t="shared" si="14"/>
        <v>8928.0048618000001</v>
      </c>
      <c r="P26" s="27">
        <f t="shared" si="14"/>
        <v>7939.017857159999</v>
      </c>
      <c r="Q26" s="27">
        <f t="shared" si="14"/>
        <v>8756.2984640400009</v>
      </c>
      <c r="R26" s="27">
        <f t="shared" si="14"/>
        <v>9646.2518965199997</v>
      </c>
      <c r="S26" s="27">
        <f t="shared" si="14"/>
        <v>9756.7130509200015</v>
      </c>
      <c r="T26" s="27">
        <f t="shared" si="14"/>
        <v>10295.391043079999</v>
      </c>
      <c r="U26" s="27">
        <f t="shared" si="14"/>
        <v>10940.378559119996</v>
      </c>
      <c r="V26" s="27">
        <f t="shared" si="14"/>
        <v>11230.854941880001</v>
      </c>
      <c r="W26" s="27">
        <f t="shared" si="14"/>
        <v>10504.174848119999</v>
      </c>
      <c r="X26" s="27">
        <f t="shared" si="14"/>
        <v>11230.230742559997</v>
      </c>
      <c r="Y26" s="27">
        <f t="shared" ref="Y26:Z26" si="15">SUM(Y27,Y33)</f>
        <v>11427.172866359999</v>
      </c>
      <c r="Z26" s="27">
        <f t="shared" si="15"/>
        <v>11358.914590079998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3.1005900000000008</v>
      </c>
      <c r="D27" s="19">
        <f t="shared" si="16"/>
        <v>16.081638840000004</v>
      </c>
      <c r="E27" s="19">
        <f t="shared" si="16"/>
        <v>19.029970079999998</v>
      </c>
      <c r="F27" s="19">
        <f t="shared" si="16"/>
        <v>9.301770000000003</v>
      </c>
      <c r="G27" s="19">
        <f t="shared" si="16"/>
        <v>12.472024319999999</v>
      </c>
      <c r="H27" s="19">
        <f t="shared" si="16"/>
        <v>6.2360121599999996</v>
      </c>
      <c r="I27" s="19">
        <f t="shared" si="16"/>
        <v>3.1180060799999998</v>
      </c>
      <c r="J27" s="19">
        <f t="shared" si="16"/>
        <v>3.1180060799999998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3.1005900000000008</v>
      </c>
      <c r="D28" s="8">
        <f>FC_IND_E!D28+FC_TRA_E!D28+FC_OTH_E!D28</f>
        <v>16.081638840000004</v>
      </c>
      <c r="E28" s="8">
        <f>FC_IND_E!E28+FC_TRA_E!E28+FC_OTH_E!E28</f>
        <v>19.029970079999998</v>
      </c>
      <c r="F28" s="8">
        <f>FC_IND_E!F28+FC_TRA_E!F28+FC_OTH_E!F28</f>
        <v>9.301770000000003</v>
      </c>
      <c r="G28" s="8">
        <f>FC_IND_E!G28+FC_TRA_E!G28+FC_OTH_E!G28</f>
        <v>12.472024319999999</v>
      </c>
      <c r="H28" s="8">
        <f>FC_IND_E!H28+FC_TRA_E!H28+FC_OTH_E!H28</f>
        <v>6.2360121599999996</v>
      </c>
      <c r="I28" s="8">
        <f>FC_IND_E!I28+FC_TRA_E!I28+FC_OTH_E!I28</f>
        <v>3.1180060799999998</v>
      </c>
      <c r="J28" s="8">
        <f>FC_IND_E!J28+FC_TRA_E!J28+FC_OTH_E!J28</f>
        <v>3.1180060799999998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8997.9105110399996</v>
      </c>
      <c r="D33" s="19">
        <f t="shared" si="18"/>
        <v>9212.0773636800004</v>
      </c>
      <c r="E33" s="19">
        <f t="shared" si="18"/>
        <v>9432.969628320001</v>
      </c>
      <c r="F33" s="19">
        <f t="shared" si="18"/>
        <v>10160.672614200001</v>
      </c>
      <c r="G33" s="19">
        <f t="shared" si="18"/>
        <v>10197.401930279999</v>
      </c>
      <c r="H33" s="19">
        <f t="shared" si="18"/>
        <v>10796.648122440001</v>
      </c>
      <c r="I33" s="19">
        <f t="shared" si="18"/>
        <v>11297.926514159999</v>
      </c>
      <c r="J33" s="19">
        <f t="shared" si="18"/>
        <v>10793.719893960004</v>
      </c>
      <c r="K33" s="19">
        <f t="shared" si="18"/>
        <v>10229.285670839996</v>
      </c>
      <c r="L33" s="19">
        <f t="shared" si="18"/>
        <v>9492.7606758000002</v>
      </c>
      <c r="M33" s="19">
        <f t="shared" si="18"/>
        <v>9054.1267117200023</v>
      </c>
      <c r="N33" s="19">
        <f t="shared" si="18"/>
        <v>8688.1114296000014</v>
      </c>
      <c r="O33" s="19">
        <f t="shared" si="18"/>
        <v>8928.0048618000001</v>
      </c>
      <c r="P33" s="19">
        <f t="shared" si="18"/>
        <v>7939.017857159999</v>
      </c>
      <c r="Q33" s="19">
        <f t="shared" si="18"/>
        <v>8756.2984640400009</v>
      </c>
      <c r="R33" s="19">
        <f t="shared" si="18"/>
        <v>9646.2518965199997</v>
      </c>
      <c r="S33" s="19">
        <f t="shared" si="18"/>
        <v>9756.7130509200015</v>
      </c>
      <c r="T33" s="19">
        <f t="shared" si="18"/>
        <v>10295.391043079999</v>
      </c>
      <c r="U33" s="19">
        <f t="shared" si="18"/>
        <v>10940.378559119996</v>
      </c>
      <c r="V33" s="19">
        <f t="shared" si="18"/>
        <v>11230.854941880001</v>
      </c>
      <c r="W33" s="19">
        <f t="shared" si="18"/>
        <v>10504.174848119999</v>
      </c>
      <c r="X33" s="19">
        <f t="shared" ref="X33:Z33" si="19">SUM(X34:X50)</f>
        <v>11230.230742559997</v>
      </c>
      <c r="Y33" s="19">
        <f t="shared" si="19"/>
        <v>11427.172866359999</v>
      </c>
      <c r="Z33" s="19">
        <f t="shared" si="19"/>
        <v>11358.914590079998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245.20319999999998</v>
      </c>
      <c r="D34" s="8">
        <f>FC_IND_E!D34+FC_TRA_E!D34+FC_OTH_E!D34</f>
        <v>250.90559999999994</v>
      </c>
      <c r="E34" s="8">
        <f>FC_IND_E!E34+FC_TRA_E!E34+FC_OTH_E!E34</f>
        <v>188.17920000000004</v>
      </c>
      <c r="F34" s="8">
        <f>FC_IND_E!F34+FC_TRA_E!F34+FC_OTH_E!F34</f>
        <v>290.82240000000007</v>
      </c>
      <c r="G34" s="8">
        <f>FC_IND_E!G34+FC_TRA_E!G34+FC_OTH_E!G34</f>
        <v>291.83929343999995</v>
      </c>
      <c r="H34" s="8">
        <f>FC_IND_E!H34+FC_TRA_E!H34+FC_OTH_E!H34</f>
        <v>291.83929343999984</v>
      </c>
      <c r="I34" s="8">
        <f>FC_IND_E!I34+FC_TRA_E!I34+FC_OTH_E!I34</f>
        <v>302.26224383999994</v>
      </c>
      <c r="J34" s="8">
        <f>FC_IND_E!J34+FC_TRA_E!J34+FC_OTH_E!J34</f>
        <v>411.83997696000006</v>
      </c>
      <c r="K34" s="8">
        <f>FC_IND_E!K34+FC_TRA_E!K34+FC_OTH_E!K34</f>
        <v>357.11995391999989</v>
      </c>
      <c r="L34" s="8">
        <f>FC_IND_E!L34+FC_TRA_E!L34+FC_OTH_E!L34</f>
        <v>103.68</v>
      </c>
      <c r="M34" s="8">
        <f>FC_IND_E!M34+FC_TRA_E!M34+FC_OTH_E!M34</f>
        <v>8.6400691200000015</v>
      </c>
      <c r="N34" s="8">
        <f>FC_IND_E!N34+FC_TRA_E!N34+FC_OTH_E!N34</f>
        <v>8.6400691199999997</v>
      </c>
      <c r="O34" s="8">
        <f>FC_IND_E!O34+FC_TRA_E!O34+FC_OTH_E!O34</f>
        <v>0</v>
      </c>
      <c r="P34" s="8">
        <f>FC_IND_E!P34+FC_TRA_E!P34+FC_OTH_E!P34</f>
        <v>26.057064960000009</v>
      </c>
      <c r="Q34" s="8">
        <f>FC_IND_E!Q34+FC_TRA_E!Q34+FC_OTH_E!Q34</f>
        <v>26.057064960000012</v>
      </c>
      <c r="R34" s="8">
        <f>FC_IND_E!R34+FC_TRA_E!R34+FC_OTH_E!R34</f>
        <v>31.268436480000005</v>
      </c>
      <c r="S34" s="8">
        <f>FC_IND_E!S34+FC_TRA_E!S34+FC_OTH_E!S34</f>
        <v>83.382773760000006</v>
      </c>
      <c r="T34" s="8">
        <f>FC_IND_E!T34+FC_TRA_E!T34+FC_OTH_E!T34</f>
        <v>105.22379520000001</v>
      </c>
      <c r="U34" s="8">
        <f>FC_IND_E!U34+FC_TRA_E!U34+FC_OTH_E!U34</f>
        <v>71.354649600000002</v>
      </c>
      <c r="V34" s="8">
        <f>FC_IND_E!V34+FC_TRA_E!V34+FC_OTH_E!V34</f>
        <v>95.686479360000007</v>
      </c>
      <c r="W34" s="8">
        <f>FC_IND_E!W34+FC_TRA_E!W34+FC_OTH_E!W34</f>
        <v>137.97547776000002</v>
      </c>
      <c r="X34" s="8">
        <f>FC_IND_E!X34+FC_TRA_E!X34+FC_OTH_E!X34</f>
        <v>142.82542080000002</v>
      </c>
      <c r="Y34" s="8">
        <f>FC_IND_E!Y34+FC_TRA_E!Y34+FC_OTH_E!Y34</f>
        <v>158.44025087999998</v>
      </c>
      <c r="Z34" s="8">
        <f>FC_IND_E!Z34+FC_TRA_E!Z34+FC_OTH_E!Z34</f>
        <v>142.35616512000001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0.88881408000000017</v>
      </c>
      <c r="X35" s="8">
        <f>FC_IND_E!X35+FC_TRA_E!X35+FC_OTH_E!X35</f>
        <v>1.12343616</v>
      </c>
      <c r="Y35" s="8">
        <f>FC_IND_E!Y35+FC_TRA_E!Y35+FC_OTH_E!Y35</f>
        <v>0.80033184000000013</v>
      </c>
      <c r="Z35" s="8">
        <f>FC_IND_E!Z35+FC_TRA_E!Z35+FC_OTH_E!Z35</f>
        <v>0.65729664000000021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647.66496240000004</v>
      </c>
      <c r="D36" s="8">
        <f>FC_IND_E!D36+FC_TRA_E!D36+FC_OTH_E!D36</f>
        <v>856.58923907999986</v>
      </c>
      <c r="E36" s="8">
        <f>FC_IND_E!E36+FC_TRA_E!E36+FC_OTH_E!E36</f>
        <v>978.95896812000001</v>
      </c>
      <c r="F36" s="8">
        <f>FC_IND_E!F36+FC_TRA_E!F36+FC_OTH_E!F36</f>
        <v>1056.5593228800001</v>
      </c>
      <c r="G36" s="8">
        <f>FC_IND_E!G36+FC_TRA_E!G36+FC_OTH_E!G36</f>
        <v>1091.2991288400001</v>
      </c>
      <c r="H36" s="8">
        <f>FC_IND_E!H36+FC_TRA_E!H36+FC_OTH_E!H36</f>
        <v>1266.0387786000001</v>
      </c>
      <c r="I36" s="8">
        <f>FC_IND_E!I36+FC_TRA_E!I36+FC_OTH_E!I36</f>
        <v>1318.7905552799998</v>
      </c>
      <c r="J36" s="8">
        <f>FC_IND_E!J36+FC_TRA_E!J36+FC_OTH_E!J36</f>
        <v>1100.0859048</v>
      </c>
      <c r="K36" s="8">
        <f>FC_IND_E!K36+FC_TRA_E!K36+FC_OTH_E!K36</f>
        <v>1065.2545533599998</v>
      </c>
      <c r="L36" s="8">
        <f>FC_IND_E!L36+FC_TRA_E!L36+FC_OTH_E!L36</f>
        <v>1146.52740384</v>
      </c>
      <c r="M36" s="8">
        <f>FC_IND_E!M36+FC_TRA_E!M36+FC_OTH_E!M36</f>
        <v>1102.9881009600003</v>
      </c>
      <c r="N36" s="8">
        <f>FC_IND_E!N36+FC_TRA_E!N36+FC_OTH_E!N36</f>
        <v>1056.5466019200003</v>
      </c>
      <c r="O36" s="8">
        <f>FC_IND_E!O36+FC_TRA_E!O36+FC_OTH_E!O36</f>
        <v>1105.89075144</v>
      </c>
      <c r="P36" s="8">
        <f>FC_IND_E!P36+FC_TRA_E!P36+FC_OTH_E!P36</f>
        <v>1166.8455028799997</v>
      </c>
      <c r="Q36" s="8">
        <f>FC_IND_E!Q36+FC_TRA_E!Q36+FC_OTH_E!Q36</f>
        <v>1253.9232000000002</v>
      </c>
      <c r="R36" s="8">
        <f>FC_IND_E!R36+FC_TRA_E!R36+FC_OTH_E!R36</f>
        <v>1358.4170271600003</v>
      </c>
      <c r="S36" s="8">
        <f>FC_IND_E!S36+FC_TRA_E!S36+FC_OTH_E!S36</f>
        <v>1436.7872271600002</v>
      </c>
      <c r="T36" s="8">
        <f>FC_IND_E!T36+FC_TRA_E!T36+FC_OTH_E!T36</f>
        <v>1396.90838052</v>
      </c>
      <c r="U36" s="8">
        <f>FC_IND_E!U36+FC_TRA_E!U36+FC_OTH_E!U36</f>
        <v>1341.2130645600002</v>
      </c>
      <c r="V36" s="8">
        <f>FC_IND_E!V36+FC_TRA_E!V36+FC_OTH_E!V36</f>
        <v>1281.2950713600001</v>
      </c>
      <c r="W36" s="8">
        <f>FC_IND_E!W36+FC_TRA_E!W36+FC_OTH_E!W36</f>
        <v>1213.9693905599997</v>
      </c>
      <c r="X36" s="8">
        <f>FC_IND_E!X36+FC_TRA_E!X36+FC_OTH_E!X36</f>
        <v>1191.4476123600002</v>
      </c>
      <c r="Y36" s="8">
        <f>FC_IND_E!Y36+FC_TRA_E!Y36+FC_OTH_E!Y36</f>
        <v>1371.7456401600002</v>
      </c>
      <c r="Z36" s="8">
        <f>FC_IND_E!Z36+FC_TRA_E!Z36+FC_OTH_E!Z36</f>
        <v>1450.23191892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2023.12338228</v>
      </c>
      <c r="D37" s="8">
        <f>FC_IND_E!D37+FC_TRA_E!D37+FC_OTH_E!D37</f>
        <v>1740.68433</v>
      </c>
      <c r="E37" s="8">
        <f>FC_IND_E!E37+FC_TRA_E!E37+FC_OTH_E!E37</f>
        <v>1872.6939277199997</v>
      </c>
      <c r="F37" s="8">
        <f>FC_IND_E!F37+FC_TRA_E!F37+FC_OTH_E!F37</f>
        <v>1799.0142508799995</v>
      </c>
      <c r="G37" s="8">
        <f>FC_IND_E!G37+FC_TRA_E!G37+FC_OTH_E!G37</f>
        <v>1702.99189368</v>
      </c>
      <c r="H37" s="8">
        <f>FC_IND_E!H37+FC_TRA_E!H37+FC_OTH_E!H37</f>
        <v>1657.2946420800001</v>
      </c>
      <c r="I37" s="8">
        <f>FC_IND_E!I37+FC_TRA_E!I37+FC_OTH_E!I37</f>
        <v>1843.1307972</v>
      </c>
      <c r="J37" s="8">
        <f>FC_IND_E!J37+FC_TRA_E!J37+FC_OTH_E!J37</f>
        <v>1820.37248316</v>
      </c>
      <c r="K37" s="8">
        <f>FC_IND_E!K37+FC_TRA_E!K37+FC_OTH_E!K37</f>
        <v>1823.4216277199998</v>
      </c>
      <c r="L37" s="8">
        <f>FC_IND_E!L37+FC_TRA_E!L37+FC_OTH_E!L37</f>
        <v>1878.3072277199999</v>
      </c>
      <c r="M37" s="8">
        <f>FC_IND_E!M37+FC_TRA_E!M37+FC_OTH_E!M37</f>
        <v>1771.5851722799996</v>
      </c>
      <c r="N37" s="8">
        <f>FC_IND_E!N37+FC_TRA_E!N37+FC_OTH_E!N37</f>
        <v>1637.4203168399999</v>
      </c>
      <c r="O37" s="8">
        <f>FC_IND_E!O37+FC_TRA_E!O37+FC_OTH_E!O37</f>
        <v>1567.2887445599999</v>
      </c>
      <c r="P37" s="8">
        <f>FC_IND_E!P37+FC_TRA_E!P37+FC_OTH_E!P37</f>
        <v>1283.7133108799999</v>
      </c>
      <c r="Q37" s="8">
        <f>FC_IND_E!Q37+FC_TRA_E!Q37+FC_OTH_E!Q37</f>
        <v>1466.6652277200001</v>
      </c>
      <c r="R37" s="8">
        <f>FC_IND_E!R37+FC_TRA_E!R37+FC_OTH_E!R37</f>
        <v>1509.3540000000003</v>
      </c>
      <c r="S37" s="8">
        <f>FC_IND_E!S37+FC_TRA_E!S37+FC_OTH_E!S37</f>
        <v>1430.0747445600002</v>
      </c>
      <c r="T37" s="8">
        <f>FC_IND_E!T37+FC_TRA_E!T37+FC_OTH_E!T37</f>
        <v>1465.1102188799998</v>
      </c>
      <c r="U37" s="8">
        <f>FC_IND_E!U37+FC_TRA_E!U37+FC_OTH_E!U37</f>
        <v>1385.4679700399997</v>
      </c>
      <c r="V37" s="8">
        <f>FC_IND_E!V37+FC_TRA_E!V37+FC_OTH_E!V37</f>
        <v>1371.8473599600004</v>
      </c>
      <c r="W37" s="8">
        <f>FC_IND_E!W37+FC_TRA_E!W37+FC_OTH_E!W37</f>
        <v>1332.4577111999997</v>
      </c>
      <c r="X37" s="8">
        <f>FC_IND_E!X37+FC_TRA_E!X37+FC_OTH_E!X37</f>
        <v>1454.6238260399998</v>
      </c>
      <c r="Y37" s="8">
        <f>FC_IND_E!Y37+FC_TRA_E!Y37+FC_OTH_E!Y37</f>
        <v>1521.02018376</v>
      </c>
      <c r="Z37" s="8">
        <f>FC_IND_E!Z37+FC_TRA_E!Z37+FC_OTH_E!Z37</f>
        <v>1513.4764075199998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3.1011119999999992</v>
      </c>
      <c r="E38" s="8">
        <f>FC_IND_E!E38+FC_TRA_E!E38+FC_OTH_E!E38</f>
        <v>3.1011119999999992</v>
      </c>
      <c r="F38" s="8">
        <f>FC_IND_E!F38+FC_TRA_E!F38+FC_OTH_E!F38</f>
        <v>3.1011119999999992</v>
      </c>
      <c r="G38" s="8">
        <f>FC_IND_E!G38+FC_TRA_E!G38+FC_OTH_E!G38</f>
        <v>3.077172</v>
      </c>
      <c r="H38" s="8">
        <f>FC_IND_E!H38+FC_TRA_E!H38+FC_OTH_E!H38</f>
        <v>3.077172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3.0799440000000002</v>
      </c>
      <c r="L38" s="8">
        <f>FC_IND_E!L38+FC_TRA_E!L38+FC_OTH_E!L38</f>
        <v>3.0799440000000002</v>
      </c>
      <c r="M38" s="8">
        <f>FC_IND_E!M38+FC_TRA_E!M38+FC_OTH_E!M38</f>
        <v>3.0799440000000002</v>
      </c>
      <c r="N38" s="8">
        <f>FC_IND_E!N38+FC_TRA_E!N38+FC_OTH_E!N38</f>
        <v>3.0799440000000002</v>
      </c>
      <c r="O38" s="8">
        <f>FC_IND_E!O38+FC_TRA_E!O38+FC_OTH_E!O38</f>
        <v>3.0799440000000002</v>
      </c>
      <c r="P38" s="8">
        <f>FC_IND_E!P38+FC_TRA_E!P38+FC_OTH_E!P38</f>
        <v>3.0799440000000002</v>
      </c>
      <c r="Q38" s="8">
        <f>FC_IND_E!Q38+FC_TRA_E!Q38+FC_OTH_E!Q38</f>
        <v>3.0799440000000002</v>
      </c>
      <c r="R38" s="8">
        <f>FC_IND_E!R38+FC_TRA_E!R38+FC_OTH_E!R38</f>
        <v>3.0799440000000002</v>
      </c>
      <c r="S38" s="8">
        <f>FC_IND_E!S38+FC_TRA_E!S38+FC_OTH_E!S38</f>
        <v>0</v>
      </c>
      <c r="T38" s="8">
        <f>FC_IND_E!T38+FC_TRA_E!T38+FC_OTH_E!T38</f>
        <v>1.4106960000000002</v>
      </c>
      <c r="U38" s="8">
        <f>FC_IND_E!U38+FC_TRA_E!U38+FC_OTH_E!U38</f>
        <v>1.1859120000000001</v>
      </c>
      <c r="V38" s="8">
        <f>FC_IND_E!V38+FC_TRA_E!V38+FC_OTH_E!V38</f>
        <v>0.75448800000000005</v>
      </c>
      <c r="W38" s="8">
        <f>FC_IND_E!W38+FC_TRA_E!W38+FC_OTH_E!W38</f>
        <v>0.46821600000000013</v>
      </c>
      <c r="X38" s="8">
        <f>FC_IND_E!X38+FC_TRA_E!X38+FC_OTH_E!X38</f>
        <v>0.71467199999999986</v>
      </c>
      <c r="Y38" s="8">
        <f>FC_IND_E!Y38+FC_TRA_E!Y38+FC_OTH_E!Y38</f>
        <v>0.5019840000000001</v>
      </c>
      <c r="Z38" s="8">
        <f>FC_IND_E!Z38+FC_TRA_E!Z38+FC_OTH_E!Z38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63.415799999999997</v>
      </c>
      <c r="D40" s="8">
        <f>FC_IND_E!D40+FC_TRA_E!D40+FC_OTH_E!D40</f>
        <v>136.34397000000001</v>
      </c>
      <c r="E40" s="8">
        <f>FC_IND_E!E40+FC_TRA_E!E40+FC_OTH_E!E40</f>
        <v>79.269749999999988</v>
      </c>
      <c r="F40" s="8">
        <f>FC_IND_E!F40+FC_TRA_E!F40+FC_OTH_E!F40</f>
        <v>69.757379999999998</v>
      </c>
      <c r="G40" s="8">
        <f>FC_IND_E!G40+FC_TRA_E!G40+FC_OTH_E!G40</f>
        <v>55.805903999999991</v>
      </c>
      <c r="H40" s="8">
        <f>FC_IND_E!H40+FC_TRA_E!H40+FC_OTH_E!H40</f>
        <v>37.203849719999987</v>
      </c>
      <c r="I40" s="8">
        <f>FC_IND_E!I40+FC_TRA_E!I40+FC_OTH_E!I40</f>
        <v>74.407958279999988</v>
      </c>
      <c r="J40" s="8">
        <f>FC_IND_E!J40+FC_TRA_E!J40+FC_OTH_E!J40</f>
        <v>123.66805752000002</v>
      </c>
      <c r="K40" s="8">
        <f>FC_IND_E!K40+FC_TRA_E!K40+FC_OTH_E!K40</f>
        <v>37.100313719999988</v>
      </c>
      <c r="L40" s="8">
        <f>FC_IND_E!L40+FC_TRA_E!L40+FC_OTH_E!L40</f>
        <v>68.017457519999994</v>
      </c>
      <c r="M40" s="8">
        <f>FC_IND_E!M40+FC_TRA_E!M40+FC_OTH_E!M40</f>
        <v>43.283742480000022</v>
      </c>
      <c r="N40" s="8">
        <f>FC_IND_E!N40+FC_TRA_E!N40+FC_OTH_E!N40</f>
        <v>61.834028760000017</v>
      </c>
      <c r="O40" s="8">
        <f>FC_IND_E!O40+FC_TRA_E!O40+FC_OTH_E!O40</f>
        <v>30.91688495999999</v>
      </c>
      <c r="P40" s="8">
        <f>FC_IND_E!P40+FC_TRA_E!P40+FC_OTH_E!P40</f>
        <v>34.008728759999997</v>
      </c>
      <c r="Q40" s="8">
        <f>FC_IND_E!Q40+FC_TRA_E!Q40+FC_OTH_E!Q40</f>
        <v>24.73371504</v>
      </c>
      <c r="R40" s="8">
        <f>FC_IND_E!R40+FC_TRA_E!R40+FC_OTH_E!R40</f>
        <v>37.100313719999988</v>
      </c>
      <c r="S40" s="8">
        <f>FC_IND_E!S40+FC_TRA_E!S40+FC_OTH_E!S40</f>
        <v>58.742184960000017</v>
      </c>
      <c r="T40" s="8">
        <f>FC_IND_E!T40+FC_TRA_E!T40+FC_OTH_E!T40</f>
        <v>60.569595360000008</v>
      </c>
      <c r="U40" s="8">
        <f>FC_IND_E!U40+FC_TRA_E!U40+FC_OTH_E!U40</f>
        <v>51.536855880000012</v>
      </c>
      <c r="V40" s="8">
        <f>FC_IND_E!V40+FC_TRA_E!V40+FC_OTH_E!V40</f>
        <v>47.124928080000004</v>
      </c>
      <c r="W40" s="8">
        <f>FC_IND_E!W40+FC_TRA_E!W40+FC_OTH_E!W40</f>
        <v>30.13829424</v>
      </c>
      <c r="X40" s="8">
        <f>FC_IND_E!X40+FC_TRA_E!X40+FC_OTH_E!X40</f>
        <v>42.056064360000001</v>
      </c>
      <c r="Y40" s="8">
        <f>FC_IND_E!Y40+FC_TRA_E!Y40+FC_OTH_E!Y40</f>
        <v>55.322390880000015</v>
      </c>
      <c r="Z40" s="8">
        <f>FC_IND_E!Z40+FC_TRA_E!Z40+FC_OTH_E!Z40</f>
        <v>48.656484359999993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0</v>
      </c>
      <c r="D41" s="8">
        <f>FC_IND_E!D41+FC_TRA_E!D41+FC_OTH_E!D41</f>
        <v>0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  <c r="Y41" s="8">
        <f>FC_IND_E!Y41+FC_TRA_E!Y41+FC_OTH_E!Y41</f>
        <v>0</v>
      </c>
      <c r="Z41" s="8">
        <f>FC_IND_E!Z41+FC_TRA_E!Z41+FC_OTH_E!Z41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3782.1376850399997</v>
      </c>
      <c r="D43" s="8">
        <f>FC_IND_E!D43+FC_TRA_E!D43+FC_OTH_E!D43</f>
        <v>4164.4943963999995</v>
      </c>
      <c r="E43" s="8">
        <f>FC_IND_E!E43+FC_TRA_E!E43+FC_OTH_E!E43</f>
        <v>3995.6195775600004</v>
      </c>
      <c r="F43" s="8">
        <f>FC_IND_E!F43+FC_TRA_E!F43+FC_OTH_E!F43</f>
        <v>4594.6440961200005</v>
      </c>
      <c r="G43" s="8">
        <f>FC_IND_E!G43+FC_TRA_E!G43+FC_OTH_E!G43</f>
        <v>4913.2737107999983</v>
      </c>
      <c r="H43" s="8">
        <f>FC_IND_E!H43+FC_TRA_E!H43+FC_OTH_E!H43</f>
        <v>5435.8274739600001</v>
      </c>
      <c r="I43" s="8">
        <f>FC_IND_E!I43+FC_TRA_E!I43+FC_OTH_E!I43</f>
        <v>5522.3054639999991</v>
      </c>
      <c r="J43" s="8">
        <f>FC_IND_E!J43+FC_TRA_E!J43+FC_OTH_E!J43</f>
        <v>5206.2882300000019</v>
      </c>
      <c r="K43" s="8">
        <f>FC_IND_E!K43+FC_TRA_E!K43+FC_OTH_E!K43</f>
        <v>5425.6983299999984</v>
      </c>
      <c r="L43" s="8">
        <f>FC_IND_E!L43+FC_TRA_E!L43+FC_OTH_E!L43</f>
        <v>5297.1867000000011</v>
      </c>
      <c r="M43" s="8">
        <f>FC_IND_E!M43+FC_TRA_E!M43+FC_OTH_E!M43</f>
        <v>5055.8355900000024</v>
      </c>
      <c r="N43" s="8">
        <f>FC_IND_E!N43+FC_TRA_E!N43+FC_OTH_E!N43</f>
        <v>5272.1112600000015</v>
      </c>
      <c r="O43" s="8">
        <f>FC_IND_E!O43+FC_TRA_E!O43+FC_OTH_E!O43</f>
        <v>5551.0755299999983</v>
      </c>
      <c r="P43" s="8">
        <f>FC_IND_E!P43+FC_TRA_E!P43+FC_OTH_E!P43</f>
        <v>4817.6189099999992</v>
      </c>
      <c r="Q43" s="8">
        <f>FC_IND_E!Q43+FC_TRA_E!Q43+FC_OTH_E!Q43</f>
        <v>5460.17706</v>
      </c>
      <c r="R43" s="8">
        <f>FC_IND_E!R43+FC_TRA_E!R43+FC_OTH_E!R43</f>
        <v>6212.4402600000003</v>
      </c>
      <c r="S43" s="8">
        <f>FC_IND_E!S43+FC_TRA_E!S43+FC_OTH_E!S43</f>
        <v>6265.7255699999996</v>
      </c>
      <c r="T43" s="8">
        <f>FC_IND_E!T43+FC_TRA_E!T43+FC_OTH_E!T43</f>
        <v>6339.3131833199977</v>
      </c>
      <c r="U43" s="8">
        <f>FC_IND_E!U43+FC_TRA_E!U43+FC_OTH_E!U43</f>
        <v>6796.6473275999979</v>
      </c>
      <c r="V43" s="8">
        <f>FC_IND_E!V43+FC_TRA_E!V43+FC_OTH_E!V43</f>
        <v>7198.9870305600007</v>
      </c>
      <c r="W43" s="8">
        <f>FC_IND_E!W43+FC_TRA_E!W43+FC_OTH_E!W43</f>
        <v>6794.6178175199993</v>
      </c>
      <c r="X43" s="8">
        <f>FC_IND_E!X43+FC_TRA_E!X43+FC_OTH_E!X43</f>
        <v>7411.6054209599979</v>
      </c>
      <c r="Y43" s="8">
        <f>FC_IND_E!Y43+FC_TRA_E!Y43+FC_OTH_E!Y43</f>
        <v>7302.251427119998</v>
      </c>
      <c r="Z43" s="8">
        <f>FC_IND_E!Z43+FC_TRA_E!Z43+FC_OTH_E!Z43</f>
        <v>7475.9455321199985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1685.43122328</v>
      </c>
      <c r="D44" s="8">
        <f>FC_IND_E!D44+FC_TRA_E!D44+FC_OTH_E!D44</f>
        <v>1429.0205652000004</v>
      </c>
      <c r="E44" s="8">
        <f>FC_IND_E!E44+FC_TRA_E!E44+FC_OTH_E!E44</f>
        <v>1360.2268569600003</v>
      </c>
      <c r="F44" s="8">
        <f>FC_IND_E!F44+FC_TRA_E!F44+FC_OTH_E!F44</f>
        <v>844.27892135999991</v>
      </c>
      <c r="G44" s="8">
        <f>FC_IND_E!G44+FC_TRA_E!G44+FC_OTH_E!G44</f>
        <v>822.39035616000001</v>
      </c>
      <c r="H44" s="8">
        <f>FC_IND_E!H44+FC_TRA_E!H44+FC_OTH_E!H44</f>
        <v>787.99391999999989</v>
      </c>
      <c r="I44" s="8">
        <f>FC_IND_E!I44+FC_TRA_E!I44+FC_OTH_E!I44</f>
        <v>809.5052066400001</v>
      </c>
      <c r="J44" s="8">
        <f>FC_IND_E!J44+FC_TRA_E!J44+FC_OTH_E!J44</f>
        <v>643.96824767999999</v>
      </c>
      <c r="K44" s="8">
        <f>FC_IND_E!K44+FC_TRA_E!K44+FC_OTH_E!K44</f>
        <v>498.45575232000004</v>
      </c>
      <c r="L44" s="8">
        <f>FC_IND_E!L44+FC_TRA_E!L44+FC_OTH_E!L44</f>
        <v>362.23144272000002</v>
      </c>
      <c r="M44" s="8">
        <f>FC_IND_E!M44+FC_TRA_E!M44+FC_OTH_E!M44</f>
        <v>297.21609288000002</v>
      </c>
      <c r="N44" s="8">
        <f>FC_IND_E!N44+FC_TRA_E!N44+FC_OTH_E!N44</f>
        <v>265.79163096000008</v>
      </c>
      <c r="O44" s="8">
        <f>FC_IND_E!O44+FC_TRA_E!O44+FC_OTH_E!O44</f>
        <v>210.52812384000006</v>
      </c>
      <c r="P44" s="8">
        <f>FC_IND_E!P44+FC_TRA_E!P44+FC_OTH_E!P44</f>
        <v>136.22347368000004</v>
      </c>
      <c r="Q44" s="8">
        <f>FC_IND_E!Q44+FC_TRA_E!Q44+FC_OTH_E!Q44</f>
        <v>108.35975232000001</v>
      </c>
      <c r="R44" s="8">
        <f>FC_IND_E!R44+FC_TRA_E!R44+FC_OTH_E!R44</f>
        <v>151.70387615999999</v>
      </c>
      <c r="S44" s="8">
        <f>FC_IND_E!S44+FC_TRA_E!S44+FC_OTH_E!S44</f>
        <v>120.74362848000001</v>
      </c>
      <c r="T44" s="8">
        <f>FC_IND_E!T44+FC_TRA_E!T44+FC_OTH_E!T44</f>
        <v>88.564330799999993</v>
      </c>
      <c r="U44" s="8">
        <f>FC_IND_E!U44+FC_TRA_E!U44+FC_OTH_E!U44</f>
        <v>65.548945440000011</v>
      </c>
      <c r="V44" s="8">
        <f>FC_IND_E!V44+FC_TRA_E!V44+FC_OTH_E!V44</f>
        <v>64.025620559999993</v>
      </c>
      <c r="W44" s="8">
        <f>FC_IND_E!W44+FC_TRA_E!W44+FC_OTH_E!W44</f>
        <v>50.95406088</v>
      </c>
      <c r="X44" s="8">
        <f>FC_IND_E!X44+FC_TRA_E!X44+FC_OTH_E!X44</f>
        <v>70.217558640000007</v>
      </c>
      <c r="Y44" s="8">
        <f>FC_IND_E!Y44+FC_TRA_E!Y44+FC_OTH_E!Y44</f>
        <v>90.42787512000001</v>
      </c>
      <c r="Z44" s="8">
        <f>FC_IND_E!Z44+FC_TRA_E!Z44+FC_OTH_E!Z44</f>
        <v>51.981963840000006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377.08140600000002</v>
      </c>
      <c r="D48" s="8">
        <f>FC_IND_E!D48+FC_TRA_E!D48+FC_OTH_E!D48</f>
        <v>383.41871100000014</v>
      </c>
      <c r="E48" s="8">
        <f>FC_IND_E!E48+FC_TRA_E!E48+FC_OTH_E!E48</f>
        <v>801.69382799999971</v>
      </c>
      <c r="F48" s="8">
        <f>FC_IND_E!F48+FC_TRA_E!F48+FC_OTH_E!F48</f>
        <v>836.54988300000002</v>
      </c>
      <c r="G48" s="8">
        <f>FC_IND_E!G48+FC_TRA_E!G48+FC_OTH_E!G48</f>
        <v>762.31338300000016</v>
      </c>
      <c r="H48" s="8">
        <f>FC_IND_E!H48+FC_TRA_E!H48+FC_OTH_E!H48</f>
        <v>970.49534400000005</v>
      </c>
      <c r="I48" s="8">
        <f>FC_IND_E!I48+FC_TRA_E!I48+FC_OTH_E!I48</f>
        <v>1172.5544609999999</v>
      </c>
      <c r="J48" s="8">
        <f>FC_IND_E!J48+FC_TRA_E!J48+FC_OTH_E!J48</f>
        <v>1193.9851169999997</v>
      </c>
      <c r="K48" s="8">
        <f>FC_IND_E!K48+FC_TRA_E!K48+FC_OTH_E!K48</f>
        <v>915.38834399999973</v>
      </c>
      <c r="L48" s="8">
        <f>FC_IND_E!L48+FC_TRA_E!L48+FC_OTH_E!L48</f>
        <v>633.73050000000001</v>
      </c>
      <c r="M48" s="8">
        <f>FC_IND_E!M48+FC_TRA_E!M48+FC_OTH_E!M48</f>
        <v>771.49800000000005</v>
      </c>
      <c r="N48" s="8">
        <f>FC_IND_E!N48+FC_TRA_E!N48+FC_OTH_E!N48</f>
        <v>382.68757800000003</v>
      </c>
      <c r="O48" s="8">
        <f>FC_IND_E!O48+FC_TRA_E!O48+FC_OTH_E!O48</f>
        <v>459.22488300000009</v>
      </c>
      <c r="P48" s="8">
        <f>FC_IND_E!P48+FC_TRA_E!P48+FC_OTH_E!P48</f>
        <v>471.47092199999997</v>
      </c>
      <c r="Q48" s="8">
        <f>FC_IND_E!Q48+FC_TRA_E!Q48+FC_OTH_E!Q48</f>
        <v>413.3024999999999</v>
      </c>
      <c r="R48" s="8">
        <f>FC_IND_E!R48+FC_TRA_E!R48+FC_OTH_E!R48</f>
        <v>342.88803900000005</v>
      </c>
      <c r="S48" s="8">
        <f>FC_IND_E!S48+FC_TRA_E!S48+FC_OTH_E!S48</f>
        <v>361.25692199999992</v>
      </c>
      <c r="T48" s="8">
        <f>FC_IND_E!T48+FC_TRA_E!T48+FC_OTH_E!T48</f>
        <v>838.290843</v>
      </c>
      <c r="U48" s="8">
        <f>FC_IND_E!U48+FC_TRA_E!U48+FC_OTH_E!U48</f>
        <v>1227.4238340000002</v>
      </c>
      <c r="V48" s="8">
        <f>FC_IND_E!V48+FC_TRA_E!V48+FC_OTH_E!V48</f>
        <v>1171.1339640000003</v>
      </c>
      <c r="W48" s="8">
        <f>FC_IND_E!W48+FC_TRA_E!W48+FC_OTH_E!W48</f>
        <v>925.55260199999987</v>
      </c>
      <c r="X48" s="8">
        <f>FC_IND_E!X48+FC_TRA_E!X48+FC_OTH_E!X48</f>
        <v>897.32377800000017</v>
      </c>
      <c r="Y48" s="8">
        <f>FC_IND_E!Y48+FC_TRA_E!Y48+FC_OTH_E!Y48</f>
        <v>907.4536380000003</v>
      </c>
      <c r="Z48" s="8">
        <f>FC_IND_E!Z48+FC_TRA_E!Z48+FC_OTH_E!Z48</f>
        <v>654.55462799999998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173.85285203999999</v>
      </c>
      <c r="D50" s="8">
        <f>FC_IND_E!D50+FC_TRA_E!D50+FC_OTH_E!D50</f>
        <v>247.51943999999997</v>
      </c>
      <c r="E50" s="8">
        <f>FC_IND_E!E50+FC_TRA_E!E50+FC_OTH_E!E50</f>
        <v>153.22640795999999</v>
      </c>
      <c r="F50" s="8">
        <f>FC_IND_E!F50+FC_TRA_E!F50+FC_OTH_E!F50</f>
        <v>665.94524795999996</v>
      </c>
      <c r="G50" s="8">
        <f>FC_IND_E!G50+FC_TRA_E!G50+FC_OTH_E!G50</f>
        <v>554.41108835999989</v>
      </c>
      <c r="H50" s="8">
        <f>FC_IND_E!H50+FC_TRA_E!H50+FC_OTH_E!H50</f>
        <v>346.87764864000002</v>
      </c>
      <c r="I50" s="8">
        <f>FC_IND_E!I50+FC_TRA_E!I50+FC_OTH_E!I50</f>
        <v>254.96982792</v>
      </c>
      <c r="J50" s="8">
        <f>FC_IND_E!J50+FC_TRA_E!J50+FC_OTH_E!J50</f>
        <v>293.51187683999996</v>
      </c>
      <c r="K50" s="8">
        <f>FC_IND_E!K50+FC_TRA_E!K50+FC_OTH_E!K50</f>
        <v>103.76685179999998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17.152463879999999</v>
      </c>
      <c r="X50" s="8">
        <f>FC_IND_E!X50+FC_TRA_E!X50+FC_OTH_E!X50</f>
        <v>18.292953239999999</v>
      </c>
      <c r="Y50" s="8">
        <f>FC_IND_E!Y50+FC_TRA_E!Y50+FC_OTH_E!Y50</f>
        <v>19.209144599999998</v>
      </c>
      <c r="Z50" s="8">
        <f>FC_IND_E!Z50+FC_TRA_E!Z50+FC_OTH_E!Z50</f>
        <v>21.054193560000016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3258.6367175999994</v>
      </c>
      <c r="D51" s="27">
        <f>FC_IND_E!D51+FC_TRA_E!D51+FC_OTH_E!D51</f>
        <v>2818.1916457199995</v>
      </c>
      <c r="E51" s="27">
        <f>FC_IND_E!E51+FC_TRA_E!E51+FC_OTH_E!E51</f>
        <v>2519.5667230800004</v>
      </c>
      <c r="F51" s="27">
        <f>FC_IND_E!F51+FC_TRA_E!F51+FC_OTH_E!F51</f>
        <v>2584.8583714799997</v>
      </c>
      <c r="G51" s="27">
        <f>FC_IND_E!G51+FC_TRA_E!G51+FC_OTH_E!G51</f>
        <v>2719.3065768000006</v>
      </c>
      <c r="H51" s="27">
        <f>FC_IND_E!H51+FC_TRA_E!H51+FC_OTH_E!H51</f>
        <v>3211.2649800000004</v>
      </c>
      <c r="I51" s="27">
        <f>FC_IND_E!I51+FC_TRA_E!I51+FC_OTH_E!I51</f>
        <v>3441.4389939600019</v>
      </c>
      <c r="J51" s="27">
        <f>FC_IND_E!J51+FC_TRA_E!J51+FC_OTH_E!J51</f>
        <v>3677.9872694399996</v>
      </c>
      <c r="K51" s="27">
        <f>FC_IND_E!K51+FC_TRA_E!K51+FC_OTH_E!K51</f>
        <v>3501.0583938000009</v>
      </c>
      <c r="L51" s="27">
        <f>FC_IND_E!L51+FC_TRA_E!L51+FC_OTH_E!L51</f>
        <v>2329.5950686800002</v>
      </c>
      <c r="M51" s="27">
        <f>FC_IND_E!M51+FC_TRA_E!M51+FC_OTH_E!M51</f>
        <v>2485.4498222399998</v>
      </c>
      <c r="N51" s="27">
        <f>FC_IND_E!N51+FC_TRA_E!N51+FC_OTH_E!N51</f>
        <v>2991.97822572</v>
      </c>
      <c r="O51" s="27">
        <f>FC_IND_E!O51+FC_TRA_E!O51+FC_OTH_E!O51</f>
        <v>2776.7056284</v>
      </c>
      <c r="P51" s="27">
        <f>FC_IND_E!P51+FC_TRA_E!P51+FC_OTH_E!P51</f>
        <v>2715.0811696800001</v>
      </c>
      <c r="Q51" s="27">
        <f>FC_IND_E!Q51+FC_TRA_E!Q51+FC_OTH_E!Q51</f>
        <v>2768.5581580799999</v>
      </c>
      <c r="R51" s="27">
        <f>FC_IND_E!R51+FC_TRA_E!R51+FC_OTH_E!R51</f>
        <v>3052.6185333600006</v>
      </c>
      <c r="S51" s="27">
        <f>FC_IND_E!S51+FC_TRA_E!S51+FC_OTH_E!S51</f>
        <v>3054.7877857199996</v>
      </c>
      <c r="T51" s="27">
        <f>FC_IND_E!T51+FC_TRA_E!T51+FC_OTH_E!T51</f>
        <v>3177.4108291200005</v>
      </c>
      <c r="U51" s="27">
        <f>FC_IND_E!U51+FC_TRA_E!U51+FC_OTH_E!U51</f>
        <v>3057.5920003199999</v>
      </c>
      <c r="V51" s="27">
        <f>FC_IND_E!V51+FC_TRA_E!V51+FC_OTH_E!V51</f>
        <v>2690.7803326800004</v>
      </c>
      <c r="W51" s="27">
        <f>FC_IND_E!W51+FC_TRA_E!W51+FC_OTH_E!W51</f>
        <v>2729.5503919199991</v>
      </c>
      <c r="X51" s="27">
        <f>FC_IND_E!X51+FC_TRA_E!X51+FC_OTH_E!X51</f>
        <v>3092.9374238400001</v>
      </c>
      <c r="Y51" s="27">
        <f>FC_IND_E!Y51+FC_TRA_E!Y51+FC_OTH_E!Y51</f>
        <v>2608.9984483200005</v>
      </c>
      <c r="Z51" s="27">
        <f>FC_IND_E!Z51+FC_TRA_E!Z51+FC_OTH_E!Z51</f>
        <v>2389.116113999999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49.477942799999987</v>
      </c>
      <c r="D52" s="27">
        <f t="shared" si="20"/>
        <v>4.2898284000000002</v>
      </c>
      <c r="E52" s="27">
        <f t="shared" si="20"/>
        <v>15.300885600000003</v>
      </c>
      <c r="F52" s="27">
        <f t="shared" si="20"/>
        <v>151.2940572</v>
      </c>
      <c r="G52" s="27">
        <f t="shared" si="20"/>
        <v>169.45517160000003</v>
      </c>
      <c r="H52" s="27">
        <f t="shared" si="20"/>
        <v>324.75334320000007</v>
      </c>
      <c r="I52" s="27">
        <f t="shared" si="20"/>
        <v>332.18859960000003</v>
      </c>
      <c r="J52" s="27">
        <f t="shared" si="20"/>
        <v>394.39394280000005</v>
      </c>
      <c r="K52" s="27">
        <f t="shared" si="20"/>
        <v>11.296771199999998</v>
      </c>
      <c r="L52" s="27">
        <f t="shared" si="20"/>
        <v>26.883885600000006</v>
      </c>
      <c r="M52" s="27">
        <f t="shared" si="20"/>
        <v>20.305771200000002</v>
      </c>
      <c r="N52" s="27">
        <f t="shared" si="20"/>
        <v>54.340228799999991</v>
      </c>
      <c r="O52" s="27">
        <f t="shared" si="20"/>
        <v>43.758000000000003</v>
      </c>
      <c r="P52" s="27">
        <f t="shared" si="20"/>
        <v>80.509057200000029</v>
      </c>
      <c r="Q52" s="27">
        <f t="shared" si="20"/>
        <v>78.363885600000032</v>
      </c>
      <c r="R52" s="27">
        <f t="shared" si="20"/>
        <v>109.39500000000001</v>
      </c>
      <c r="S52" s="27">
        <f t="shared" si="20"/>
        <v>188.6170572</v>
      </c>
      <c r="T52" s="27">
        <f t="shared" si="20"/>
        <v>231.27801839999995</v>
      </c>
      <c r="U52" s="27">
        <f t="shared" si="20"/>
        <v>261.29085840000005</v>
      </c>
      <c r="V52" s="27">
        <f t="shared" si="20"/>
        <v>342.71625959999994</v>
      </c>
      <c r="W52" s="27">
        <f t="shared" si="20"/>
        <v>350.25396120000005</v>
      </c>
      <c r="X52" s="27">
        <f t="shared" ref="X52:Z52" si="21">SUM(X53:X54)</f>
        <v>404.4212172</v>
      </c>
      <c r="Y52" s="27">
        <f t="shared" si="21"/>
        <v>420.01811279999998</v>
      </c>
      <c r="Z52" s="27">
        <f t="shared" si="21"/>
        <v>262.97888760000001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49.477942799999987</v>
      </c>
      <c r="D53" s="8">
        <f>FC_IND_E!D53+FC_TRA_E!D53+FC_OTH_E!D53</f>
        <v>4.2898284000000002</v>
      </c>
      <c r="E53" s="8">
        <f>FC_IND_E!E53+FC_TRA_E!E53+FC_OTH_E!E53</f>
        <v>15.300885600000003</v>
      </c>
      <c r="F53" s="8">
        <f>FC_IND_E!F53+FC_TRA_E!F53+FC_OTH_E!F53</f>
        <v>151.2940572</v>
      </c>
      <c r="G53" s="8">
        <f>FC_IND_E!G53+FC_TRA_E!G53+FC_OTH_E!G53</f>
        <v>169.45517160000003</v>
      </c>
      <c r="H53" s="8">
        <f>FC_IND_E!H53+FC_TRA_E!H53+FC_OTH_E!H53</f>
        <v>324.75334320000007</v>
      </c>
      <c r="I53" s="8">
        <f>FC_IND_E!I53+FC_TRA_E!I53+FC_OTH_E!I53</f>
        <v>332.18859960000003</v>
      </c>
      <c r="J53" s="8">
        <f>FC_IND_E!J53+FC_TRA_E!J53+FC_OTH_E!J53</f>
        <v>394.39394280000005</v>
      </c>
      <c r="K53" s="8">
        <f>FC_IND_E!K53+FC_TRA_E!K53+FC_OTH_E!K53</f>
        <v>11.296771199999998</v>
      </c>
      <c r="L53" s="8">
        <f>FC_IND_E!L53+FC_TRA_E!L53+FC_OTH_E!L53</f>
        <v>26.883885600000006</v>
      </c>
      <c r="M53" s="8">
        <f>FC_IND_E!M53+FC_TRA_E!M53+FC_OTH_E!M53</f>
        <v>20.305771200000002</v>
      </c>
      <c r="N53" s="8">
        <f>FC_IND_E!N53+FC_TRA_E!N53+FC_OTH_E!N53</f>
        <v>54.340228799999991</v>
      </c>
      <c r="O53" s="8">
        <f>FC_IND_E!O53+FC_TRA_E!O53+FC_OTH_E!O53</f>
        <v>43.758000000000003</v>
      </c>
      <c r="P53" s="8">
        <f>FC_IND_E!P53+FC_TRA_E!P53+FC_OTH_E!P53</f>
        <v>80.509057200000029</v>
      </c>
      <c r="Q53" s="8">
        <f>FC_IND_E!Q53+FC_TRA_E!Q53+FC_OTH_E!Q53</f>
        <v>78.363885600000032</v>
      </c>
      <c r="R53" s="8">
        <f>FC_IND_E!R53+FC_TRA_E!R53+FC_OTH_E!R53</f>
        <v>109.39500000000001</v>
      </c>
      <c r="S53" s="8">
        <f>FC_IND_E!S53+FC_TRA_E!S53+FC_OTH_E!S53</f>
        <v>188.6170572</v>
      </c>
      <c r="T53" s="8">
        <f>FC_IND_E!T53+FC_TRA_E!T53+FC_OTH_E!T53</f>
        <v>231.27801839999995</v>
      </c>
      <c r="U53" s="8">
        <f>FC_IND_E!U53+FC_TRA_E!U53+FC_OTH_E!U53</f>
        <v>261.29085840000005</v>
      </c>
      <c r="V53" s="8">
        <f>FC_IND_E!V53+FC_TRA_E!V53+FC_OTH_E!V53</f>
        <v>342.71625959999994</v>
      </c>
      <c r="W53" s="8">
        <f>FC_IND_E!W53+FC_TRA_E!W53+FC_OTH_E!W53</f>
        <v>350.25396120000005</v>
      </c>
      <c r="X53" s="8">
        <f>FC_IND_E!X53+FC_TRA_E!X53+FC_OTH_E!X53</f>
        <v>404.4212172</v>
      </c>
      <c r="Y53" s="8">
        <f>FC_IND_E!Y53+FC_TRA_E!Y53+FC_OTH_E!Y53</f>
        <v>420.01811279999998</v>
      </c>
      <c r="Z53" s="8">
        <f>FC_IND_E!Z53+FC_TRA_E!Z53+FC_OTH_E!Z53</f>
        <v>262.97888760000001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  <c r="Y54" s="45">
        <f>FC_IND_E!Y54+FC_TRA_E!Y54+FC_OTH_E!Y54</f>
        <v>0</v>
      </c>
      <c r="Z54" s="45">
        <f>FC_IND_E!Z54+FC_TRA_E!Z54+FC_OTH_E!Z54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2564.8003583999998</v>
      </c>
      <c r="D61" s="49">
        <f t="shared" si="22"/>
        <v>2531.5359551999995</v>
      </c>
      <c r="E61" s="49">
        <f t="shared" si="22"/>
        <v>2998.0169855999993</v>
      </c>
      <c r="F61" s="49">
        <f t="shared" si="22"/>
        <v>3196.5929855999993</v>
      </c>
      <c r="G61" s="49">
        <f t="shared" si="22"/>
        <v>3324.3839999999996</v>
      </c>
      <c r="H61" s="49">
        <f t="shared" si="22"/>
        <v>3238.256044799999</v>
      </c>
      <c r="I61" s="49">
        <f t="shared" si="22"/>
        <v>3466.1239300800003</v>
      </c>
      <c r="J61" s="49">
        <f t="shared" si="22"/>
        <v>3174.9902510399984</v>
      </c>
      <c r="K61" s="49">
        <f t="shared" si="22"/>
        <v>3542.4008495999992</v>
      </c>
      <c r="L61" s="49">
        <f t="shared" si="22"/>
        <v>3492.7155813599993</v>
      </c>
      <c r="M61" s="49">
        <f t="shared" si="22"/>
        <v>4192.8920870399979</v>
      </c>
      <c r="N61" s="49">
        <f t="shared" si="22"/>
        <v>4467.5772292800011</v>
      </c>
      <c r="O61" s="49">
        <f t="shared" si="22"/>
        <v>4969.2446294399997</v>
      </c>
      <c r="P61" s="49">
        <f t="shared" si="22"/>
        <v>5134.1705661599999</v>
      </c>
      <c r="Q61" s="49">
        <f t="shared" si="22"/>
        <v>4857.4498975200031</v>
      </c>
      <c r="R61" s="49">
        <f t="shared" si="22"/>
        <v>5179.2335978399997</v>
      </c>
      <c r="S61" s="49">
        <f t="shared" si="22"/>
        <v>5323.6136815199989</v>
      </c>
      <c r="T61" s="49">
        <f t="shared" si="22"/>
        <v>5461.9233710400022</v>
      </c>
      <c r="U61" s="49">
        <f t="shared" si="22"/>
        <v>5531.4002520000022</v>
      </c>
      <c r="V61" s="49">
        <f t="shared" si="22"/>
        <v>5549.548677120004</v>
      </c>
      <c r="W61" s="49">
        <f t="shared" si="22"/>
        <v>6116.348155679997</v>
      </c>
      <c r="X61" s="49">
        <f t="shared" si="22"/>
        <v>5683.7185603199969</v>
      </c>
      <c r="Y61" s="49">
        <f t="shared" ref="Y61:Z61" si="23">SUM(Y62:Y72)</f>
        <v>5505.0405343200009</v>
      </c>
      <c r="Z61" s="49">
        <f t="shared" si="23"/>
        <v>4748.0834721600013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2564.8003583999998</v>
      </c>
      <c r="D62" s="52">
        <f>FC_IND_E!D62+FC_TRA_E!D62+FC_OTH_E!D62</f>
        <v>2531.5359551999995</v>
      </c>
      <c r="E62" s="52">
        <f>FC_IND_E!E62+FC_TRA_E!E62+FC_OTH_E!E62</f>
        <v>2998.0169855999993</v>
      </c>
      <c r="F62" s="52">
        <f>FC_IND_E!F62+FC_TRA_E!F62+FC_OTH_E!F62</f>
        <v>3196.5929855999993</v>
      </c>
      <c r="G62" s="52">
        <f>FC_IND_E!G62+FC_TRA_E!G62+FC_OTH_E!G62</f>
        <v>3324.3839999999996</v>
      </c>
      <c r="H62" s="52">
        <f>FC_IND_E!H62+FC_TRA_E!H62+FC_OTH_E!H62</f>
        <v>3238.256044799999</v>
      </c>
      <c r="I62" s="52">
        <f>FC_IND_E!I62+FC_TRA_E!I62+FC_OTH_E!I62</f>
        <v>3448.0325376000001</v>
      </c>
      <c r="J62" s="52">
        <f>FC_IND_E!J62+FC_TRA_E!J62+FC_OTH_E!J62</f>
        <v>3167.2476863999982</v>
      </c>
      <c r="K62" s="52">
        <f>FC_IND_E!K62+FC_TRA_E!K62+FC_OTH_E!K62</f>
        <v>3507.1682687999996</v>
      </c>
      <c r="L62" s="52">
        <f>FC_IND_E!L62+FC_TRA_E!L62+FC_OTH_E!L62</f>
        <v>3462.3683135999991</v>
      </c>
      <c r="M62" s="52">
        <f>FC_IND_E!M62+FC_TRA_E!M62+FC_OTH_E!M62</f>
        <v>4140.1926719999974</v>
      </c>
      <c r="N62" s="52">
        <f>FC_IND_E!N62+FC_TRA_E!N62+FC_OTH_E!N62</f>
        <v>4406.3046720000011</v>
      </c>
      <c r="O62" s="52">
        <f>FC_IND_E!O62+FC_TRA_E!O62+FC_OTH_E!O62</f>
        <v>4694.0326272000002</v>
      </c>
      <c r="P62" s="52">
        <f>FC_IND_E!P62+FC_TRA_E!P62+FC_OTH_E!P62</f>
        <v>4717.6645823999997</v>
      </c>
      <c r="Q62" s="52">
        <f>FC_IND_E!Q62+FC_TRA_E!Q62+FC_OTH_E!Q62</f>
        <v>4471.7125824000022</v>
      </c>
      <c r="R62" s="52">
        <f>FC_IND_E!R62+FC_TRA_E!R62+FC_OTH_E!R62</f>
        <v>4664.6881343999994</v>
      </c>
      <c r="S62" s="52">
        <f>FC_IND_E!S62+FC_TRA_E!S62+FC_OTH_E!S62</f>
        <v>4666.8166271999989</v>
      </c>
      <c r="T62" s="52">
        <f>FC_IND_E!T62+FC_TRA_E!T62+FC_OTH_E!T62</f>
        <v>4810.758624000001</v>
      </c>
      <c r="U62" s="52">
        <f>FC_IND_E!U62+FC_TRA_E!U62+FC_OTH_E!U62</f>
        <v>4855.5722880000021</v>
      </c>
      <c r="V62" s="52">
        <f>FC_IND_E!V62+FC_TRA_E!V62+FC_OTH_E!V62</f>
        <v>4794.4225728000038</v>
      </c>
      <c r="W62" s="52">
        <f>FC_IND_E!W62+FC_TRA_E!W62+FC_OTH_E!W62</f>
        <v>5400.1204991999966</v>
      </c>
      <c r="X62" s="52">
        <f>FC_IND_E!X62+FC_TRA_E!X62+FC_OTH_E!X62</f>
        <v>4965.9394175999969</v>
      </c>
      <c r="Y62" s="52">
        <f>FC_IND_E!Y62+FC_TRA_E!Y62+FC_OTH_E!Y62</f>
        <v>4720.0559616</v>
      </c>
      <c r="Z62" s="52">
        <f>FC_IND_E!Z62+FC_TRA_E!Z62+FC_OTH_E!Z62</f>
        <v>3995.9752896000005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21.951820800000004</v>
      </c>
      <c r="L63" s="52">
        <f>FC_IND_E!L63+FC_TRA_E!L63+FC_OTH_E!L63</f>
        <v>18.816134399999996</v>
      </c>
      <c r="M63" s="52">
        <f>FC_IND_E!M63+FC_TRA_E!M63+FC_OTH_E!M63</f>
        <v>9.4078655999999974</v>
      </c>
      <c r="N63" s="52">
        <f>FC_IND_E!N63+FC_TRA_E!N63+FC_OTH_E!N63</f>
        <v>6.272179200000001</v>
      </c>
      <c r="O63" s="52">
        <f>FC_IND_E!O63+FC_TRA_E!O63+FC_OTH_E!O63</f>
        <v>12.543955200000006</v>
      </c>
      <c r="P63" s="52">
        <f>FC_IND_E!P63+FC_TRA_E!P63+FC_OTH_E!P63</f>
        <v>12.543955199999997</v>
      </c>
      <c r="Q63" s="52">
        <f>FC_IND_E!Q63+FC_TRA_E!Q63+FC_OTH_E!Q63</f>
        <v>9.4078655999999938</v>
      </c>
      <c r="R63" s="52">
        <f>FC_IND_E!R63+FC_TRA_E!R63+FC_OTH_E!R63</f>
        <v>9.4078655999999903</v>
      </c>
      <c r="S63" s="52">
        <f>FC_IND_E!S63+FC_TRA_E!S63+FC_OTH_E!S63</f>
        <v>15.680044800000001</v>
      </c>
      <c r="T63" s="52">
        <f>FC_IND_E!T63+FC_TRA_E!T63+FC_OTH_E!T63</f>
        <v>16.511040000000008</v>
      </c>
      <c r="U63" s="52">
        <f>FC_IND_E!U63+FC_TRA_E!U63+FC_OTH_E!U63</f>
        <v>18.543168000000005</v>
      </c>
      <c r="V63" s="52">
        <f>FC_IND_E!V63+FC_TRA_E!V63+FC_OTH_E!V63</f>
        <v>16.931174400000003</v>
      </c>
      <c r="W63" s="52">
        <f>FC_IND_E!W63+FC_TRA_E!W63+FC_OTH_E!W63</f>
        <v>16.990847999999993</v>
      </c>
      <c r="X63" s="52">
        <f>FC_IND_E!X63+FC_TRA_E!X63+FC_OTH_E!X63</f>
        <v>19.703577599999996</v>
      </c>
      <c r="Y63" s="52">
        <f>FC_IND_E!Y63+FC_TRA_E!Y63+FC_OTH_E!Y63</f>
        <v>20.942208000000001</v>
      </c>
      <c r="Z63" s="52">
        <f>FC_IND_E!Z63+FC_TRA_E!Z63+FC_OTH_E!Z63</f>
        <v>23.294073599999997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0</v>
      </c>
      <c r="L64" s="52">
        <f>FC_IND_E!L64+FC_TRA_E!L64+FC_OTH_E!L64</f>
        <v>0.32766551999999977</v>
      </c>
      <c r="M64" s="52">
        <f>FC_IND_E!M64+FC_TRA_E!M64+FC_OTH_E!M64</f>
        <v>2.4570000000000003</v>
      </c>
      <c r="N64" s="52">
        <f>FC_IND_E!N64+FC_TRA_E!N64+FC_OTH_E!N64</f>
        <v>3.0576873600000014</v>
      </c>
      <c r="O64" s="52">
        <f>FC_IND_E!O64+FC_TRA_E!O64+FC_OTH_E!O64</f>
        <v>5.4643680000000014E-2</v>
      </c>
      <c r="P64" s="52">
        <f>FC_IND_E!P64+FC_TRA_E!P64+FC_OTH_E!P64</f>
        <v>0.65513447999999996</v>
      </c>
      <c r="Q64" s="52">
        <f>FC_IND_E!Q64+FC_TRA_E!Q64+FC_OTH_E!Q64</f>
        <v>1.2558218399999994</v>
      </c>
      <c r="R64" s="52">
        <f>FC_IND_E!R64+FC_TRA_E!R64+FC_OTH_E!R64</f>
        <v>8.6268218400000052</v>
      </c>
      <c r="S64" s="52">
        <f>FC_IND_E!S64+FC_TRA_E!S64+FC_OTH_E!S64</f>
        <v>51.433265519999992</v>
      </c>
      <c r="T64" s="52">
        <f>FC_IND_E!T64+FC_TRA_E!T64+FC_OTH_E!T64</f>
        <v>17.899146720000005</v>
      </c>
      <c r="U64" s="52">
        <f>FC_IND_E!U64+FC_TRA_E!U64+FC_OTH_E!U64</f>
        <v>20.210299200000012</v>
      </c>
      <c r="V64" s="52">
        <f>FC_IND_E!V64+FC_TRA_E!V64+FC_OTH_E!V64</f>
        <v>16.871531040000008</v>
      </c>
      <c r="W64" s="52">
        <f>FC_IND_E!W64+FC_TRA_E!W64+FC_OTH_E!W64</f>
        <v>15.374136959999998</v>
      </c>
      <c r="X64" s="52">
        <f>FC_IND_E!X64+FC_TRA_E!X64+FC_OTH_E!X64</f>
        <v>23.651278560000005</v>
      </c>
      <c r="Y64" s="52">
        <f>FC_IND_E!Y64+FC_TRA_E!Y64+FC_OTH_E!Y64</f>
        <v>22.687544879999997</v>
      </c>
      <c r="Z64" s="52">
        <f>FC_IND_E!Z64+FC_TRA_E!Z64+FC_OTH_E!Z64</f>
        <v>22.836340799999995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1.0000799999999999</v>
      </c>
      <c r="O65" s="52">
        <f>FC_IND_E!O65+FC_TRA_E!O65+FC_OTH_E!O65</f>
        <v>7.8998399999999975</v>
      </c>
      <c r="P65" s="52">
        <f>FC_IND_E!P65+FC_TRA_E!P65+FC_OTH_E!P65</f>
        <v>72.799919999999986</v>
      </c>
      <c r="Q65" s="52">
        <f>FC_IND_E!Q65+FC_TRA_E!Q65+FC_OTH_E!Q65</f>
        <v>46.900080000000003</v>
      </c>
      <c r="R65" s="52">
        <f>FC_IND_E!R65+FC_TRA_E!R65+FC_OTH_E!R65</f>
        <v>63.100079999999991</v>
      </c>
      <c r="S65" s="52">
        <f>FC_IND_E!S65+FC_TRA_E!S65+FC_OTH_E!S65</f>
        <v>106.09992</v>
      </c>
      <c r="T65" s="52">
        <f>FC_IND_E!T65+FC_TRA_E!T65+FC_OTH_E!T65</f>
        <v>123.96599999999998</v>
      </c>
      <c r="U65" s="52">
        <f>FC_IND_E!U65+FC_TRA_E!U65+FC_OTH_E!U65</f>
        <v>152.04167999999993</v>
      </c>
      <c r="V65" s="52">
        <f>FC_IND_E!V65+FC_TRA_E!V65+FC_OTH_E!V65</f>
        <v>189.43955999999997</v>
      </c>
      <c r="W65" s="52">
        <f>FC_IND_E!W65+FC_TRA_E!W65+FC_OTH_E!W65</f>
        <v>173.84039999999999</v>
      </c>
      <c r="X65" s="52">
        <f>FC_IND_E!X65+FC_TRA_E!X65+FC_OTH_E!X65</f>
        <v>177.85763999999995</v>
      </c>
      <c r="Y65" s="52">
        <f>FC_IND_E!Y65+FC_TRA_E!Y65+FC_OTH_E!Y65</f>
        <v>177.70859999999999</v>
      </c>
      <c r="Z65" s="52">
        <f>FC_IND_E!Z65+FC_TRA_E!Z65+FC_OTH_E!Z65</f>
        <v>181.29275999999999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0</v>
      </c>
      <c r="M67" s="52">
        <f>FC_IND_E!M67+FC_TRA_E!M67+FC_OTH_E!M67</f>
        <v>0</v>
      </c>
      <c r="N67" s="52">
        <f>FC_IND_E!N67+FC_TRA_E!N67+FC_OTH_E!N67</f>
        <v>0</v>
      </c>
      <c r="O67" s="52">
        <f>FC_IND_E!O67+FC_TRA_E!O67+FC_OTH_E!O67</f>
        <v>0</v>
      </c>
      <c r="P67" s="52">
        <f>FC_IND_E!P67+FC_TRA_E!P67+FC_OTH_E!P67</f>
        <v>24.850800000000003</v>
      </c>
      <c r="Q67" s="52">
        <f>FC_IND_E!Q67+FC_TRA_E!Q67+FC_OTH_E!Q67</f>
        <v>43.966800000000006</v>
      </c>
      <c r="R67" s="52">
        <f>FC_IND_E!R67+FC_TRA_E!R67+FC_OTH_E!R67</f>
        <v>95.58</v>
      </c>
      <c r="S67" s="52">
        <f>FC_IND_E!S67+FC_TRA_E!S67+FC_OTH_E!S67</f>
        <v>97.491600000000005</v>
      </c>
      <c r="T67" s="52">
        <f>FC_IND_E!T67+FC_TRA_E!T67+FC_OTH_E!T67</f>
        <v>78.996997440000001</v>
      </c>
      <c r="U67" s="52">
        <f>FC_IND_E!U67+FC_TRA_E!U67+FC_OTH_E!U67</f>
        <v>84.762383040000003</v>
      </c>
      <c r="V67" s="52">
        <f>FC_IND_E!V67+FC_TRA_E!V67+FC_OTH_E!V67</f>
        <v>94.318343999999996</v>
      </c>
      <c r="W67" s="52">
        <f>FC_IND_E!W67+FC_TRA_E!W67+FC_OTH_E!W67</f>
        <v>78.574406400000001</v>
      </c>
      <c r="X67" s="52">
        <f>FC_IND_E!X67+FC_TRA_E!X67+FC_OTH_E!X67</f>
        <v>61.509680639999992</v>
      </c>
      <c r="Y67" s="52">
        <f>FC_IND_E!Y67+FC_TRA_E!Y67+FC_OTH_E!Y67</f>
        <v>61.94730959999999</v>
      </c>
      <c r="Z67" s="52">
        <f>FC_IND_E!Z67+FC_TRA_E!Z67+FC_OTH_E!Z67</f>
        <v>62.444325600000006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0</v>
      </c>
      <c r="K69" s="52">
        <f>FC_IND_E!K69+FC_TRA_E!K69+FC_OTH_E!K69</f>
        <v>5.2393132799999993</v>
      </c>
      <c r="L69" s="52">
        <f>FC_IND_E!L69+FC_TRA_E!L69+FC_OTH_E!L69</f>
        <v>10.332325439999998</v>
      </c>
      <c r="M69" s="52">
        <f>FC_IND_E!M69+FC_TRA_E!M69+FC_OTH_E!M69</f>
        <v>30.997231199999995</v>
      </c>
      <c r="N69" s="52">
        <f>FC_IND_E!N69+FC_TRA_E!N69+FC_OTH_E!N69</f>
        <v>50.942610719999983</v>
      </c>
      <c r="O69" s="52">
        <f>FC_IND_E!O69+FC_TRA_E!O69+FC_OTH_E!O69</f>
        <v>254.71356335999997</v>
      </c>
      <c r="P69" s="52">
        <f>FC_IND_E!P69+FC_TRA_E!P69+FC_OTH_E!P69</f>
        <v>305.65617407999997</v>
      </c>
      <c r="Q69" s="52">
        <f>FC_IND_E!Q69+FC_TRA_E!Q69+FC_OTH_E!Q69</f>
        <v>284.20674768000003</v>
      </c>
      <c r="R69" s="52">
        <f>FC_IND_E!R69+FC_TRA_E!R69+FC_OTH_E!R69</f>
        <v>337.83069599999999</v>
      </c>
      <c r="S69" s="52">
        <f>FC_IND_E!S69+FC_TRA_E!S69+FC_OTH_E!S69</f>
        <v>386.09222399999999</v>
      </c>
      <c r="T69" s="52">
        <f>FC_IND_E!T69+FC_TRA_E!T69+FC_OTH_E!T69</f>
        <v>413.7915628799999</v>
      </c>
      <c r="U69" s="52">
        <f>FC_IND_E!U69+FC_TRA_E!U69+FC_OTH_E!U69</f>
        <v>400.27043376000012</v>
      </c>
      <c r="V69" s="52">
        <f>FC_IND_E!V69+FC_TRA_E!V69+FC_OTH_E!V69</f>
        <v>437.56549488000007</v>
      </c>
      <c r="W69" s="52">
        <f>FC_IND_E!W69+FC_TRA_E!W69+FC_OTH_E!W69</f>
        <v>431.44786511999996</v>
      </c>
      <c r="X69" s="52">
        <f>FC_IND_E!X69+FC_TRA_E!X69+FC_OTH_E!X69</f>
        <v>435.0569659200001</v>
      </c>
      <c r="Y69" s="52">
        <f>FC_IND_E!Y69+FC_TRA_E!Y69+FC_OTH_E!Y69</f>
        <v>501.69891024000003</v>
      </c>
      <c r="Z69" s="52">
        <f>FC_IND_E!Z69+FC_TRA_E!Z69+FC_OTH_E!Z69</f>
        <v>462.24068255999993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18.091392480000003</v>
      </c>
      <c r="J72" s="55">
        <f>FC_IND_E!J72+FC_TRA_E!J72+FC_OTH_E!J72</f>
        <v>7.7425646399999959</v>
      </c>
      <c r="K72" s="55">
        <f>FC_IND_E!K72+FC_TRA_E!K72+FC_OTH_E!K72</f>
        <v>8.0414467199999997</v>
      </c>
      <c r="L72" s="55">
        <f>FC_IND_E!L72+FC_TRA_E!L72+FC_OTH_E!L72</f>
        <v>0.87114239999999987</v>
      </c>
      <c r="M72" s="55">
        <f>FC_IND_E!M72+FC_TRA_E!M72+FC_OTH_E!M72</f>
        <v>9.8373182399999965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8034.096529674498</v>
      </c>
      <c r="D2" s="21">
        <f t="shared" ref="D2:X2" si="0">SUM(D3,D17,D22,D25,D26,D51,D52)</f>
        <v>7929.6687527958793</v>
      </c>
      <c r="E2" s="21">
        <f t="shared" si="0"/>
        <v>7553.3603573882101</v>
      </c>
      <c r="F2" s="21">
        <f t="shared" si="0"/>
        <v>8150.3846530519158</v>
      </c>
      <c r="G2" s="21">
        <f t="shared" si="0"/>
        <v>8060.4277415476017</v>
      </c>
      <c r="H2" s="21">
        <f t="shared" si="0"/>
        <v>7889.7797517522031</v>
      </c>
      <c r="I2" s="21">
        <f t="shared" si="0"/>
        <v>7983.4767908520489</v>
      </c>
      <c r="J2" s="21">
        <f t="shared" si="0"/>
        <v>8465.8616533116547</v>
      </c>
      <c r="K2" s="21">
        <f t="shared" si="0"/>
        <v>6182.573522718908</v>
      </c>
      <c r="L2" s="21">
        <f t="shared" si="0"/>
        <v>3533.3431719807859</v>
      </c>
      <c r="M2" s="21">
        <f t="shared" si="0"/>
        <v>3740.7336140293824</v>
      </c>
      <c r="N2" s="21">
        <f t="shared" si="0"/>
        <v>3640.2880492704762</v>
      </c>
      <c r="O2" s="21">
        <f t="shared" si="0"/>
        <v>3288.4556249472294</v>
      </c>
      <c r="P2" s="21">
        <f t="shared" si="0"/>
        <v>3294.2908933377657</v>
      </c>
      <c r="Q2" s="21">
        <f t="shared" si="0"/>
        <v>3356.2459813572973</v>
      </c>
      <c r="R2" s="21">
        <f t="shared" si="0"/>
        <v>3669.9305397041676</v>
      </c>
      <c r="S2" s="21">
        <f t="shared" si="0"/>
        <v>3753.0310637916391</v>
      </c>
      <c r="T2" s="21">
        <f t="shared" si="0"/>
        <v>4413.5257961681036</v>
      </c>
      <c r="U2" s="21">
        <f t="shared" si="0"/>
        <v>4856.7393111808387</v>
      </c>
      <c r="V2" s="21">
        <f t="shared" si="0"/>
        <v>4606.1678408484495</v>
      </c>
      <c r="W2" s="21">
        <f t="shared" si="0"/>
        <v>4420.4155017543535</v>
      </c>
      <c r="X2" s="21">
        <f t="shared" si="0"/>
        <v>5035.2967138164031</v>
      </c>
      <c r="Y2" s="21">
        <f t="shared" ref="Y2:Z2" si="1">SUM(Y3,Y17,Y22,Y25,Y26,Y51,Y52)</f>
        <v>4660.2632288176483</v>
      </c>
      <c r="Z2" s="21">
        <f t="shared" si="1"/>
        <v>4040.1605262412095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1484.2017931144983</v>
      </c>
      <c r="D3" s="24">
        <f t="shared" si="2"/>
        <v>2104.402335715879</v>
      </c>
      <c r="E3" s="24">
        <f t="shared" si="2"/>
        <v>1964.2918036682083</v>
      </c>
      <c r="F3" s="24">
        <f t="shared" si="2"/>
        <v>1984.1649636919165</v>
      </c>
      <c r="G3" s="24">
        <f t="shared" si="2"/>
        <v>2226.8582970676021</v>
      </c>
      <c r="H3" s="24">
        <f t="shared" si="2"/>
        <v>1787.4507365922036</v>
      </c>
      <c r="I3" s="24">
        <f t="shared" si="2"/>
        <v>1631.7251748120461</v>
      </c>
      <c r="J3" s="24">
        <f t="shared" si="2"/>
        <v>2064.1891295916562</v>
      </c>
      <c r="K3" s="24">
        <f t="shared" si="2"/>
        <v>1387.9824990789077</v>
      </c>
      <c r="L3" s="24">
        <f t="shared" si="2"/>
        <v>664.60653806078528</v>
      </c>
      <c r="M3" s="24">
        <f t="shared" si="2"/>
        <v>888.54274462938236</v>
      </c>
      <c r="N3" s="24">
        <f t="shared" si="2"/>
        <v>828.72163727047598</v>
      </c>
      <c r="O3" s="24">
        <f t="shared" si="2"/>
        <v>715.68494718722957</v>
      </c>
      <c r="P3" s="24">
        <f t="shared" si="2"/>
        <v>683.93620405776551</v>
      </c>
      <c r="Q3" s="24">
        <f t="shared" si="2"/>
        <v>743.46172407729716</v>
      </c>
      <c r="R3" s="24">
        <f t="shared" si="2"/>
        <v>771.14591106416697</v>
      </c>
      <c r="S3" s="24">
        <f t="shared" si="2"/>
        <v>740.30427407163938</v>
      </c>
      <c r="T3" s="24">
        <f t="shared" si="2"/>
        <v>850.54991732810265</v>
      </c>
      <c r="U3" s="24">
        <f t="shared" si="2"/>
        <v>964.98818318083886</v>
      </c>
      <c r="V3" s="24">
        <f t="shared" si="2"/>
        <v>821.94848964844869</v>
      </c>
      <c r="W3" s="24">
        <f t="shared" si="2"/>
        <v>735.19415183435467</v>
      </c>
      <c r="X3" s="24">
        <f t="shared" ref="X3:Z3" si="3">SUM(X4,X8,X11)</f>
        <v>1027.9799737764038</v>
      </c>
      <c r="Y3" s="24">
        <f t="shared" si="3"/>
        <v>883.08247485764707</v>
      </c>
      <c r="Z3" s="24">
        <f t="shared" si="3"/>
        <v>890.44640116121013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766.91505196386595</v>
      </c>
      <c r="D4" s="19">
        <f t="shared" si="4"/>
        <v>1088.1959122266726</v>
      </c>
      <c r="E4" s="19">
        <f t="shared" si="4"/>
        <v>891.65883445175859</v>
      </c>
      <c r="F4" s="19">
        <f t="shared" si="4"/>
        <v>911.57200897358939</v>
      </c>
      <c r="G4" s="19">
        <f t="shared" si="4"/>
        <v>1259.6081606671928</v>
      </c>
      <c r="H4" s="19">
        <f t="shared" si="4"/>
        <v>1166.587607408625</v>
      </c>
      <c r="I4" s="19">
        <f t="shared" si="4"/>
        <v>1051.5301331631026</v>
      </c>
      <c r="J4" s="19">
        <f t="shared" si="4"/>
        <v>1320.7297906909114</v>
      </c>
      <c r="K4" s="19">
        <f t="shared" si="4"/>
        <v>1096.8411325069276</v>
      </c>
      <c r="L4" s="19">
        <f t="shared" si="4"/>
        <v>636.65612993078582</v>
      </c>
      <c r="M4" s="19">
        <f t="shared" si="4"/>
        <v>867.22550312667363</v>
      </c>
      <c r="N4" s="19">
        <f t="shared" si="4"/>
        <v>808.44895006214847</v>
      </c>
      <c r="O4" s="19">
        <f t="shared" si="4"/>
        <v>691.02202785931195</v>
      </c>
      <c r="P4" s="19">
        <f t="shared" si="4"/>
        <v>660.1482901308118</v>
      </c>
      <c r="Q4" s="19">
        <f t="shared" si="4"/>
        <v>687.18142627387044</v>
      </c>
      <c r="R4" s="19">
        <f t="shared" si="4"/>
        <v>718.67513670094013</v>
      </c>
      <c r="S4" s="19">
        <f t="shared" si="4"/>
        <v>637.74074546207623</v>
      </c>
      <c r="T4" s="19">
        <f t="shared" si="4"/>
        <v>836.30333018876752</v>
      </c>
      <c r="U4" s="19">
        <f t="shared" si="4"/>
        <v>952.46263340737869</v>
      </c>
      <c r="V4" s="19">
        <f t="shared" si="4"/>
        <v>808.22510682933671</v>
      </c>
      <c r="W4" s="19">
        <f t="shared" si="4"/>
        <v>725.82508293233354</v>
      </c>
      <c r="X4" s="19">
        <f t="shared" ref="X4:Z4" si="5">SUM(X5:X7)</f>
        <v>1020.198242579209</v>
      </c>
      <c r="Y4" s="19">
        <f t="shared" si="5"/>
        <v>866.77015084297921</v>
      </c>
      <c r="Z4" s="19">
        <f t="shared" si="5"/>
        <v>618.2050778504788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649.48657693900168</v>
      </c>
      <c r="H5" s="8">
        <f>FC_IND_IS_E!H5+FC_IND_NFM_E!H5+FC_IND_CPC_E!H5+FC_IND_NMM_E!H5+FC_IND_PPP_E!H5+FC_IND_FBT_E!H5+FC_IND_TE_E!H5+FC_IND_MAC_E!H5+FC_IND_TL_E!H5+FC_IND_WP_E!H5+FC_IND_MQ_E!H5+FC_IND_CON_E!H5+FC_IND_NSP_E!H5</f>
        <v>641.85956495111759</v>
      </c>
      <c r="I5" s="8">
        <f>FC_IND_IS_E!I5+FC_IND_NFM_E!I5+FC_IND_CPC_E!I5+FC_IND_NMM_E!I5+FC_IND_PPP_E!I5+FC_IND_FBT_E!I5+FC_IND_TE_E!I5+FC_IND_MAC_E!I5+FC_IND_TL_E!I5+FC_IND_WP_E!I5+FC_IND_MQ_E!I5+FC_IND_CON_E!I5+FC_IND_NSP_E!I5</f>
        <v>609.46225032277675</v>
      </c>
      <c r="J5" s="8">
        <f>FC_IND_IS_E!J5+FC_IND_NFM_E!J5+FC_IND_CPC_E!J5+FC_IND_NMM_E!J5+FC_IND_PPP_E!J5+FC_IND_FBT_E!J5+FC_IND_TE_E!J5+FC_IND_MAC_E!J5+FC_IND_TL_E!J5+FC_IND_WP_E!J5+FC_IND_MQ_E!J5+FC_IND_CON_E!J5+FC_IND_NSP_E!J5</f>
        <v>735.86138148658358</v>
      </c>
      <c r="K5" s="8">
        <f>FC_IND_IS_E!K5+FC_IND_NFM_E!K5+FC_IND_CPC_E!K5+FC_IND_NMM_E!K5+FC_IND_PPP_E!K5+FC_IND_FBT_E!K5+FC_IND_TE_E!K5+FC_IND_MAC_E!K5+FC_IND_TL_E!K5+FC_IND_WP_E!K5+FC_IND_MQ_E!K5+FC_IND_CON_E!K5+FC_IND_NSP_E!K5</f>
        <v>711.62599621883442</v>
      </c>
      <c r="L5" s="8">
        <f>FC_IND_IS_E!L5+FC_IND_NFM_E!L5+FC_IND_CPC_E!L5+FC_IND_NMM_E!L5+FC_IND_PPP_E!L5+FC_IND_FBT_E!L5+FC_IND_TE_E!L5+FC_IND_MAC_E!L5+FC_IND_TL_E!L5+FC_IND_WP_E!L5+FC_IND_MQ_E!L5+FC_IND_CON_E!L5+FC_IND_NSP_E!L5</f>
        <v>443.40273123349658</v>
      </c>
      <c r="M5" s="8">
        <f>FC_IND_IS_E!M5+FC_IND_NFM_E!M5+FC_IND_CPC_E!M5+FC_IND_NMM_E!M5+FC_IND_PPP_E!M5+FC_IND_FBT_E!M5+FC_IND_TE_E!M5+FC_IND_MAC_E!M5+FC_IND_TL_E!M5+FC_IND_WP_E!M5+FC_IND_MQ_E!M5+FC_IND_CON_E!M5+FC_IND_NSP_E!M5</f>
        <v>586.03296059255865</v>
      </c>
      <c r="N5" s="8">
        <f>FC_IND_IS_E!N5+FC_IND_NFM_E!N5+FC_IND_CPC_E!N5+FC_IND_NMM_E!N5+FC_IND_PPP_E!N5+FC_IND_FBT_E!N5+FC_IND_TE_E!N5+FC_IND_MAC_E!N5+FC_IND_TL_E!N5+FC_IND_WP_E!N5+FC_IND_MQ_E!N5+FC_IND_CON_E!N5+FC_IND_NSP_E!N5</f>
        <v>616.70043542327539</v>
      </c>
      <c r="O5" s="8">
        <f>FC_IND_IS_E!O5+FC_IND_NFM_E!O5+FC_IND_CPC_E!O5+FC_IND_NMM_E!O5+FC_IND_PPP_E!O5+FC_IND_FBT_E!O5+FC_IND_TE_E!O5+FC_IND_MAC_E!O5+FC_IND_TL_E!O5+FC_IND_WP_E!O5+FC_IND_MQ_E!O5+FC_IND_CON_E!O5+FC_IND_NSP_E!O5</f>
        <v>512.44127066340741</v>
      </c>
      <c r="P5" s="8">
        <f>FC_IND_IS_E!P5+FC_IND_NFM_E!P5+FC_IND_CPC_E!P5+FC_IND_NMM_E!P5+FC_IND_PPP_E!P5+FC_IND_FBT_E!P5+FC_IND_TE_E!P5+FC_IND_MAC_E!P5+FC_IND_TL_E!P5+FC_IND_WP_E!P5+FC_IND_MQ_E!P5+FC_IND_CON_E!P5+FC_IND_NSP_E!P5</f>
        <v>533.05031215161341</v>
      </c>
      <c r="Q5" s="8">
        <f>FC_IND_IS_E!Q5+FC_IND_NFM_E!Q5+FC_IND_CPC_E!Q5+FC_IND_NMM_E!Q5+FC_IND_PPP_E!Q5+FC_IND_FBT_E!Q5+FC_IND_TE_E!Q5+FC_IND_MAC_E!Q5+FC_IND_TL_E!Q5+FC_IND_WP_E!Q5+FC_IND_MQ_E!Q5+FC_IND_CON_E!Q5+FC_IND_NSP_E!Q5</f>
        <v>489.45952275903454</v>
      </c>
      <c r="R5" s="8">
        <f>FC_IND_IS_E!R5+FC_IND_NFM_E!R5+FC_IND_CPC_E!R5+FC_IND_NMM_E!R5+FC_IND_PPP_E!R5+FC_IND_FBT_E!R5+FC_IND_TE_E!R5+FC_IND_MAC_E!R5+FC_IND_TL_E!R5+FC_IND_WP_E!R5+FC_IND_MQ_E!R5+FC_IND_CON_E!R5+FC_IND_NSP_E!R5</f>
        <v>466.1898556773142</v>
      </c>
      <c r="S5" s="8">
        <f>FC_IND_IS_E!S5+FC_IND_NFM_E!S5+FC_IND_CPC_E!S5+FC_IND_NMM_E!S5+FC_IND_PPP_E!S5+FC_IND_FBT_E!S5+FC_IND_TE_E!S5+FC_IND_MAC_E!S5+FC_IND_TL_E!S5+FC_IND_WP_E!S5+FC_IND_MQ_E!S5+FC_IND_CON_E!S5+FC_IND_NSP_E!S5</f>
        <v>434.23001388397893</v>
      </c>
      <c r="T5" s="8">
        <f>FC_IND_IS_E!T5+FC_IND_NFM_E!T5+FC_IND_CPC_E!T5+FC_IND_NMM_E!T5+FC_IND_PPP_E!T5+FC_IND_FBT_E!T5+FC_IND_TE_E!T5+FC_IND_MAC_E!T5+FC_IND_TL_E!T5+FC_IND_WP_E!T5+FC_IND_MQ_E!T5+FC_IND_CON_E!T5+FC_IND_NSP_E!T5</f>
        <v>501.5416049304921</v>
      </c>
      <c r="U5" s="8">
        <f>FC_IND_IS_E!U5+FC_IND_NFM_E!U5+FC_IND_CPC_E!U5+FC_IND_NMM_E!U5+FC_IND_PPP_E!U5+FC_IND_FBT_E!U5+FC_IND_TE_E!U5+FC_IND_MAC_E!U5+FC_IND_TL_E!U5+FC_IND_WP_E!U5+FC_IND_MQ_E!U5+FC_IND_CON_E!U5+FC_IND_NSP_E!U5</f>
        <v>511.11262283838943</v>
      </c>
      <c r="V5" s="8">
        <f>FC_IND_IS_E!V5+FC_IND_NFM_E!V5+FC_IND_CPC_E!V5+FC_IND_NMM_E!V5+FC_IND_PPP_E!V5+FC_IND_FBT_E!V5+FC_IND_TE_E!V5+FC_IND_MAC_E!V5+FC_IND_TL_E!V5+FC_IND_WP_E!V5+FC_IND_MQ_E!V5+FC_IND_CON_E!V5+FC_IND_NSP_E!V5</f>
        <v>483.54702027234521</v>
      </c>
      <c r="W5" s="8">
        <f>FC_IND_IS_E!W5+FC_IND_NFM_E!W5+FC_IND_CPC_E!W5+FC_IND_NMM_E!W5+FC_IND_PPP_E!W5+FC_IND_FBT_E!W5+FC_IND_TE_E!W5+FC_IND_MAC_E!W5+FC_IND_TL_E!W5+FC_IND_WP_E!W5+FC_IND_MQ_E!W5+FC_IND_CON_E!W5+FC_IND_NSP_E!W5</f>
        <v>412.19497089440608</v>
      </c>
      <c r="X5" s="8">
        <f>FC_IND_IS_E!X5+FC_IND_NFM_E!X5+FC_IND_CPC_E!X5+FC_IND_NMM_E!X5+FC_IND_PPP_E!X5+FC_IND_FBT_E!X5+FC_IND_TE_E!X5+FC_IND_MAC_E!X5+FC_IND_TL_E!X5+FC_IND_WP_E!X5+FC_IND_MQ_E!X5+FC_IND_CON_E!X5+FC_IND_NSP_E!X5</f>
        <v>611.48884633688976</v>
      </c>
      <c r="Y5" s="8">
        <f>FC_IND_IS_E!Y5+FC_IND_NFM_E!Y5+FC_IND_CPC_E!Y5+FC_IND_NMM_E!Y5+FC_IND_PPP_E!Y5+FC_IND_FBT_E!Y5+FC_IND_TE_E!Y5+FC_IND_MAC_E!Y5+FC_IND_TL_E!Y5+FC_IND_WP_E!Y5+FC_IND_MQ_E!Y5+FC_IND_CON_E!Y5+FC_IND_NSP_E!Y5</f>
        <v>508.60802429086129</v>
      </c>
      <c r="Z5" s="8">
        <f>FC_IND_IS_E!Z5+FC_IND_NFM_E!Z5+FC_IND_CPC_E!Z5+FC_IND_NMM_E!Z5+FC_IND_PPP_E!Z5+FC_IND_FBT_E!Z5+FC_IND_TE_E!Z5+FC_IND_MAC_E!Z5+FC_IND_TL_E!Z5+FC_IND_WP_E!Z5+FC_IND_MQ_E!Z5+FC_IND_CON_E!Z5+FC_IND_NSP_E!Z5</f>
        <v>174.05975274982544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54.786568320000015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766.91505196386595</v>
      </c>
      <c r="D7" s="8">
        <f>FC_IND_IS_E!D7+FC_IND_NFM_E!D7+FC_IND_CPC_E!D7+FC_IND_NMM_E!D7+FC_IND_PPP_E!D7+FC_IND_FBT_E!D7+FC_IND_TE_E!D7+FC_IND_MAC_E!D7+FC_IND_TL_E!D7+FC_IND_WP_E!D7+FC_IND_MQ_E!D7+FC_IND_CON_E!D7+FC_IND_NSP_E!D7</f>
        <v>1033.4093439066726</v>
      </c>
      <c r="E7" s="8">
        <f>FC_IND_IS_E!E7+FC_IND_NFM_E!E7+FC_IND_CPC_E!E7+FC_IND_NMM_E!E7+FC_IND_PPP_E!E7+FC_IND_FBT_E!E7+FC_IND_TE_E!E7+FC_IND_MAC_E!E7+FC_IND_TL_E!E7+FC_IND_WP_E!E7+FC_IND_MQ_E!E7+FC_IND_CON_E!E7+FC_IND_NSP_E!E7</f>
        <v>891.65883445175859</v>
      </c>
      <c r="F7" s="8">
        <f>FC_IND_IS_E!F7+FC_IND_NFM_E!F7+FC_IND_CPC_E!F7+FC_IND_NMM_E!F7+FC_IND_PPP_E!F7+FC_IND_FBT_E!F7+FC_IND_TE_E!F7+FC_IND_MAC_E!F7+FC_IND_TL_E!F7+FC_IND_WP_E!F7+FC_IND_MQ_E!F7+FC_IND_CON_E!F7+FC_IND_NSP_E!F7</f>
        <v>911.57200897358939</v>
      </c>
      <c r="G7" s="8">
        <f>FC_IND_IS_E!G7+FC_IND_NFM_E!G7+FC_IND_CPC_E!G7+FC_IND_NMM_E!G7+FC_IND_PPP_E!G7+FC_IND_FBT_E!G7+FC_IND_TE_E!G7+FC_IND_MAC_E!G7+FC_IND_TL_E!G7+FC_IND_WP_E!G7+FC_IND_MQ_E!G7+FC_IND_CON_E!G7+FC_IND_NSP_E!G7</f>
        <v>610.12158372819113</v>
      </c>
      <c r="H7" s="8">
        <f>FC_IND_IS_E!H7+FC_IND_NFM_E!H7+FC_IND_CPC_E!H7+FC_IND_NMM_E!H7+FC_IND_PPP_E!H7+FC_IND_FBT_E!H7+FC_IND_TE_E!H7+FC_IND_MAC_E!H7+FC_IND_TL_E!H7+FC_IND_WP_E!H7+FC_IND_MQ_E!H7+FC_IND_CON_E!H7+FC_IND_NSP_E!H7</f>
        <v>524.72804245750751</v>
      </c>
      <c r="I7" s="8">
        <f>FC_IND_IS_E!I7+FC_IND_NFM_E!I7+FC_IND_CPC_E!I7+FC_IND_NMM_E!I7+FC_IND_PPP_E!I7+FC_IND_FBT_E!I7+FC_IND_TE_E!I7+FC_IND_MAC_E!I7+FC_IND_TL_E!I7+FC_IND_WP_E!I7+FC_IND_MQ_E!I7+FC_IND_CON_E!I7+FC_IND_NSP_E!I7</f>
        <v>442.06788284032586</v>
      </c>
      <c r="J7" s="8">
        <f>FC_IND_IS_E!J7+FC_IND_NFM_E!J7+FC_IND_CPC_E!J7+FC_IND_NMM_E!J7+FC_IND_PPP_E!J7+FC_IND_FBT_E!J7+FC_IND_TE_E!J7+FC_IND_MAC_E!J7+FC_IND_TL_E!J7+FC_IND_WP_E!J7+FC_IND_MQ_E!J7+FC_IND_CON_E!J7+FC_IND_NSP_E!J7</f>
        <v>584.8684092043278</v>
      </c>
      <c r="K7" s="8">
        <f>FC_IND_IS_E!K7+FC_IND_NFM_E!K7+FC_IND_CPC_E!K7+FC_IND_NMM_E!K7+FC_IND_PPP_E!K7+FC_IND_FBT_E!K7+FC_IND_TE_E!K7+FC_IND_MAC_E!K7+FC_IND_TL_E!K7+FC_IND_WP_E!K7+FC_IND_MQ_E!K7+FC_IND_CON_E!K7+FC_IND_NSP_E!K7</f>
        <v>385.21513628809322</v>
      </c>
      <c r="L7" s="8">
        <f>FC_IND_IS_E!L7+FC_IND_NFM_E!L7+FC_IND_CPC_E!L7+FC_IND_NMM_E!L7+FC_IND_PPP_E!L7+FC_IND_FBT_E!L7+FC_IND_TE_E!L7+FC_IND_MAC_E!L7+FC_IND_TL_E!L7+FC_IND_WP_E!L7+FC_IND_MQ_E!L7+FC_IND_CON_E!L7+FC_IND_NSP_E!L7</f>
        <v>193.25339869728927</v>
      </c>
      <c r="M7" s="8">
        <f>FC_IND_IS_E!M7+FC_IND_NFM_E!M7+FC_IND_CPC_E!M7+FC_IND_NMM_E!M7+FC_IND_PPP_E!M7+FC_IND_FBT_E!M7+FC_IND_TE_E!M7+FC_IND_MAC_E!M7+FC_IND_TL_E!M7+FC_IND_WP_E!M7+FC_IND_MQ_E!M7+FC_IND_CON_E!M7+FC_IND_NSP_E!M7</f>
        <v>281.19254253411498</v>
      </c>
      <c r="N7" s="8">
        <f>FC_IND_IS_E!N7+FC_IND_NFM_E!N7+FC_IND_CPC_E!N7+FC_IND_NMM_E!N7+FC_IND_PPP_E!N7+FC_IND_FBT_E!N7+FC_IND_TE_E!N7+FC_IND_MAC_E!N7+FC_IND_TL_E!N7+FC_IND_WP_E!N7+FC_IND_MQ_E!N7+FC_IND_CON_E!N7+FC_IND_NSP_E!N7</f>
        <v>191.74851463887313</v>
      </c>
      <c r="O7" s="8">
        <f>FC_IND_IS_E!O7+FC_IND_NFM_E!O7+FC_IND_CPC_E!O7+FC_IND_NMM_E!O7+FC_IND_PPP_E!O7+FC_IND_FBT_E!O7+FC_IND_TE_E!O7+FC_IND_MAC_E!O7+FC_IND_TL_E!O7+FC_IND_WP_E!O7+FC_IND_MQ_E!O7+FC_IND_CON_E!O7+FC_IND_NSP_E!O7</f>
        <v>178.58075719590448</v>
      </c>
      <c r="P7" s="8">
        <f>FC_IND_IS_E!P7+FC_IND_NFM_E!P7+FC_IND_CPC_E!P7+FC_IND_NMM_E!P7+FC_IND_PPP_E!P7+FC_IND_FBT_E!P7+FC_IND_TE_E!P7+FC_IND_MAC_E!P7+FC_IND_TL_E!P7+FC_IND_WP_E!P7+FC_IND_MQ_E!P7+FC_IND_CON_E!P7+FC_IND_NSP_E!P7</f>
        <v>127.09797797919843</v>
      </c>
      <c r="Q7" s="8">
        <f>FC_IND_IS_E!Q7+FC_IND_NFM_E!Q7+FC_IND_CPC_E!Q7+FC_IND_NMM_E!Q7+FC_IND_PPP_E!Q7+FC_IND_FBT_E!Q7+FC_IND_TE_E!Q7+FC_IND_MAC_E!Q7+FC_IND_TL_E!Q7+FC_IND_WP_E!Q7+FC_IND_MQ_E!Q7+FC_IND_CON_E!Q7+FC_IND_NSP_E!Q7</f>
        <v>197.72190351483593</v>
      </c>
      <c r="R7" s="8">
        <f>FC_IND_IS_E!R7+FC_IND_NFM_E!R7+FC_IND_CPC_E!R7+FC_IND_NMM_E!R7+FC_IND_PPP_E!R7+FC_IND_FBT_E!R7+FC_IND_TE_E!R7+FC_IND_MAC_E!R7+FC_IND_TL_E!R7+FC_IND_WP_E!R7+FC_IND_MQ_E!R7+FC_IND_CON_E!R7+FC_IND_NSP_E!R7</f>
        <v>252.48528102362599</v>
      </c>
      <c r="S7" s="8">
        <f>FC_IND_IS_E!S7+FC_IND_NFM_E!S7+FC_IND_CPC_E!S7+FC_IND_NMM_E!S7+FC_IND_PPP_E!S7+FC_IND_FBT_E!S7+FC_IND_TE_E!S7+FC_IND_MAC_E!S7+FC_IND_TL_E!S7+FC_IND_WP_E!S7+FC_IND_MQ_E!S7+FC_IND_CON_E!S7+FC_IND_NSP_E!S7</f>
        <v>203.51073157809731</v>
      </c>
      <c r="T7" s="8">
        <f>FC_IND_IS_E!T7+FC_IND_NFM_E!T7+FC_IND_CPC_E!T7+FC_IND_NMM_E!T7+FC_IND_PPP_E!T7+FC_IND_FBT_E!T7+FC_IND_TE_E!T7+FC_IND_MAC_E!T7+FC_IND_TL_E!T7+FC_IND_WP_E!T7+FC_IND_MQ_E!T7+FC_IND_CON_E!T7+FC_IND_NSP_E!T7</f>
        <v>334.76172525827542</v>
      </c>
      <c r="U7" s="8">
        <f>FC_IND_IS_E!U7+FC_IND_NFM_E!U7+FC_IND_CPC_E!U7+FC_IND_NMM_E!U7+FC_IND_PPP_E!U7+FC_IND_FBT_E!U7+FC_IND_TE_E!U7+FC_IND_MAC_E!U7+FC_IND_TL_E!U7+FC_IND_WP_E!U7+FC_IND_MQ_E!U7+FC_IND_CON_E!U7+FC_IND_NSP_E!U7</f>
        <v>441.35001056898932</v>
      </c>
      <c r="V7" s="8">
        <f>FC_IND_IS_E!V7+FC_IND_NFM_E!V7+FC_IND_CPC_E!V7+FC_IND_NMM_E!V7+FC_IND_PPP_E!V7+FC_IND_FBT_E!V7+FC_IND_TE_E!V7+FC_IND_MAC_E!V7+FC_IND_TL_E!V7+FC_IND_WP_E!V7+FC_IND_MQ_E!V7+FC_IND_CON_E!V7+FC_IND_NSP_E!V7</f>
        <v>324.67808655699156</v>
      </c>
      <c r="W7" s="8">
        <f>FC_IND_IS_E!W7+FC_IND_NFM_E!W7+FC_IND_CPC_E!W7+FC_IND_NMM_E!W7+FC_IND_PPP_E!W7+FC_IND_FBT_E!W7+FC_IND_TE_E!W7+FC_IND_MAC_E!W7+FC_IND_TL_E!W7+FC_IND_WP_E!W7+FC_IND_MQ_E!W7+FC_IND_CON_E!W7+FC_IND_NSP_E!W7</f>
        <v>313.63011203792746</v>
      </c>
      <c r="X7" s="8">
        <f>FC_IND_IS_E!X7+FC_IND_NFM_E!X7+FC_IND_CPC_E!X7+FC_IND_NMM_E!X7+FC_IND_PPP_E!X7+FC_IND_FBT_E!X7+FC_IND_TE_E!X7+FC_IND_MAC_E!X7+FC_IND_TL_E!X7+FC_IND_WP_E!X7+FC_IND_MQ_E!X7+FC_IND_CON_E!X7+FC_IND_NSP_E!X7</f>
        <v>408.70939624231926</v>
      </c>
      <c r="Y7" s="8">
        <f>FC_IND_IS_E!Y7+FC_IND_NFM_E!Y7+FC_IND_CPC_E!Y7+FC_IND_NMM_E!Y7+FC_IND_PPP_E!Y7+FC_IND_FBT_E!Y7+FC_IND_TE_E!Y7+FC_IND_MAC_E!Y7+FC_IND_TL_E!Y7+FC_IND_WP_E!Y7+FC_IND_MQ_E!Y7+FC_IND_CON_E!Y7+FC_IND_NSP_E!Y7</f>
        <v>358.16212655211791</v>
      </c>
      <c r="Z7" s="8">
        <f>FC_IND_IS_E!Z7+FC_IND_NFM_E!Z7+FC_IND_CPC_E!Z7+FC_IND_NMM_E!Z7+FC_IND_PPP_E!Z7+FC_IND_FBT_E!Z7+FC_IND_TE_E!Z7+FC_IND_MAC_E!Z7+FC_IND_TL_E!Z7+FC_IND_WP_E!Z7+FC_IND_MQ_E!Z7+FC_IND_CON_E!Z7+FC_IND_NSP_E!Z7</f>
        <v>444.14532510065339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29.182166950632315</v>
      </c>
      <c r="D8" s="19">
        <f t="shared" si="6"/>
        <v>32.079972169206478</v>
      </c>
      <c r="E8" s="19">
        <f t="shared" si="6"/>
        <v>85.415979816449607</v>
      </c>
      <c r="F8" s="19">
        <f t="shared" si="6"/>
        <v>52.810695078327228</v>
      </c>
      <c r="G8" s="19">
        <f t="shared" si="6"/>
        <v>114.41861944040933</v>
      </c>
      <c r="H8" s="19">
        <f t="shared" si="6"/>
        <v>116.91131734357876</v>
      </c>
      <c r="I8" s="19">
        <f t="shared" si="6"/>
        <v>77.126110368943415</v>
      </c>
      <c r="J8" s="19">
        <f t="shared" si="6"/>
        <v>72.108598780744927</v>
      </c>
      <c r="K8" s="19">
        <f t="shared" si="6"/>
        <v>67.032507331980142</v>
      </c>
      <c r="L8" s="19">
        <f t="shared" si="6"/>
        <v>21.851536529999365</v>
      </c>
      <c r="M8" s="19">
        <f t="shared" si="6"/>
        <v>16.627039102708711</v>
      </c>
      <c r="N8" s="19">
        <f t="shared" si="6"/>
        <v>15.530185808327465</v>
      </c>
      <c r="O8" s="19">
        <f t="shared" si="6"/>
        <v>21.613290927917678</v>
      </c>
      <c r="P8" s="19">
        <f t="shared" si="6"/>
        <v>20.738285526953739</v>
      </c>
      <c r="Q8" s="19">
        <f t="shared" si="6"/>
        <v>31.88404100342678</v>
      </c>
      <c r="R8" s="19">
        <f t="shared" si="6"/>
        <v>28.074517563226934</v>
      </c>
      <c r="S8" s="19">
        <f t="shared" si="6"/>
        <v>17.177400209563153</v>
      </c>
      <c r="T8" s="19">
        <f t="shared" si="6"/>
        <v>7.2356843393351848</v>
      </c>
      <c r="U8" s="19">
        <f t="shared" si="6"/>
        <v>5.7118999734601923</v>
      </c>
      <c r="V8" s="19">
        <f t="shared" si="6"/>
        <v>5.9823064191120094</v>
      </c>
      <c r="W8" s="19">
        <f t="shared" si="6"/>
        <v>4.4984219020211773</v>
      </c>
      <c r="X8" s="19">
        <f t="shared" ref="X8:Z8" si="7">SUM(X9:X10)</f>
        <v>1.2601367971947772</v>
      </c>
      <c r="Y8" s="19">
        <f t="shared" si="7"/>
        <v>0.56907581466783363</v>
      </c>
      <c r="Z8" s="19">
        <f t="shared" si="7"/>
        <v>4.543886910731282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29.182166950632315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32.079972169206478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85.415979816449607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52.810695078327228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114.41861944040933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116.91131734357876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77.126110368943415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72.108598780744927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67.032507331980142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21.851536529999365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16.627039102708711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15.530185808327465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21.613290927917678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20.738285526953739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31.88404100342678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28.074517563226934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17.177400209563153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7.2356843393351848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5.7118999734601923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5.9823064191120094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4.4984219020211773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1.2601367971947772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0.56907581466783363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4.543886910731282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688.10457419999989</v>
      </c>
      <c r="D11" s="19">
        <f t="shared" si="8"/>
        <v>984.12645131999977</v>
      </c>
      <c r="E11" s="19">
        <f t="shared" si="8"/>
        <v>987.2169894000001</v>
      </c>
      <c r="F11" s="19">
        <f t="shared" si="8"/>
        <v>1019.7822596399999</v>
      </c>
      <c r="G11" s="19">
        <f t="shared" si="8"/>
        <v>852.8315169599997</v>
      </c>
      <c r="H11" s="19">
        <f t="shared" si="8"/>
        <v>503.95181183999989</v>
      </c>
      <c r="I11" s="19">
        <f t="shared" si="8"/>
        <v>503.06893127999996</v>
      </c>
      <c r="J11" s="19">
        <f t="shared" si="8"/>
        <v>671.35074012000007</v>
      </c>
      <c r="K11" s="19">
        <f t="shared" si="8"/>
        <v>224.10885923999999</v>
      </c>
      <c r="L11" s="19">
        <f t="shared" si="8"/>
        <v>6.0988715999999972</v>
      </c>
      <c r="M11" s="19">
        <f t="shared" si="8"/>
        <v>4.6902023999999995</v>
      </c>
      <c r="N11" s="19">
        <f t="shared" si="8"/>
        <v>4.7425013999999992</v>
      </c>
      <c r="O11" s="19">
        <f t="shared" si="8"/>
        <v>3.0496284</v>
      </c>
      <c r="P11" s="19">
        <f t="shared" si="8"/>
        <v>3.0496283999999996</v>
      </c>
      <c r="Q11" s="19">
        <f t="shared" si="8"/>
        <v>24.3962568</v>
      </c>
      <c r="R11" s="19">
        <f t="shared" si="8"/>
        <v>24.396256799999996</v>
      </c>
      <c r="S11" s="19">
        <f t="shared" si="8"/>
        <v>85.38612839999999</v>
      </c>
      <c r="T11" s="19">
        <f t="shared" si="8"/>
        <v>7.0109027999999958</v>
      </c>
      <c r="U11" s="19">
        <f t="shared" si="8"/>
        <v>6.8136497999999968</v>
      </c>
      <c r="V11" s="19">
        <f t="shared" si="8"/>
        <v>7.7410763999999999</v>
      </c>
      <c r="W11" s="19">
        <f t="shared" si="8"/>
        <v>4.8706469999999999</v>
      </c>
      <c r="X11" s="19">
        <f t="shared" ref="X11:Z11" si="9">SUM(X12:X16)</f>
        <v>6.5215943999999997</v>
      </c>
      <c r="Y11" s="19">
        <f t="shared" si="9"/>
        <v>15.743248199999998</v>
      </c>
      <c r="Z11" s="19">
        <f t="shared" si="9"/>
        <v>267.69743639999996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602.62575479999987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899.77365719999978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896.94436320000011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931.44248999999991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777.58012799999972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443.51927999999992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438.55019999999996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625.14762840000003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195.16812839999997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6.0988715999999972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3.0496283999999996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3.0496283999999996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3.0496284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3.0496283999999996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24.3962568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24.396256799999996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85.38612839999999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6.7329107999999955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6.653944799999997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7.6392863999999996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4.8092220000000001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6.4836863999999998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15.704989199999998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267.69743639999996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75.025337400000012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71.774709120000011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76.017463200000009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76.045643639999994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64.603803959999993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51.761076839999994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55.747592279999992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42.593427720000008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28.940730840000004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10.453481999999999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12.578084999999998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14.255163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12.294125999999999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10.647585000000001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8.6714549999999981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8.7711390000000016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3.6096840000000006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1.6405740000000002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1.6928729999999999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0.27799199999999996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0.15970500000000001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0.10178999999999999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6.1424999999999993E-2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3.7907999999999997E-2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3.8259000000000001E-2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966.35325599999987</v>
      </c>
      <c r="D17" s="27">
        <f t="shared" si="10"/>
        <v>863.20483200000001</v>
      </c>
      <c r="E17" s="27">
        <f t="shared" si="10"/>
        <v>736.80580800000007</v>
      </c>
      <c r="F17" s="27">
        <f t="shared" si="10"/>
        <v>900.38088000000016</v>
      </c>
      <c r="G17" s="27">
        <f t="shared" si="10"/>
        <v>780.60506399999997</v>
      </c>
      <c r="H17" s="27">
        <f t="shared" si="10"/>
        <v>721.29758399999992</v>
      </c>
      <c r="I17" s="27">
        <f t="shared" si="10"/>
        <v>767.726856</v>
      </c>
      <c r="J17" s="27">
        <f t="shared" si="10"/>
        <v>628.58246400000007</v>
      </c>
      <c r="K17" s="27">
        <f t="shared" si="10"/>
        <v>342.66679200000004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106.53335999999999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75.404520000000005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74.325600000000009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79.040879999999987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74.445480000000003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61.937999999999988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53.506440000000005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37.602359999999997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13.50648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859.81989599999986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787.80031199999996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662.48020800000006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821.34000000000015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706.159584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659.35958399999993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714.220416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590.9801040000001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329.16031200000003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2721.2985572400007</v>
      </c>
      <c r="D26" s="27">
        <f t="shared" si="14"/>
        <v>2540.4765678000003</v>
      </c>
      <c r="E26" s="27">
        <f t="shared" si="14"/>
        <v>2728.9918386000004</v>
      </c>
      <c r="F26" s="27">
        <f t="shared" si="14"/>
        <v>2847.4227781200002</v>
      </c>
      <c r="G26" s="27">
        <f t="shared" si="14"/>
        <v>2631.2880456000003</v>
      </c>
      <c r="H26" s="27">
        <f t="shared" si="14"/>
        <v>2594.8905879599997</v>
      </c>
      <c r="I26" s="27">
        <f t="shared" si="14"/>
        <v>2688.9710310000005</v>
      </c>
      <c r="J26" s="27">
        <f t="shared" si="14"/>
        <v>2721.17415312</v>
      </c>
      <c r="K26" s="27">
        <f t="shared" si="14"/>
        <v>1991.9414267999996</v>
      </c>
      <c r="L26" s="27">
        <f t="shared" si="14"/>
        <v>1290.96070848</v>
      </c>
      <c r="M26" s="27">
        <f t="shared" si="14"/>
        <v>1193.717862</v>
      </c>
      <c r="N26" s="27">
        <f t="shared" si="14"/>
        <v>776.40815808000002</v>
      </c>
      <c r="O26" s="27">
        <f t="shared" si="14"/>
        <v>752.71893876000013</v>
      </c>
      <c r="P26" s="27">
        <f t="shared" si="14"/>
        <v>744.85186020000003</v>
      </c>
      <c r="Q26" s="27">
        <f t="shared" si="14"/>
        <v>696.35595491999993</v>
      </c>
      <c r="R26" s="27">
        <f t="shared" si="14"/>
        <v>631.1133907200001</v>
      </c>
      <c r="S26" s="27">
        <f t="shared" si="14"/>
        <v>663.74987327999997</v>
      </c>
      <c r="T26" s="27">
        <f t="shared" si="14"/>
        <v>1149.9465999600002</v>
      </c>
      <c r="U26" s="27">
        <f t="shared" si="14"/>
        <v>1524.5340832800002</v>
      </c>
      <c r="V26" s="27">
        <f t="shared" si="14"/>
        <v>1501.4953256400004</v>
      </c>
      <c r="W26" s="27">
        <f t="shared" si="14"/>
        <v>1341.6474337199998</v>
      </c>
      <c r="X26" s="27">
        <f t="shared" ref="X26:Z26" si="15">SUM(X27,X33)</f>
        <v>1399.7276161200002</v>
      </c>
      <c r="Y26" s="27">
        <f t="shared" si="15"/>
        <v>1553.5328083200002</v>
      </c>
      <c r="Z26" s="27">
        <f t="shared" si="15"/>
        <v>1244.8190178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3.1005900000000008</v>
      </c>
      <c r="D27" s="19">
        <f t="shared" si="16"/>
        <v>16.081638840000004</v>
      </c>
      <c r="E27" s="19">
        <f t="shared" si="16"/>
        <v>19.029970079999998</v>
      </c>
      <c r="F27" s="19">
        <f t="shared" si="16"/>
        <v>9.301770000000003</v>
      </c>
      <c r="G27" s="19">
        <f t="shared" si="16"/>
        <v>12.472024319999999</v>
      </c>
      <c r="H27" s="19">
        <f t="shared" si="16"/>
        <v>6.2360121599999996</v>
      </c>
      <c r="I27" s="19">
        <f t="shared" si="16"/>
        <v>3.1180060799999998</v>
      </c>
      <c r="J27" s="19">
        <f t="shared" si="16"/>
        <v>3.1180060799999998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3.1005900000000008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16.081638840000004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19.029970079999998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9.301770000000003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12.472024319999999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6.2360121599999996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3.1180060799999998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3.1180060799999998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2718.1979672400007</v>
      </c>
      <c r="D33" s="19">
        <f t="shared" si="18"/>
        <v>2524.3949289600005</v>
      </c>
      <c r="E33" s="19">
        <f t="shared" si="18"/>
        <v>2709.9618685200003</v>
      </c>
      <c r="F33" s="19">
        <f t="shared" si="18"/>
        <v>2838.1210081200002</v>
      </c>
      <c r="G33" s="19">
        <f t="shared" si="18"/>
        <v>2618.8160212800003</v>
      </c>
      <c r="H33" s="19">
        <f t="shared" si="18"/>
        <v>2588.6545757999997</v>
      </c>
      <c r="I33" s="19">
        <f t="shared" si="18"/>
        <v>2685.8530249200003</v>
      </c>
      <c r="J33" s="19">
        <f t="shared" si="18"/>
        <v>2718.0561470399998</v>
      </c>
      <c r="K33" s="19">
        <f t="shared" si="18"/>
        <v>1991.9414267999996</v>
      </c>
      <c r="L33" s="19">
        <f t="shared" si="18"/>
        <v>1290.96070848</v>
      </c>
      <c r="M33" s="19">
        <f t="shared" si="18"/>
        <v>1193.717862</v>
      </c>
      <c r="N33" s="19">
        <f t="shared" si="18"/>
        <v>776.40815808000002</v>
      </c>
      <c r="O33" s="19">
        <f t="shared" si="18"/>
        <v>752.71893876000013</v>
      </c>
      <c r="P33" s="19">
        <f t="shared" si="18"/>
        <v>744.85186020000003</v>
      </c>
      <c r="Q33" s="19">
        <f t="shared" si="18"/>
        <v>696.35595491999993</v>
      </c>
      <c r="R33" s="19">
        <f t="shared" si="18"/>
        <v>631.1133907200001</v>
      </c>
      <c r="S33" s="19">
        <f t="shared" si="18"/>
        <v>663.74987327999997</v>
      </c>
      <c r="T33" s="19">
        <f t="shared" si="18"/>
        <v>1149.9465999600002</v>
      </c>
      <c r="U33" s="19">
        <f t="shared" si="18"/>
        <v>1524.5340832800002</v>
      </c>
      <c r="V33" s="19">
        <f t="shared" si="18"/>
        <v>1501.4953256400004</v>
      </c>
      <c r="W33" s="19">
        <f t="shared" si="18"/>
        <v>1341.6474337199998</v>
      </c>
      <c r="X33" s="19">
        <f t="shared" ref="X33:Z33" si="19">SUM(X34:X50)</f>
        <v>1399.7276161200002</v>
      </c>
      <c r="Y33" s="19">
        <f t="shared" si="19"/>
        <v>1553.5328083200002</v>
      </c>
      <c r="Z33" s="19">
        <f t="shared" si="19"/>
        <v>1244.8190178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245.20319999999998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250.90559999999994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188.17920000000004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290.82240000000007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291.83929343999995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291.83929343999984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302.26224383999994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411.83997696000006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357.11995391999989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103.68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8.6400691200000015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8.6400691199999997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26.057064960000009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26.057064960000012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31.268436480000005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83.382773760000006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105.22379520000001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71.354649600000002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95.686479360000007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137.97547776000002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142.82542080000002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158.44025087999998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142.35616512000001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0.88881408000000017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1.12343616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0.79168320000000014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0.65729664000000021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20.892586680000001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23.877241920000003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29.846552399999997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26.861897160000002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36.267002640000001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42.861003120000007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42.861003120000007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20.318553359999996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34.831578599999993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43.539302879999994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37.73400191999999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37.734001919999997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26.123399999999997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23.220976679999993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23.220976679999993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26.123627159999991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31.928700959999993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38.906601840000008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41.362201440000007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37.562950440000002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35.089632360000003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41.983029719999998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129.00893436000001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159.51811248000001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0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334.5610554000001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277.20818892000005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258.08976648000004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258.09030000000001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248.53068864000002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254.90385179999998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269.91043560000003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222.54453000000001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153.58707000000001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184.93137000000004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100.30176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106.57062000000002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90.898470000000003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97.167330000000021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128.51163000000003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141.04935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115.97391000000002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117.73239192000001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125.89097975999999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136.70863128000002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177.07768884000001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230.25576132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251.29112112000004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234.53139060000004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1566.6068671200001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1341.4657471200003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1278.9261136800003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759.85127999999997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725.45456520000005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681.6774347999999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643.29505344000006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575.85609288000001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427.24762848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325.07953559999999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275.54403095999999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240.77588904000004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176.47218576000006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126.93556656000003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105.26378328000001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89.783938080000013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71.207566560000004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49.792968000000002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58.50241848000001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60.403300559999991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47.910754799999999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67.923236880000005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87.338036160000016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50.384242080000007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377.08140600000002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383.41871100000014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801.69382799999971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836.54988300000002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762.31338300000016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970.49534400000005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1172.5544609999999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1193.9851169999997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915.38834399999973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633.73050000000001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771.49800000000005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382.68757800000003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459.22488300000009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471.47092199999997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413.3024999999999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342.88803900000005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361.25692199999992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838.290843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1227.4238340000002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1171.1339640000003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925.55260199999987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897.32377800000017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907.4536380000003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654.55462799999998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173.85285203999999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247.51943999999997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153.22640795999999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665.94524795999996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554.41108835999989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346.87764864000002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254.96982792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293.51187683999996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103.76685179999998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17.152463879999999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18.292953239999999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19.209144599999998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2.8171828800000003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2812.7649805199994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2417.2951888799998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2107.9700215200005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2267.1219740399997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2252.2211632800004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2461.3875000000003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2562.8651294400015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2657.5219637999994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2448.6860336400009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1550.8920398400003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1638.1672361999999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1980.8180251200001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1776.2937389999997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1784.9937718800002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1838.0644167600001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2158.2762379200003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2160.3598592399999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2181.7512604800004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2105.9261863199999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1940.0077659600001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1993.3199549999993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2203.1679067199998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1803.6298328400003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1641.9162196799994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49.477942799999987</v>
      </c>
      <c r="D52" s="27">
        <f t="shared" si="20"/>
        <v>4.2898284000000002</v>
      </c>
      <c r="E52" s="27">
        <f t="shared" si="20"/>
        <v>15.300885600000003</v>
      </c>
      <c r="F52" s="27">
        <f t="shared" si="20"/>
        <v>151.2940572</v>
      </c>
      <c r="G52" s="27">
        <f t="shared" si="20"/>
        <v>169.45517160000003</v>
      </c>
      <c r="H52" s="27">
        <f t="shared" si="20"/>
        <v>324.75334320000007</v>
      </c>
      <c r="I52" s="27">
        <f t="shared" si="20"/>
        <v>332.18859960000003</v>
      </c>
      <c r="J52" s="27">
        <f t="shared" si="20"/>
        <v>394.39394280000005</v>
      </c>
      <c r="K52" s="27">
        <f t="shared" si="20"/>
        <v>11.296771199999998</v>
      </c>
      <c r="L52" s="27">
        <f t="shared" si="20"/>
        <v>26.883885600000006</v>
      </c>
      <c r="M52" s="27">
        <f t="shared" si="20"/>
        <v>20.305771200000002</v>
      </c>
      <c r="N52" s="27">
        <f t="shared" si="20"/>
        <v>54.340228799999991</v>
      </c>
      <c r="O52" s="27">
        <f t="shared" si="20"/>
        <v>43.758000000000003</v>
      </c>
      <c r="P52" s="27">
        <f t="shared" si="20"/>
        <v>80.509057200000029</v>
      </c>
      <c r="Q52" s="27">
        <f t="shared" si="20"/>
        <v>78.363885600000032</v>
      </c>
      <c r="R52" s="27">
        <f t="shared" si="20"/>
        <v>109.39500000000001</v>
      </c>
      <c r="S52" s="27">
        <f t="shared" si="20"/>
        <v>188.6170572</v>
      </c>
      <c r="T52" s="27">
        <f t="shared" si="20"/>
        <v>231.27801839999995</v>
      </c>
      <c r="U52" s="27">
        <f t="shared" si="20"/>
        <v>261.29085840000005</v>
      </c>
      <c r="V52" s="27">
        <f t="shared" si="20"/>
        <v>342.71625959999994</v>
      </c>
      <c r="W52" s="27">
        <f t="shared" si="20"/>
        <v>350.25396120000005</v>
      </c>
      <c r="X52" s="27">
        <f t="shared" ref="X52:Z52" si="21">SUM(X53:X54)</f>
        <v>404.4212172</v>
      </c>
      <c r="Y52" s="27">
        <f t="shared" si="21"/>
        <v>420.01811279999998</v>
      </c>
      <c r="Z52" s="27">
        <f t="shared" si="21"/>
        <v>262.97888760000001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49.477942799999987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4.2898284000000002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15.300885600000003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151.2940572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169.45517160000003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324.75334320000007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332.18859960000003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394.39394280000005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11.296771199999998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26.883885600000006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20.305771200000002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54.340228799999991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43.758000000000003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80.509057200000029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78.363885600000032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109.39500000000001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188.6170572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231.27801839999995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261.29085840000005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342.71625959999994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350.25396120000005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404.4212172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420.01811279999998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262.97888760000001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158.81644799999998</v>
      </c>
      <c r="D61" s="49">
        <f t="shared" si="22"/>
        <v>270.2556864</v>
      </c>
      <c r="E61" s="49">
        <f t="shared" si="22"/>
        <v>282.12871679999995</v>
      </c>
      <c r="F61" s="49">
        <f t="shared" si="22"/>
        <v>368.36876159999997</v>
      </c>
      <c r="G61" s="49">
        <f t="shared" si="22"/>
        <v>385.84022399999992</v>
      </c>
      <c r="H61" s="49">
        <f t="shared" si="22"/>
        <v>337.45582079999997</v>
      </c>
      <c r="I61" s="49">
        <f t="shared" si="22"/>
        <v>370.83231359999996</v>
      </c>
      <c r="J61" s="49">
        <f t="shared" si="22"/>
        <v>239.79191040000001</v>
      </c>
      <c r="K61" s="49">
        <f t="shared" si="22"/>
        <v>422.91244799999987</v>
      </c>
      <c r="L61" s="49">
        <f t="shared" si="22"/>
        <v>332.52831359999999</v>
      </c>
      <c r="M61" s="49">
        <f t="shared" si="22"/>
        <v>752.19258239999988</v>
      </c>
      <c r="N61" s="49">
        <f t="shared" si="22"/>
        <v>845.48070719999964</v>
      </c>
      <c r="O61" s="49">
        <f t="shared" si="22"/>
        <v>907.59628799999984</v>
      </c>
      <c r="P61" s="49">
        <f t="shared" si="22"/>
        <v>1136.5695403199998</v>
      </c>
      <c r="Q61" s="49">
        <f t="shared" si="22"/>
        <v>1030.4847072</v>
      </c>
      <c r="R61" s="49">
        <f t="shared" si="22"/>
        <v>1260.1561247999998</v>
      </c>
      <c r="S61" s="49">
        <f t="shared" si="22"/>
        <v>1182.4205471999999</v>
      </c>
      <c r="T61" s="49">
        <f t="shared" si="22"/>
        <v>1092.4276233599999</v>
      </c>
      <c r="U61" s="49">
        <f t="shared" si="22"/>
        <v>1096.8169060799999</v>
      </c>
      <c r="V61" s="49">
        <f t="shared" si="22"/>
        <v>1132.1996479199997</v>
      </c>
      <c r="W61" s="49">
        <f t="shared" si="22"/>
        <v>1200.8347488000002</v>
      </c>
      <c r="X61" s="49">
        <f t="shared" si="22"/>
        <v>1078.9793999999997</v>
      </c>
      <c r="Y61" s="49">
        <f t="shared" ref="Y61:Z61" si="23">SUM(Y62:Y72)</f>
        <v>1196.7046703999999</v>
      </c>
      <c r="Z61" s="49">
        <f t="shared" si="23"/>
        <v>993.75567839999985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158.81644799999998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270.2556864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282.12871679999995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368.36876159999997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385.84022399999992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337.45582079999997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370.83231359999996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239.79191040000001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422.91244799999987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332.52831359999999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752.19258239999988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844.48062719999962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899.6964479999998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1061.0885375999999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983.5846272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1197.0560447999999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1076.3206271999998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959.50713599999995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936.4021631999999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934.57002239999986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1026.9943488000001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901.12175999999977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1018.9960704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812.46291839999992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8.9544873599999999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8.3730628800000009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8.190065520000001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0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0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1.0000799999999999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7.8998399999999975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72.799919999999986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46.900080000000003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63.100079999999991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106.09992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123.96599999999998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152.04167999999993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189.43955999999997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173.84039999999999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177.85763999999995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177.70859999999999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181.29275999999999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2.68108272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1818.0976307099033</v>
      </c>
      <c r="D2" s="21">
        <f t="shared" ref="D2:X2" si="0">SUM(D3,D17,D22,D25,D26,D51,D52)</f>
        <v>1950.1005485372309</v>
      </c>
      <c r="E2" s="21">
        <f t="shared" si="0"/>
        <v>1832.1816876053331</v>
      </c>
      <c r="F2" s="21">
        <f t="shared" si="0"/>
        <v>2228.9009894066171</v>
      </c>
      <c r="G2" s="21">
        <f t="shared" si="0"/>
        <v>1950.7715836164041</v>
      </c>
      <c r="H2" s="21">
        <f t="shared" si="0"/>
        <v>1770.7479075198446</v>
      </c>
      <c r="I2" s="21">
        <f t="shared" si="0"/>
        <v>1818.105848465698</v>
      </c>
      <c r="J2" s="21">
        <f t="shared" si="0"/>
        <v>1788.1870319935033</v>
      </c>
      <c r="K2" s="21">
        <f t="shared" si="0"/>
        <v>1064.0462943600003</v>
      </c>
      <c r="L2" s="21">
        <f t="shared" si="0"/>
        <v>227.75897628000001</v>
      </c>
      <c r="M2" s="21">
        <f t="shared" si="0"/>
        <v>132.99227568000001</v>
      </c>
      <c r="N2" s="21">
        <f t="shared" si="0"/>
        <v>148.28872608000003</v>
      </c>
      <c r="O2" s="21">
        <f t="shared" si="0"/>
        <v>118.14700392</v>
      </c>
      <c r="P2" s="21">
        <f t="shared" si="0"/>
        <v>100.32484176</v>
      </c>
      <c r="Q2" s="21">
        <f t="shared" si="0"/>
        <v>118.80458568</v>
      </c>
      <c r="R2" s="21">
        <f t="shared" si="0"/>
        <v>116.78498567999999</v>
      </c>
      <c r="S2" s="21">
        <f t="shared" si="0"/>
        <v>114.56140608</v>
      </c>
      <c r="T2" s="21">
        <f t="shared" si="0"/>
        <v>119.91972888000002</v>
      </c>
      <c r="U2" s="21">
        <f t="shared" si="0"/>
        <v>131.00285735999998</v>
      </c>
      <c r="V2" s="21">
        <f t="shared" si="0"/>
        <v>121.90067928000001</v>
      </c>
      <c r="W2" s="21">
        <f t="shared" si="0"/>
        <v>116.6377122</v>
      </c>
      <c r="X2" s="21">
        <f t="shared" si="0"/>
        <v>125.63290188000002</v>
      </c>
      <c r="Y2" s="21">
        <f t="shared" ref="Y2:Z2" si="1">SUM(Y3,Y17,Y22,Y25,Y26,Y51,Y52)</f>
        <v>111.96708623999999</v>
      </c>
      <c r="Z2" s="21">
        <f t="shared" si="1"/>
        <v>113.48306784000002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160.77834158990356</v>
      </c>
      <c r="D3" s="24">
        <f t="shared" ref="D3:W3" si="3">SUM(D4,D8,D11)</f>
        <v>485.510809377231</v>
      </c>
      <c r="E3" s="24">
        <f t="shared" si="3"/>
        <v>540.43705824533276</v>
      </c>
      <c r="F3" s="24">
        <f t="shared" si="3"/>
        <v>628.16705864661662</v>
      </c>
      <c r="G3" s="24">
        <f t="shared" si="3"/>
        <v>568.52404433640413</v>
      </c>
      <c r="H3" s="24">
        <f t="shared" si="3"/>
        <v>433.30996387984442</v>
      </c>
      <c r="I3" s="24">
        <f t="shared" si="3"/>
        <v>415.87841250569795</v>
      </c>
      <c r="J3" s="24">
        <f t="shared" si="3"/>
        <v>525.79207547350302</v>
      </c>
      <c r="K3" s="24">
        <f t="shared" si="3"/>
        <v>214.96035924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0.24383159999999998</v>
      </c>
      <c r="U3" s="24">
        <f t="shared" si="3"/>
        <v>9.4373999999999986E-2</v>
      </c>
      <c r="V3" s="24">
        <f t="shared" si="3"/>
        <v>8.859599999999998E-2</v>
      </c>
      <c r="W3" s="24">
        <f t="shared" si="3"/>
        <v>4.5838799999999971E-2</v>
      </c>
      <c r="X3" s="24">
        <f t="shared" ref="X3:Z3" si="4">SUM(X4,X8,X11)</f>
        <v>5.508359999999999E-2</v>
      </c>
      <c r="Y3" s="24">
        <f t="shared" si="4"/>
        <v>5.508359999999999E-2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7.0144669386938983</v>
      </c>
      <c r="D4" s="19">
        <f t="shared" ref="D4:W4" si="6">SUM(D5:D7)</f>
        <v>72.010157457231031</v>
      </c>
      <c r="E4" s="19">
        <f t="shared" si="6"/>
        <v>12.811115045332578</v>
      </c>
      <c r="F4" s="19">
        <f t="shared" si="6"/>
        <v>31.517066606616876</v>
      </c>
      <c r="G4" s="19">
        <f t="shared" si="6"/>
        <v>19.766982776404404</v>
      </c>
      <c r="H4" s="19">
        <f t="shared" si="6"/>
        <v>113.10300703984451</v>
      </c>
      <c r="I4" s="19">
        <f t="shared" si="6"/>
        <v>77.29772022569793</v>
      </c>
      <c r="J4" s="19">
        <f t="shared" si="6"/>
        <v>34.922147753503005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19.766982776404404</v>
      </c>
      <c r="H5" s="8">
        <f>FC_IND_IS_BF_E!H5+FC_IND_IS_EA_E!H5</f>
        <v>113.10300703984451</v>
      </c>
      <c r="I5" s="8">
        <f>FC_IND_IS_BF_E!I5+FC_IND_IS_EA_E!I5</f>
        <v>77.29772022569793</v>
      </c>
      <c r="J5" s="8">
        <f>FC_IND_IS_BF_E!J5+FC_IND_IS_EA_E!J5</f>
        <v>34.922147753503005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  <c r="Y5" s="8">
        <f>FC_IND_IS_BF_E!Y5+FC_IND_IS_EA_E!Y5</f>
        <v>0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54.786568320000015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7.0144669386938983</v>
      </c>
      <c r="D7" s="8">
        <f>FC_IND_IS_BF_E!D7+FC_IND_IS_EA_E!D7</f>
        <v>17.223589137231013</v>
      </c>
      <c r="E7" s="8">
        <f>FC_IND_IS_BF_E!E7+FC_IND_IS_EA_E!E7</f>
        <v>12.811115045332578</v>
      </c>
      <c r="F7" s="8">
        <f>FC_IND_IS_BF_E!F7+FC_IND_IS_EA_E!F7</f>
        <v>31.517066606616876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1.0806764512096729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1.0806764512096729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152.68319819999999</v>
      </c>
      <c r="D11" s="19">
        <f t="shared" ref="D11:W11" si="12">SUM(D12:D16)</f>
        <v>413.50065192</v>
      </c>
      <c r="E11" s="19">
        <f t="shared" si="12"/>
        <v>527.62594320000017</v>
      </c>
      <c r="F11" s="19">
        <f t="shared" si="12"/>
        <v>596.6499920399998</v>
      </c>
      <c r="G11" s="19">
        <f t="shared" si="12"/>
        <v>548.75706155999978</v>
      </c>
      <c r="H11" s="19">
        <f t="shared" si="12"/>
        <v>320.20695683999992</v>
      </c>
      <c r="I11" s="19">
        <f t="shared" si="12"/>
        <v>338.58069227999999</v>
      </c>
      <c r="J11" s="19">
        <f t="shared" si="12"/>
        <v>490.86992771999996</v>
      </c>
      <c r="K11" s="19">
        <f t="shared" si="12"/>
        <v>214.96035924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0.24383159999999998</v>
      </c>
      <c r="U11" s="19">
        <f t="shared" si="12"/>
        <v>9.4373999999999986E-2</v>
      </c>
      <c r="V11" s="19">
        <f t="shared" si="12"/>
        <v>8.859599999999998E-2</v>
      </c>
      <c r="W11" s="19">
        <f t="shared" si="12"/>
        <v>4.5838799999999971E-2</v>
      </c>
      <c r="X11" s="19">
        <f t="shared" ref="X11:Z11" si="13">SUM(X12:X16)</f>
        <v>5.508359999999999E-2</v>
      </c>
      <c r="Y11" s="19">
        <f t="shared" si="13"/>
        <v>5.508359999999999E-2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77.657860799999995</v>
      </c>
      <c r="D13" s="8">
        <f>FC_IND_IS_BF_E!D13+FC_IND_IS_EA_E!D13</f>
        <v>341.72594279999998</v>
      </c>
      <c r="E13" s="8">
        <f>FC_IND_IS_BF_E!E13+FC_IND_IS_EA_E!E13</f>
        <v>451.60848000000021</v>
      </c>
      <c r="F13" s="8">
        <f>FC_IND_IS_BF_E!F13+FC_IND_IS_EA_E!F13</f>
        <v>520.60434839999982</v>
      </c>
      <c r="G13" s="8">
        <f>FC_IND_IS_BF_E!G13+FC_IND_IS_EA_E!G13</f>
        <v>484.15325759999985</v>
      </c>
      <c r="H13" s="8">
        <f>FC_IND_IS_BF_E!H13+FC_IND_IS_EA_E!H13</f>
        <v>268.44587999999993</v>
      </c>
      <c r="I13" s="8">
        <f>FC_IND_IS_BF_E!I13+FC_IND_IS_EA_E!I13</f>
        <v>282.8331</v>
      </c>
      <c r="J13" s="8">
        <f>FC_IND_IS_BF_E!J13+FC_IND_IS_EA_E!J13</f>
        <v>448.27649999999994</v>
      </c>
      <c r="K13" s="8">
        <f>FC_IND_IS_BF_E!K13+FC_IND_IS_EA_E!K13</f>
        <v>186.01962839999999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0.24383159999999998</v>
      </c>
      <c r="U13" s="8">
        <f>FC_IND_IS_BF_E!U13+FC_IND_IS_EA_E!U13</f>
        <v>9.4373999999999986E-2</v>
      </c>
      <c r="V13" s="8">
        <f>FC_IND_IS_BF_E!V13+FC_IND_IS_EA_E!V13</f>
        <v>8.859599999999998E-2</v>
      </c>
      <c r="W13" s="8">
        <f>FC_IND_IS_BF_E!W13+FC_IND_IS_EA_E!W13</f>
        <v>4.5838799999999971E-2</v>
      </c>
      <c r="X13" s="8">
        <f>FC_IND_IS_BF_E!X13+FC_IND_IS_EA_E!X13</f>
        <v>5.508359999999999E-2</v>
      </c>
      <c r="Y13" s="8">
        <f>FC_IND_IS_BF_E!Y13+FC_IND_IS_EA_E!Y13</f>
        <v>5.508359999999999E-2</v>
      </c>
      <c r="Z13" s="8">
        <f>FC_IND_IS_BF_E!Z13+FC_IND_IS_EA_E!Z13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75.025337400000012</v>
      </c>
      <c r="D15" s="8">
        <f>FC_IND_IS_BF_E!D15+FC_IND_IS_EA_E!D15</f>
        <v>71.774709120000011</v>
      </c>
      <c r="E15" s="8">
        <f>FC_IND_IS_BF_E!E15+FC_IND_IS_EA_E!E15</f>
        <v>76.017463200000009</v>
      </c>
      <c r="F15" s="8">
        <f>FC_IND_IS_BF_E!F15+FC_IND_IS_EA_E!F15</f>
        <v>76.045643639999994</v>
      </c>
      <c r="G15" s="8">
        <f>FC_IND_IS_BF_E!G15+FC_IND_IS_EA_E!G15</f>
        <v>64.603803959999993</v>
      </c>
      <c r="H15" s="8">
        <f>FC_IND_IS_BF_E!H15+FC_IND_IS_EA_E!H15</f>
        <v>51.761076839999994</v>
      </c>
      <c r="I15" s="8">
        <f>FC_IND_IS_BF_E!I15+FC_IND_IS_EA_E!I15</f>
        <v>55.747592279999992</v>
      </c>
      <c r="J15" s="8">
        <f>FC_IND_IS_BF_E!J15+FC_IND_IS_EA_E!J15</f>
        <v>42.593427720000008</v>
      </c>
      <c r="K15" s="8">
        <f>FC_IND_IS_BF_E!K15+FC_IND_IS_EA_E!K15</f>
        <v>28.940730840000004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966.35325599999987</v>
      </c>
      <c r="D17" s="27">
        <f t="shared" ref="D17:W17" si="15">SUM(D18:D21)</f>
        <v>863.20483200000001</v>
      </c>
      <c r="E17" s="27">
        <f t="shared" si="15"/>
        <v>736.80580800000007</v>
      </c>
      <c r="F17" s="27">
        <f t="shared" si="15"/>
        <v>900.38088000000016</v>
      </c>
      <c r="G17" s="27">
        <f t="shared" si="15"/>
        <v>780.60506399999997</v>
      </c>
      <c r="H17" s="27">
        <f t="shared" si="15"/>
        <v>721.29758399999992</v>
      </c>
      <c r="I17" s="27">
        <f t="shared" si="15"/>
        <v>767.726856</v>
      </c>
      <c r="J17" s="27">
        <f t="shared" si="15"/>
        <v>628.58246400000007</v>
      </c>
      <c r="K17" s="27">
        <f t="shared" si="15"/>
        <v>342.66679200000004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106.53335999999999</v>
      </c>
      <c r="D19" s="8">
        <f>FC_IND_IS_BF_E!D19+FC_IND_IS_EA_E!D19</f>
        <v>75.404520000000005</v>
      </c>
      <c r="E19" s="8">
        <f>FC_IND_IS_BF_E!E19+FC_IND_IS_EA_E!E19</f>
        <v>74.325600000000009</v>
      </c>
      <c r="F19" s="8">
        <f>FC_IND_IS_BF_E!F19+FC_IND_IS_EA_E!F19</f>
        <v>79.040879999999987</v>
      </c>
      <c r="G19" s="8">
        <f>FC_IND_IS_BF_E!G19+FC_IND_IS_EA_E!G19</f>
        <v>74.445480000000003</v>
      </c>
      <c r="H19" s="8">
        <f>FC_IND_IS_BF_E!H19+FC_IND_IS_EA_E!H19</f>
        <v>61.937999999999988</v>
      </c>
      <c r="I19" s="8">
        <f>FC_IND_IS_BF_E!I19+FC_IND_IS_EA_E!I19</f>
        <v>53.506440000000005</v>
      </c>
      <c r="J19" s="8">
        <f>FC_IND_IS_BF_E!J19+FC_IND_IS_EA_E!J19</f>
        <v>37.602359999999997</v>
      </c>
      <c r="K19" s="8">
        <f>FC_IND_IS_BF_E!K19+FC_IND_IS_EA_E!K19</f>
        <v>13.50648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  <c r="Y19" s="8">
        <f>FC_IND_IS_BF_E!Y19+FC_IND_IS_EA_E!Y19</f>
        <v>0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859.81989599999986</v>
      </c>
      <c r="D20" s="8">
        <f>FC_IND_IS_BF_E!D20+FC_IND_IS_EA_E!D20</f>
        <v>787.80031199999996</v>
      </c>
      <c r="E20" s="8">
        <f>FC_IND_IS_BF_E!E20+FC_IND_IS_EA_E!E20</f>
        <v>662.48020800000006</v>
      </c>
      <c r="F20" s="8">
        <f>FC_IND_IS_BF_E!F20+FC_IND_IS_EA_E!F20</f>
        <v>821.34000000000015</v>
      </c>
      <c r="G20" s="8">
        <f>FC_IND_IS_BF_E!G20+FC_IND_IS_EA_E!G20</f>
        <v>706.159584</v>
      </c>
      <c r="H20" s="8">
        <f>FC_IND_IS_BF_E!H20+FC_IND_IS_EA_E!H20</f>
        <v>659.35958399999993</v>
      </c>
      <c r="I20" s="8">
        <f>FC_IND_IS_BF_E!I20+FC_IND_IS_EA_E!I20</f>
        <v>714.220416</v>
      </c>
      <c r="J20" s="8">
        <f>FC_IND_IS_BF_E!J20+FC_IND_IS_EA_E!J20</f>
        <v>590.9801040000001</v>
      </c>
      <c r="K20" s="8">
        <f>FC_IND_IS_BF_E!K20+FC_IND_IS_EA_E!K20</f>
        <v>329.16031200000003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37.582617600000006</v>
      </c>
      <c r="D26" s="27">
        <f t="shared" ref="D26:W26" si="21">SUM(D27,D33)</f>
        <v>9.3809728800000016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6.3726296399999995</v>
      </c>
      <c r="I26" s="27">
        <f t="shared" si="21"/>
        <v>6.2048375999999994</v>
      </c>
      <c r="J26" s="27">
        <f t="shared" si="21"/>
        <v>3.1344300000000009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0.7881040800000001</v>
      </c>
      <c r="U26" s="27">
        <f t="shared" si="21"/>
        <v>0.65438136000000002</v>
      </c>
      <c r="V26" s="27">
        <f t="shared" si="21"/>
        <v>0.56438748000000016</v>
      </c>
      <c r="W26" s="27">
        <f t="shared" si="21"/>
        <v>1.0762063200000003</v>
      </c>
      <c r="X26" s="27">
        <f t="shared" ref="X26:Z26" si="22">SUM(X27,X33)</f>
        <v>1.5261098399999999</v>
      </c>
      <c r="Y26" s="27">
        <f t="shared" si="22"/>
        <v>1.0113235200000001</v>
      </c>
      <c r="Z26" s="27">
        <f t="shared" si="22"/>
        <v>1.0159869600000002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37.582617600000006</v>
      </c>
      <c r="D33" s="19">
        <f t="shared" ref="D33:W33" si="27">SUM(D34:D50)</f>
        <v>9.3809728800000016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6.3726296399999995</v>
      </c>
      <c r="I33" s="19">
        <f t="shared" si="27"/>
        <v>6.2048375999999994</v>
      </c>
      <c r="J33" s="19">
        <f t="shared" si="27"/>
        <v>3.1344300000000009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0.7881040800000001</v>
      </c>
      <c r="U33" s="19">
        <f t="shared" si="27"/>
        <v>0.65438136000000002</v>
      </c>
      <c r="V33" s="19">
        <f t="shared" si="27"/>
        <v>0.56438748000000016</v>
      </c>
      <c r="W33" s="19">
        <f t="shared" si="27"/>
        <v>1.0762063200000003</v>
      </c>
      <c r="X33" s="19">
        <f t="shared" ref="X33:Z33" si="28">SUM(X34:X50)</f>
        <v>1.5261098399999999</v>
      </c>
      <c r="Y33" s="19">
        <f t="shared" si="28"/>
        <v>1.0113235200000001</v>
      </c>
      <c r="Z33" s="19">
        <f t="shared" si="28"/>
        <v>1.0159869600000002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0.53155872000000015</v>
      </c>
      <c r="X35" s="8">
        <f>FC_IND_IS_BF_E!X35+FC_IND_IS_EA_E!X35</f>
        <v>0.8260559999999999</v>
      </c>
      <c r="Y35" s="8">
        <f>FC_IND_IS_BF_E!Y35+FC_IND_IS_EA_E!Y35</f>
        <v>0.45438624000000011</v>
      </c>
      <c r="Z35" s="8">
        <f>FC_IND_IS_BF_E!Z35+FC_IND_IS_EA_E!Z35</f>
        <v>0.38586240000000016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0.57176172000000003</v>
      </c>
      <c r="U36" s="8">
        <f>FC_IND_IS_BF_E!U36+FC_IND_IS_EA_E!U36</f>
        <v>0.47885328000000005</v>
      </c>
      <c r="V36" s="8">
        <f>FC_IND_IS_BF_E!V36+FC_IND_IS_EA_E!V36</f>
        <v>0.47022120000000017</v>
      </c>
      <c r="W36" s="8">
        <f>FC_IND_IS_BF_E!W36+FC_IND_IS_EA_E!W36</f>
        <v>0.44114472000000021</v>
      </c>
      <c r="X36" s="8">
        <f>FC_IND_IS_BF_E!X36+FC_IND_IS_EA_E!X36</f>
        <v>0.45863603999999991</v>
      </c>
      <c r="Y36" s="8">
        <f>FC_IND_IS_BF_E!Y36+FC_IND_IS_EA_E!Y36</f>
        <v>0.44409779999999999</v>
      </c>
      <c r="Z36" s="8">
        <f>FC_IND_IS_BF_E!Z36+FC_IND_IS_EA_E!Z36</f>
        <v>0.51088284000000006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3.1861814399999995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6.3726296399999995</v>
      </c>
      <c r="I43" s="8">
        <f>FC_IND_IS_BF_E!I43+FC_IND_IS_EA_E!I43</f>
        <v>6.2048375999999994</v>
      </c>
      <c r="J43" s="8">
        <f>FC_IND_IS_BF_E!J43+FC_IND_IS_EA_E!J43</f>
        <v>3.1344300000000009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0.21634236000000001</v>
      </c>
      <c r="U43" s="8">
        <f>FC_IND_IS_BF_E!U43+FC_IND_IS_EA_E!U43</f>
        <v>0.17552807999999998</v>
      </c>
      <c r="V43" s="8">
        <f>FC_IND_IS_BF_E!V43+FC_IND_IS_EA_E!V43</f>
        <v>9.4166279999999991E-2</v>
      </c>
      <c r="W43" s="8">
        <f>FC_IND_IS_BF_E!W43+FC_IND_IS_EA_E!W43</f>
        <v>0.10350288000000001</v>
      </c>
      <c r="X43" s="8">
        <f>FC_IND_IS_BF_E!X43+FC_IND_IS_EA_E!X43</f>
        <v>0.24141779999999999</v>
      </c>
      <c r="Y43" s="8">
        <f>FC_IND_IS_BF_E!Y43+FC_IND_IS_EA_E!Y43</f>
        <v>0.11283948000000001</v>
      </c>
      <c r="Z43" s="8">
        <f>FC_IND_IS_BF_E!Z43+FC_IND_IS_EA_E!Z43</f>
        <v>0.11924172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34.396436160000007</v>
      </c>
      <c r="D44" s="8">
        <f>FC_IND_IS_BF_E!D44+FC_IND_IS_EA_E!D44</f>
        <v>9.3809728800000016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653.38341551999997</v>
      </c>
      <c r="D51" s="27">
        <f>FC_IND_IS_BF_E!D51+FC_IND_IS_EA_E!D51</f>
        <v>592.00393428000007</v>
      </c>
      <c r="E51" s="27">
        <f>FC_IND_IS_BF_E!E51+FC_IND_IS_EA_E!E51</f>
        <v>554.93882136000013</v>
      </c>
      <c r="F51" s="27">
        <f>FC_IND_IS_BF_E!F51+FC_IND_IS_EA_E!F51</f>
        <v>700.3530507600002</v>
      </c>
      <c r="G51" s="27">
        <f>FC_IND_IS_BF_E!G51+FC_IND_IS_EA_E!G51</f>
        <v>601.6424752800001</v>
      </c>
      <c r="H51" s="27">
        <f>FC_IND_IS_BF_E!H51+FC_IND_IS_EA_E!H51</f>
        <v>609.76773000000026</v>
      </c>
      <c r="I51" s="27">
        <f>FC_IND_IS_BF_E!I51+FC_IND_IS_EA_E!I51</f>
        <v>628.29574236000008</v>
      </c>
      <c r="J51" s="27">
        <f>FC_IND_IS_BF_E!J51+FC_IND_IS_EA_E!J51</f>
        <v>630.67806252000003</v>
      </c>
      <c r="K51" s="27">
        <f>FC_IND_IS_BF_E!K51+FC_IND_IS_EA_E!K51</f>
        <v>506.41914312000017</v>
      </c>
      <c r="L51" s="27">
        <f>FC_IND_IS_BF_E!L51+FC_IND_IS_EA_E!L51</f>
        <v>227.75897628000001</v>
      </c>
      <c r="M51" s="27">
        <f>FC_IND_IS_BF_E!M51+FC_IND_IS_EA_E!M51</f>
        <v>132.99227568000001</v>
      </c>
      <c r="N51" s="27">
        <f>FC_IND_IS_BF_E!N51+FC_IND_IS_EA_E!N51</f>
        <v>148.28872608000003</v>
      </c>
      <c r="O51" s="27">
        <f>FC_IND_IS_BF_E!O51+FC_IND_IS_EA_E!O51</f>
        <v>118.14700392</v>
      </c>
      <c r="P51" s="27">
        <f>FC_IND_IS_BF_E!P51+FC_IND_IS_EA_E!P51</f>
        <v>100.32484176</v>
      </c>
      <c r="Q51" s="27">
        <f>FC_IND_IS_BF_E!Q51+FC_IND_IS_EA_E!Q51</f>
        <v>118.80458568</v>
      </c>
      <c r="R51" s="27">
        <f>FC_IND_IS_BF_E!R51+FC_IND_IS_EA_E!R51</f>
        <v>116.78498567999999</v>
      </c>
      <c r="S51" s="27">
        <f>FC_IND_IS_BF_E!S51+FC_IND_IS_EA_E!S51</f>
        <v>114.56140608</v>
      </c>
      <c r="T51" s="27">
        <f>FC_IND_IS_BF_E!T51+FC_IND_IS_EA_E!T51</f>
        <v>118.88779320000002</v>
      </c>
      <c r="U51" s="27">
        <f>FC_IND_IS_BF_E!U51+FC_IND_IS_EA_E!U51</f>
        <v>130.25410199999999</v>
      </c>
      <c r="V51" s="27">
        <f>FC_IND_IS_BF_E!V51+FC_IND_IS_EA_E!V51</f>
        <v>121.2476958</v>
      </c>
      <c r="W51" s="27">
        <f>FC_IND_IS_BF_E!W51+FC_IND_IS_EA_E!W51</f>
        <v>115.51566708</v>
      </c>
      <c r="X51" s="27">
        <f>FC_IND_IS_BF_E!X51+FC_IND_IS_EA_E!X51</f>
        <v>124.05170844000001</v>
      </c>
      <c r="Y51" s="27">
        <f>FC_IND_IS_BF_E!Y51+FC_IND_IS_EA_E!Y51</f>
        <v>110.90067911999999</v>
      </c>
      <c r="Z51" s="27">
        <f>FC_IND_IS_BF_E!Z51+FC_IND_IS_EA_E!Z51</f>
        <v>112.46708088000001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0.33586559999999993</v>
      </c>
      <c r="D61" s="49">
        <f t="shared" si="32"/>
        <v>0.78382079999999965</v>
      </c>
      <c r="E61" s="49">
        <f t="shared" si="32"/>
        <v>0.56004480000000001</v>
      </c>
      <c r="F61" s="49">
        <f t="shared" si="32"/>
        <v>0.6721343999999998</v>
      </c>
      <c r="G61" s="49">
        <f t="shared" si="32"/>
        <v>0.56004480000000012</v>
      </c>
      <c r="H61" s="49">
        <f t="shared" si="32"/>
        <v>0.56004480000000012</v>
      </c>
      <c r="I61" s="49">
        <f t="shared" si="32"/>
        <v>0.33586559999999999</v>
      </c>
      <c r="J61" s="49">
        <f t="shared" si="32"/>
        <v>0.4479552</v>
      </c>
      <c r="K61" s="49">
        <f t="shared" si="32"/>
        <v>0.44795520000000005</v>
      </c>
      <c r="L61" s="49">
        <f t="shared" si="32"/>
        <v>0.33586559999999993</v>
      </c>
      <c r="M61" s="49">
        <f t="shared" si="32"/>
        <v>0.22417920000000002</v>
      </c>
      <c r="N61" s="49">
        <f t="shared" si="32"/>
        <v>0.22417920000000002</v>
      </c>
      <c r="O61" s="49">
        <f t="shared" si="32"/>
        <v>0</v>
      </c>
      <c r="P61" s="49">
        <f t="shared" si="32"/>
        <v>0.11208959999999998</v>
      </c>
      <c r="Q61" s="49">
        <f t="shared" si="32"/>
        <v>0</v>
      </c>
      <c r="R61" s="49">
        <f t="shared" si="32"/>
        <v>0</v>
      </c>
      <c r="S61" s="49">
        <f t="shared" si="32"/>
        <v>0.22417920000000002</v>
      </c>
      <c r="T61" s="49">
        <f t="shared" si="32"/>
        <v>0.17176319999999998</v>
      </c>
      <c r="U61" s="49">
        <f t="shared" si="32"/>
        <v>8.8704000000000019E-2</v>
      </c>
      <c r="V61" s="49">
        <f t="shared" si="32"/>
        <v>0.14474879999999998</v>
      </c>
      <c r="W61" s="49">
        <f t="shared" si="32"/>
        <v>9.5155199999999968E-2</v>
      </c>
      <c r="X61" s="49">
        <f t="shared" si="32"/>
        <v>6.6528000000000004E-2</v>
      </c>
      <c r="Y61" s="49">
        <f t="shared" ref="Y61:Z61" si="33">SUM(Y62:Y72)</f>
        <v>4.2739199999999998E-2</v>
      </c>
      <c r="Z61" s="49">
        <f t="shared" si="33"/>
        <v>2.6611200000000002E-2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0.33586559999999993</v>
      </c>
      <c r="D62" s="52">
        <f>FC_IND_IS_BF_E!D62+FC_IND_IS_EA_E!D62</f>
        <v>0.78382079999999965</v>
      </c>
      <c r="E62" s="52">
        <f>FC_IND_IS_BF_E!E62+FC_IND_IS_EA_E!E62</f>
        <v>0.56004480000000001</v>
      </c>
      <c r="F62" s="52">
        <f>FC_IND_IS_BF_E!F62+FC_IND_IS_EA_E!F62</f>
        <v>0.6721343999999998</v>
      </c>
      <c r="G62" s="52">
        <f>FC_IND_IS_BF_E!G62+FC_IND_IS_EA_E!G62</f>
        <v>0.56004480000000012</v>
      </c>
      <c r="H62" s="52">
        <f>FC_IND_IS_BF_E!H62+FC_IND_IS_EA_E!H62</f>
        <v>0.56004480000000012</v>
      </c>
      <c r="I62" s="52">
        <f>FC_IND_IS_BF_E!I62+FC_IND_IS_EA_E!I62</f>
        <v>0.33586559999999999</v>
      </c>
      <c r="J62" s="52">
        <f>FC_IND_IS_BF_E!J62+FC_IND_IS_EA_E!J62</f>
        <v>0.4479552</v>
      </c>
      <c r="K62" s="52">
        <f>FC_IND_IS_BF_E!K62+FC_IND_IS_EA_E!K62</f>
        <v>0.44795520000000005</v>
      </c>
      <c r="L62" s="52">
        <f>FC_IND_IS_BF_E!L62+FC_IND_IS_EA_E!L62</f>
        <v>0.33586559999999993</v>
      </c>
      <c r="M62" s="52">
        <f>FC_IND_IS_BF_E!M62+FC_IND_IS_EA_E!M62</f>
        <v>0.22417920000000002</v>
      </c>
      <c r="N62" s="52">
        <f>FC_IND_IS_BF_E!N62+FC_IND_IS_EA_E!N62</f>
        <v>0.22417920000000002</v>
      </c>
      <c r="O62" s="52">
        <f>FC_IND_IS_BF_E!O62+FC_IND_IS_EA_E!O62</f>
        <v>0</v>
      </c>
      <c r="P62" s="52">
        <f>FC_IND_IS_BF_E!P62+FC_IND_IS_EA_E!P62</f>
        <v>0.11208959999999998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0.22417920000000002</v>
      </c>
      <c r="T62" s="52">
        <f>FC_IND_IS_BF_E!T62+FC_IND_IS_EA_E!T62</f>
        <v>0.17176319999999998</v>
      </c>
      <c r="U62" s="52">
        <f>FC_IND_IS_BF_E!U62+FC_IND_IS_EA_E!U62</f>
        <v>8.8704000000000019E-2</v>
      </c>
      <c r="V62" s="52">
        <f>FC_IND_IS_BF_E!V62+FC_IND_IS_EA_E!V62</f>
        <v>0.14474879999999998</v>
      </c>
      <c r="W62" s="52">
        <f>FC_IND_IS_BF_E!W62+FC_IND_IS_EA_E!W62</f>
        <v>9.5155199999999968E-2</v>
      </c>
      <c r="X62" s="52">
        <f>FC_IND_IS_BF_E!X62+FC_IND_IS_EA_E!X62</f>
        <v>6.6528000000000004E-2</v>
      </c>
      <c r="Y62" s="52">
        <f>FC_IND_IS_BF_E!Y62+FC_IND_IS_EA_E!Y62</f>
        <v>4.2739199999999998E-2</v>
      </c>
      <c r="Z62" s="52">
        <f>FC_IND_IS_BF_E!Z62+FC_IND_IS_EA_E!Z62</f>
        <v>2.6611200000000002E-2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  <c r="Y64" s="52">
        <f>FC_IND_IS_BF_E!Y64+FC_IND_IS_EA_E!Y64</f>
        <v>0</v>
      </c>
      <c r="Z64" s="52">
        <f>FC_IND_IS_BF_E!Z64+FC_IND_IS_EA_E!Z64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1680.4091555285086</v>
      </c>
      <c r="D2" s="21">
        <f t="shared" ref="D2:X2" si="0">SUM(D3,D17,D22,D25,D26,D51,D52)</f>
        <v>1764.5079558626976</v>
      </c>
      <c r="E2" s="21">
        <f t="shared" si="0"/>
        <v>1665.5045679066179</v>
      </c>
      <c r="F2" s="21">
        <f t="shared" si="0"/>
        <v>2017.2193169765742</v>
      </c>
      <c r="G2" s="21">
        <f t="shared" si="0"/>
        <v>1731.8258165269879</v>
      </c>
      <c r="H2" s="21">
        <f t="shared" si="0"/>
        <v>1573.1743468448003</v>
      </c>
      <c r="I2" s="21">
        <f t="shared" si="0"/>
        <v>1560.6281588043355</v>
      </c>
      <c r="J2" s="21">
        <f t="shared" si="0"/>
        <v>1535.816496787661</v>
      </c>
      <c r="K2" s="21">
        <f t="shared" si="0"/>
        <v>763.60717461083573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155.17927163449798</v>
      </c>
      <c r="D3" s="24">
        <f t="shared" ref="D3:X3" si="3">SUM(D4,D8,D11)</f>
        <v>470.68297152114718</v>
      </c>
      <c r="E3" s="24">
        <f t="shared" si="3"/>
        <v>530.74615395165335</v>
      </c>
      <c r="F3" s="24">
        <f t="shared" si="3"/>
        <v>616.17315896670357</v>
      </c>
      <c r="G3" s="24">
        <f t="shared" si="3"/>
        <v>557.07634062048498</v>
      </c>
      <c r="H3" s="24">
        <f t="shared" si="3"/>
        <v>414.21500297394817</v>
      </c>
      <c r="I3" s="24">
        <f t="shared" si="3"/>
        <v>395.99858476695084</v>
      </c>
      <c r="J3" s="24">
        <f t="shared" si="3"/>
        <v>512.56206508075968</v>
      </c>
      <c r="K3" s="24">
        <f t="shared" si="3"/>
        <v>206.01589281665142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6.5419661697500002</v>
      </c>
      <c r="D4" s="19">
        <f t="shared" ref="D4:X4" si="6">SUM(D5:D7)</f>
        <v>64.584098205749527</v>
      </c>
      <c r="E4" s="19">
        <f t="shared" si="6"/>
        <v>11.413464737016294</v>
      </c>
      <c r="F4" s="19">
        <f t="shared" si="6"/>
        <v>28.002721029176627</v>
      </c>
      <c r="G4" s="19">
        <f t="shared" si="6"/>
        <v>17.084934037615813</v>
      </c>
      <c r="H4" s="19">
        <f t="shared" si="6"/>
        <v>100.00314048999398</v>
      </c>
      <c r="I4" s="19">
        <f t="shared" si="6"/>
        <v>65.747780331804464</v>
      </c>
      <c r="J4" s="19">
        <f t="shared" si="6"/>
        <v>28.961792369152416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17.084934037615813</v>
      </c>
      <c r="H5" s="8">
        <v>100.00314048999398</v>
      </c>
      <c r="I5" s="8">
        <v>65.747780331804464</v>
      </c>
      <c r="J5" s="8">
        <v>28.961792369152416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49.136694511970937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6.5419661697500002</v>
      </c>
      <c r="D7" s="8">
        <v>15.447403693778591</v>
      </c>
      <c r="E7" s="8">
        <v>11.413464737016294</v>
      </c>
      <c r="F7" s="8">
        <v>28.002721029176627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1.0078811185580356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1.0078811185580356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147.62942434618995</v>
      </c>
      <c r="D11" s="19">
        <f t="shared" si="10"/>
        <v>406.09887331539767</v>
      </c>
      <c r="E11" s="19">
        <f t="shared" si="10"/>
        <v>519.33268921463707</v>
      </c>
      <c r="F11" s="19">
        <f t="shared" si="10"/>
        <v>588.17043793752691</v>
      </c>
      <c r="G11" s="19">
        <f t="shared" si="10"/>
        <v>539.99140658286922</v>
      </c>
      <c r="H11" s="19">
        <f t="shared" si="10"/>
        <v>314.21186248395418</v>
      </c>
      <c r="I11" s="19">
        <f t="shared" si="10"/>
        <v>330.25080443514639</v>
      </c>
      <c r="J11" s="19">
        <f t="shared" si="10"/>
        <v>483.60027271160732</v>
      </c>
      <c r="K11" s="19">
        <f t="shared" si="10"/>
        <v>206.01589281665142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77.657860799798854</v>
      </c>
      <c r="D13" s="8">
        <v>341.72594279863898</v>
      </c>
      <c r="E13" s="8">
        <v>451.60847999783419</v>
      </c>
      <c r="F13" s="8">
        <v>520.60434839897755</v>
      </c>
      <c r="G13" s="8">
        <v>484.15325759873605</v>
      </c>
      <c r="H13" s="8">
        <v>268.44587999932963</v>
      </c>
      <c r="I13" s="8">
        <v>282.83309999896949</v>
      </c>
      <c r="J13" s="8">
        <v>448.27649999796023</v>
      </c>
      <c r="K13" s="8">
        <v>186.01962839875719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69.971563546391096</v>
      </c>
      <c r="D15" s="8">
        <v>64.372930516758714</v>
      </c>
      <c r="E15" s="8">
        <v>67.724209216802834</v>
      </c>
      <c r="F15" s="8">
        <v>67.566089538549349</v>
      </c>
      <c r="G15" s="8">
        <v>55.838148984133156</v>
      </c>
      <c r="H15" s="8">
        <v>45.765982484624573</v>
      </c>
      <c r="I15" s="8">
        <v>47.417704436176905</v>
      </c>
      <c r="J15" s="8">
        <v>35.323772713647081</v>
      </c>
      <c r="K15" s="8">
        <v>19.996264417894213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901.25883606624018</v>
      </c>
      <c r="D17" s="27">
        <f t="shared" si="12"/>
        <v>774.18669268735903</v>
      </c>
      <c r="E17" s="27">
        <f t="shared" si="12"/>
        <v>656.42272962986135</v>
      </c>
      <c r="F17" s="27">
        <f t="shared" si="12"/>
        <v>799.98290822469278</v>
      </c>
      <c r="G17" s="27">
        <f t="shared" si="12"/>
        <v>674.6900211704351</v>
      </c>
      <c r="H17" s="27">
        <f t="shared" si="12"/>
        <v>637.75513592272864</v>
      </c>
      <c r="I17" s="27">
        <f t="shared" si="12"/>
        <v>653.01197158015202</v>
      </c>
      <c r="J17" s="27">
        <f t="shared" si="12"/>
        <v>521.29883126890547</v>
      </c>
      <c r="K17" s="27">
        <f t="shared" si="12"/>
        <v>236.7616705317773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99.357177553531983</v>
      </c>
      <c r="D19" s="8">
        <v>67.628416556961326</v>
      </c>
      <c r="E19" s="8">
        <v>66.216922700176681</v>
      </c>
      <c r="F19" s="8">
        <v>70.227338735845805</v>
      </c>
      <c r="G19" s="8">
        <v>64.344474297752186</v>
      </c>
      <c r="H19" s="8">
        <v>54.764189545354093</v>
      </c>
      <c r="I19" s="8">
        <v>45.51142845084361</v>
      </c>
      <c r="J19" s="8">
        <v>31.18455802316597</v>
      </c>
      <c r="K19" s="8">
        <v>9.3321466872810923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801.9016585127082</v>
      </c>
      <c r="D20" s="8">
        <v>706.55827613039764</v>
      </c>
      <c r="E20" s="8">
        <v>590.20580692968463</v>
      </c>
      <c r="F20" s="8">
        <v>729.75556948884696</v>
      </c>
      <c r="G20" s="8">
        <v>610.34554687268292</v>
      </c>
      <c r="H20" s="8">
        <v>582.9909463773746</v>
      </c>
      <c r="I20" s="8">
        <v>607.50054312930843</v>
      </c>
      <c r="J20" s="8">
        <v>490.11427324573947</v>
      </c>
      <c r="K20" s="8">
        <v>227.4295238444962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34.273021115678645</v>
      </c>
      <c r="D26" s="27">
        <f t="shared" si="16"/>
        <v>8.2521742016833599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5.1779675635918343</v>
      </c>
      <c r="I26" s="27">
        <f t="shared" si="16"/>
        <v>4.7576232398004326</v>
      </c>
      <c r="J26" s="27">
        <f t="shared" si="16"/>
        <v>2.3744863049769993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34.273021115678645</v>
      </c>
      <c r="D33" s="19">
        <f t="shared" si="20"/>
        <v>8.2521742016833599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5.1779675635918343</v>
      </c>
      <c r="I33" s="19">
        <f t="shared" si="20"/>
        <v>4.7576232398004326</v>
      </c>
      <c r="J33" s="19">
        <f t="shared" si="20"/>
        <v>2.3744863049769993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2.7842461619413283</v>
      </c>
      <c r="D43" s="8">
        <v>0</v>
      </c>
      <c r="E43" s="8">
        <v>0</v>
      </c>
      <c r="F43" s="8">
        <v>0</v>
      </c>
      <c r="G43" s="8">
        <v>0</v>
      </c>
      <c r="H43" s="8">
        <v>5.1779675635918343</v>
      </c>
      <c r="I43" s="8">
        <v>4.7576232398004326</v>
      </c>
      <c r="J43" s="8">
        <v>2.3744863049769993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31.488774953737316</v>
      </c>
      <c r="D44" s="8">
        <v>8.2521742016833599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589.69802671209197</v>
      </c>
      <c r="D51" s="27">
        <v>511.38611745250802</v>
      </c>
      <c r="E51" s="27">
        <v>478.33568432510316</v>
      </c>
      <c r="F51" s="27">
        <v>601.06324978517796</v>
      </c>
      <c r="G51" s="27">
        <v>500.05945473606761</v>
      </c>
      <c r="H51" s="27">
        <v>516.02624038453155</v>
      </c>
      <c r="I51" s="27">
        <v>506.85997921743206</v>
      </c>
      <c r="J51" s="27">
        <v>499.5811141330189</v>
      </c>
      <c r="K51" s="27">
        <v>320.82961126240696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0.27994583926117111</v>
      </c>
      <c r="D61" s="49">
        <f t="shared" si="24"/>
        <v>0.61621451286053575</v>
      </c>
      <c r="E61" s="49">
        <f t="shared" si="24"/>
        <v>0.44161094024528524</v>
      </c>
      <c r="F61" s="49">
        <f t="shared" si="24"/>
        <v>0.52562953135243062</v>
      </c>
      <c r="G61" s="49">
        <f t="shared" si="24"/>
        <v>0.41803875890647058</v>
      </c>
      <c r="H61" s="49">
        <f t="shared" si="24"/>
        <v>0.42437253208706371</v>
      </c>
      <c r="I61" s="49">
        <f t="shared" si="24"/>
        <v>0.23637749027657687</v>
      </c>
      <c r="J61" s="49">
        <f t="shared" si="24"/>
        <v>0.31066477387655506</v>
      </c>
      <c r="K61" s="49">
        <f t="shared" si="24"/>
        <v>0.22157129593783514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0.27994583926117111</v>
      </c>
      <c r="D62" s="52">
        <v>0.61621451286053575</v>
      </c>
      <c r="E62" s="52">
        <v>0.44161094024528524</v>
      </c>
      <c r="F62" s="52">
        <v>0.52562953135243062</v>
      </c>
      <c r="G62" s="52">
        <v>0.41803875890647058</v>
      </c>
      <c r="H62" s="52">
        <v>0.42437253208706371</v>
      </c>
      <c r="I62" s="52">
        <v>0.23637749027657687</v>
      </c>
      <c r="J62" s="52">
        <v>0.31066477387655506</v>
      </c>
      <c r="K62" s="52">
        <v>0.22157129593783514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137.68847518139461</v>
      </c>
      <c r="D2" s="21">
        <f t="shared" ref="D2:X2" si="0">SUM(D3,D17,D22,D25,D26,D51,D52)</f>
        <v>185.59259267453348</v>
      </c>
      <c r="E2" s="21">
        <f t="shared" si="0"/>
        <v>166.67711969871516</v>
      </c>
      <c r="F2" s="21">
        <f t="shared" si="0"/>
        <v>211.68167243004274</v>
      </c>
      <c r="G2" s="21">
        <f t="shared" si="0"/>
        <v>218.94576708941662</v>
      </c>
      <c r="H2" s="21">
        <f t="shared" si="0"/>
        <v>197.57356067504429</v>
      </c>
      <c r="I2" s="21">
        <f t="shared" si="0"/>
        <v>257.47768966136266</v>
      </c>
      <c r="J2" s="21">
        <f t="shared" si="0"/>
        <v>252.37053520584197</v>
      </c>
      <c r="K2" s="21">
        <f t="shared" si="0"/>
        <v>300.43911974916455</v>
      </c>
      <c r="L2" s="21">
        <f t="shared" si="0"/>
        <v>227.75897628000001</v>
      </c>
      <c r="M2" s="21">
        <f t="shared" si="0"/>
        <v>132.99227568000001</v>
      </c>
      <c r="N2" s="21">
        <f t="shared" si="0"/>
        <v>148.28872608000003</v>
      </c>
      <c r="O2" s="21">
        <f t="shared" si="0"/>
        <v>118.14700392</v>
      </c>
      <c r="P2" s="21">
        <f t="shared" si="0"/>
        <v>100.32484176</v>
      </c>
      <c r="Q2" s="21">
        <f t="shared" si="0"/>
        <v>118.80458568</v>
      </c>
      <c r="R2" s="21">
        <f t="shared" si="0"/>
        <v>116.78498567999999</v>
      </c>
      <c r="S2" s="21">
        <f t="shared" si="0"/>
        <v>114.56140608</v>
      </c>
      <c r="T2" s="21">
        <f t="shared" si="0"/>
        <v>119.91972888000002</v>
      </c>
      <c r="U2" s="21">
        <f t="shared" si="0"/>
        <v>131.00285735999998</v>
      </c>
      <c r="V2" s="21">
        <f t="shared" si="0"/>
        <v>121.90067928000001</v>
      </c>
      <c r="W2" s="21">
        <f t="shared" si="0"/>
        <v>116.6377122</v>
      </c>
      <c r="X2" s="21">
        <f t="shared" si="0"/>
        <v>125.63290188000002</v>
      </c>
      <c r="Y2" s="21">
        <f t="shared" ref="Y2:Z2" si="1">SUM(Y3,Y17,Y22,Y25,Y26,Y51,Y52)</f>
        <v>111.96708623999999</v>
      </c>
      <c r="Z2" s="21">
        <f t="shared" si="1"/>
        <v>113.48306784000002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5.5990699554055912</v>
      </c>
      <c r="D3" s="24">
        <f t="shared" ref="D3:X3" si="3">SUM(D4,D8,D11)</f>
        <v>14.827837856083775</v>
      </c>
      <c r="E3" s="24">
        <f t="shared" si="3"/>
        <v>9.6909042936794609</v>
      </c>
      <c r="F3" s="24">
        <f t="shared" si="3"/>
        <v>11.993899679913195</v>
      </c>
      <c r="G3" s="24">
        <f t="shared" si="3"/>
        <v>11.447703715919197</v>
      </c>
      <c r="H3" s="24">
        <f t="shared" si="3"/>
        <v>19.094960905896258</v>
      </c>
      <c r="I3" s="24">
        <f t="shared" si="3"/>
        <v>19.879827738747061</v>
      </c>
      <c r="J3" s="24">
        <f t="shared" si="3"/>
        <v>13.23001039274321</v>
      </c>
      <c r="K3" s="24">
        <f t="shared" si="3"/>
        <v>8.9444664233485849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0.24383159999999998</v>
      </c>
      <c r="U3" s="24">
        <f t="shared" si="3"/>
        <v>9.4373999999999986E-2</v>
      </c>
      <c r="V3" s="24">
        <f t="shared" si="3"/>
        <v>8.859599999999998E-2</v>
      </c>
      <c r="W3" s="24">
        <f t="shared" si="3"/>
        <v>4.5838799999999971E-2</v>
      </c>
      <c r="X3" s="24">
        <f t="shared" si="3"/>
        <v>5.508359999999999E-2</v>
      </c>
      <c r="Y3" s="24">
        <f t="shared" ref="Y3:Z3" si="4">SUM(Y4,Y8,Y11)</f>
        <v>5.508359999999999E-2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0.4725007689438977</v>
      </c>
      <c r="D4" s="19">
        <f t="shared" ref="D4:X4" si="6">SUM(D5:D7)</f>
        <v>7.4260592514814956</v>
      </c>
      <c r="E4" s="19">
        <f t="shared" si="6"/>
        <v>1.397650308316283</v>
      </c>
      <c r="F4" s="19">
        <f t="shared" si="6"/>
        <v>3.5143455774402499</v>
      </c>
      <c r="G4" s="19">
        <f t="shared" si="6"/>
        <v>2.6820487387885921</v>
      </c>
      <c r="H4" s="19">
        <f t="shared" si="6"/>
        <v>13.09986654985053</v>
      </c>
      <c r="I4" s="19">
        <f t="shared" si="6"/>
        <v>11.549939893893464</v>
      </c>
      <c r="J4" s="19">
        <f t="shared" si="6"/>
        <v>5.9603553843505894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2.6820487387885921</v>
      </c>
      <c r="H5" s="8">
        <v>13.09986654985053</v>
      </c>
      <c r="I5" s="8">
        <v>11.549939893893464</v>
      </c>
      <c r="J5" s="8">
        <v>5.9603553843505894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5.6498738080290751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0.4725007689438977</v>
      </c>
      <c r="D7" s="8">
        <v>1.7761854434524205</v>
      </c>
      <c r="E7" s="8">
        <v>1.397650308316283</v>
      </c>
      <c r="F7" s="8">
        <v>3.5143455774402499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7.2795332651637193E-2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7.2795332651637193E-2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5.0537738538100561</v>
      </c>
      <c r="D11" s="19">
        <f t="shared" si="10"/>
        <v>7.4017786046022787</v>
      </c>
      <c r="E11" s="19">
        <f t="shared" si="10"/>
        <v>8.2932539853631777</v>
      </c>
      <c r="F11" s="19">
        <f t="shared" si="10"/>
        <v>8.4795541024729459</v>
      </c>
      <c r="G11" s="19">
        <f t="shared" si="10"/>
        <v>8.7656549771306054</v>
      </c>
      <c r="H11" s="19">
        <f t="shared" si="10"/>
        <v>5.995094356045727</v>
      </c>
      <c r="I11" s="19">
        <f t="shared" si="10"/>
        <v>8.3298878448535962</v>
      </c>
      <c r="J11" s="19">
        <f t="shared" si="10"/>
        <v>7.2696550083926219</v>
      </c>
      <c r="K11" s="19">
        <f t="shared" si="10"/>
        <v>8.9444664233485849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0.24383159999999998</v>
      </c>
      <c r="U11" s="19">
        <f t="shared" si="10"/>
        <v>9.4373999999999986E-2</v>
      </c>
      <c r="V11" s="19">
        <f t="shared" si="10"/>
        <v>8.859599999999998E-2</v>
      </c>
      <c r="W11" s="19">
        <f t="shared" si="10"/>
        <v>4.5838799999999971E-2</v>
      </c>
      <c r="X11" s="19">
        <f t="shared" si="10"/>
        <v>5.508359999999999E-2</v>
      </c>
      <c r="Y11" s="19">
        <f t="shared" ref="Y11:Z11" si="11">SUM(Y12:Y16)</f>
        <v>5.508359999999999E-2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2.0114282821737106E-10</v>
      </c>
      <c r="D13" s="8">
        <v>1.3609847702582557E-9</v>
      </c>
      <c r="E13" s="8">
        <v>2.1660017231965865E-9</v>
      </c>
      <c r="F13" s="8">
        <v>1.0222983179346556E-9</v>
      </c>
      <c r="G13" s="8">
        <v>1.2637715723826659E-9</v>
      </c>
      <c r="H13" s="8">
        <v>6.7030632641262855E-10</v>
      </c>
      <c r="I13" s="8">
        <v>1.0305108277748332E-9</v>
      </c>
      <c r="J13" s="8">
        <v>2.039694595111996E-9</v>
      </c>
      <c r="K13" s="8">
        <v>1.2427946577133753E-9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0.24383159999999998</v>
      </c>
      <c r="U13" s="8">
        <v>9.4373999999999986E-2</v>
      </c>
      <c r="V13" s="8">
        <v>8.859599999999998E-2</v>
      </c>
      <c r="W13" s="8">
        <v>4.5838799999999971E-2</v>
      </c>
      <c r="X13" s="8">
        <v>5.508359999999999E-2</v>
      </c>
      <c r="Y13" s="8">
        <v>5.508359999999999E-2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5.053773853608913</v>
      </c>
      <c r="D15" s="8">
        <v>7.4017786032412936</v>
      </c>
      <c r="E15" s="8">
        <v>8.2932539831971752</v>
      </c>
      <c r="F15" s="8">
        <v>8.4795541014506473</v>
      </c>
      <c r="G15" s="8">
        <v>8.7656549758668341</v>
      </c>
      <c r="H15" s="8">
        <v>5.9950943553754206</v>
      </c>
      <c r="I15" s="8">
        <v>8.3298878438230854</v>
      </c>
      <c r="J15" s="8">
        <v>7.2696550063529273</v>
      </c>
      <c r="K15" s="8">
        <v>8.9444664221057906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65.09441993375971</v>
      </c>
      <c r="D17" s="27">
        <f t="shared" si="12"/>
        <v>89.01813931264104</v>
      </c>
      <c r="E17" s="27">
        <f t="shared" si="12"/>
        <v>80.383078370138719</v>
      </c>
      <c r="F17" s="27">
        <f t="shared" si="12"/>
        <v>100.39797177530735</v>
      </c>
      <c r="G17" s="27">
        <f t="shared" si="12"/>
        <v>105.9150428295649</v>
      </c>
      <c r="H17" s="27">
        <f t="shared" si="12"/>
        <v>83.542448077271203</v>
      </c>
      <c r="I17" s="27">
        <f t="shared" si="12"/>
        <v>114.71488441984796</v>
      </c>
      <c r="J17" s="27">
        <f t="shared" si="12"/>
        <v>107.28363273109466</v>
      </c>
      <c r="K17" s="27">
        <f t="shared" si="12"/>
        <v>105.90512146822275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7.176182446468002</v>
      </c>
      <c r="D19" s="8">
        <v>7.7761034430386839</v>
      </c>
      <c r="E19" s="8">
        <v>8.1086772998233219</v>
      </c>
      <c r="F19" s="8">
        <v>8.8135412641541819</v>
      </c>
      <c r="G19" s="8">
        <v>10.101005702247811</v>
      </c>
      <c r="H19" s="8">
        <v>7.1738104546458921</v>
      </c>
      <c r="I19" s="8">
        <v>7.9950115491563967</v>
      </c>
      <c r="J19" s="8">
        <v>6.4178019768340269</v>
      </c>
      <c r="K19" s="8">
        <v>4.1743333127189075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57.918237487291705</v>
      </c>
      <c r="D20" s="8">
        <v>81.242035869602361</v>
      </c>
      <c r="E20" s="8">
        <v>72.274401070315392</v>
      </c>
      <c r="F20" s="8">
        <v>91.584430511153172</v>
      </c>
      <c r="G20" s="8">
        <v>95.814037127317079</v>
      </c>
      <c r="H20" s="8">
        <v>76.368637622625315</v>
      </c>
      <c r="I20" s="8">
        <v>106.71987287069156</v>
      </c>
      <c r="J20" s="8">
        <v>100.86583075426063</v>
      </c>
      <c r="K20" s="8">
        <v>101.73078815550383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3.3095964843213626</v>
      </c>
      <c r="D26" s="27">
        <f t="shared" si="16"/>
        <v>1.128798678316641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1.1946620764081655</v>
      </c>
      <c r="I26" s="27">
        <f t="shared" si="16"/>
        <v>1.4472143601995673</v>
      </c>
      <c r="J26" s="27">
        <f t="shared" si="16"/>
        <v>0.75994369502300174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0.7881040800000001</v>
      </c>
      <c r="U26" s="27">
        <f t="shared" si="16"/>
        <v>0.65438136000000002</v>
      </c>
      <c r="V26" s="27">
        <f t="shared" si="16"/>
        <v>0.56438748000000016</v>
      </c>
      <c r="W26" s="27">
        <f t="shared" si="16"/>
        <v>1.0762063200000003</v>
      </c>
      <c r="X26" s="27">
        <f t="shared" si="16"/>
        <v>1.5261098399999999</v>
      </c>
      <c r="Y26" s="27">
        <f t="shared" ref="Y26:Z26" si="17">SUM(Y27,Y33)</f>
        <v>1.0113235200000001</v>
      </c>
      <c r="Z26" s="27">
        <f t="shared" si="17"/>
        <v>1.0159869600000002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3.3095964843213626</v>
      </c>
      <c r="D33" s="19">
        <f t="shared" si="20"/>
        <v>1.128798678316641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1.1946620764081655</v>
      </c>
      <c r="I33" s="19">
        <f t="shared" si="20"/>
        <v>1.4472143601995673</v>
      </c>
      <c r="J33" s="19">
        <f t="shared" si="20"/>
        <v>0.75994369502300174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0.7881040800000001</v>
      </c>
      <c r="U33" s="19">
        <f t="shared" si="20"/>
        <v>0.65438136000000002</v>
      </c>
      <c r="V33" s="19">
        <f t="shared" si="20"/>
        <v>0.56438748000000016</v>
      </c>
      <c r="W33" s="19">
        <f t="shared" si="20"/>
        <v>1.0762063200000003</v>
      </c>
      <c r="X33" s="19">
        <f t="shared" si="20"/>
        <v>1.5261098399999999</v>
      </c>
      <c r="Y33" s="19">
        <f t="shared" ref="Y33:Z33" si="21">SUM(Y34:Y50)</f>
        <v>1.0113235200000001</v>
      </c>
      <c r="Z33" s="19">
        <f t="shared" si="21"/>
        <v>1.0159869600000002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0.53155872000000015</v>
      </c>
      <c r="X35" s="8">
        <v>0.8260559999999999</v>
      </c>
      <c r="Y35" s="8">
        <v>0.45438624000000011</v>
      </c>
      <c r="Z35" s="8">
        <v>0.38586240000000016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0.57176172000000003</v>
      </c>
      <c r="U36" s="8">
        <v>0.47885328000000005</v>
      </c>
      <c r="V36" s="8">
        <v>0.47022120000000017</v>
      </c>
      <c r="W36" s="8">
        <v>0.44114472000000021</v>
      </c>
      <c r="X36" s="8">
        <v>0.45863603999999991</v>
      </c>
      <c r="Y36" s="8">
        <v>0.44409779999999999</v>
      </c>
      <c r="Z36" s="8">
        <v>0.51088284000000006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0.40193527805867113</v>
      </c>
      <c r="D43" s="8">
        <v>0</v>
      </c>
      <c r="E43" s="8">
        <v>0</v>
      </c>
      <c r="F43" s="8">
        <v>0</v>
      </c>
      <c r="G43" s="8">
        <v>0</v>
      </c>
      <c r="H43" s="8">
        <v>1.1946620764081655</v>
      </c>
      <c r="I43" s="8">
        <v>1.4472143601995673</v>
      </c>
      <c r="J43" s="8">
        <v>0.75994369502300174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0.21634236000000001</v>
      </c>
      <c r="U43" s="8">
        <v>0.17552807999999998</v>
      </c>
      <c r="V43" s="8">
        <v>9.4166279999999991E-2</v>
      </c>
      <c r="W43" s="8">
        <v>0.10350288000000001</v>
      </c>
      <c r="X43" s="8">
        <v>0.24141779999999999</v>
      </c>
      <c r="Y43" s="8">
        <v>0.11283948000000001</v>
      </c>
      <c r="Z43" s="8">
        <v>0.11924172</v>
      </c>
    </row>
    <row r="44" spans="1:26" ht="11.25" customHeight="1" x14ac:dyDescent="0.2">
      <c r="A44" s="28" t="s">
        <v>74</v>
      </c>
      <c r="B44" s="7" t="s">
        <v>75</v>
      </c>
      <c r="C44" s="8">
        <v>2.9076612062626914</v>
      </c>
      <c r="D44" s="8">
        <v>1.128798678316641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63.685388807907941</v>
      </c>
      <c r="D51" s="27">
        <v>80.617816827492035</v>
      </c>
      <c r="E51" s="27">
        <v>76.603137034896989</v>
      </c>
      <c r="F51" s="27">
        <v>99.289800974822199</v>
      </c>
      <c r="G51" s="27">
        <v>101.58302054393252</v>
      </c>
      <c r="H51" s="27">
        <v>93.741489615468652</v>
      </c>
      <c r="I51" s="27">
        <v>121.43576314256808</v>
      </c>
      <c r="J51" s="27">
        <v>131.09694838698113</v>
      </c>
      <c r="K51" s="27">
        <v>185.58953185759319</v>
      </c>
      <c r="L51" s="27">
        <v>227.75897628000001</v>
      </c>
      <c r="M51" s="27">
        <v>132.99227568000001</v>
      </c>
      <c r="N51" s="27">
        <v>148.28872608000003</v>
      </c>
      <c r="O51" s="27">
        <v>118.14700392</v>
      </c>
      <c r="P51" s="27">
        <v>100.32484176</v>
      </c>
      <c r="Q51" s="27">
        <v>118.80458568</v>
      </c>
      <c r="R51" s="27">
        <v>116.78498567999999</v>
      </c>
      <c r="S51" s="27">
        <v>114.56140608</v>
      </c>
      <c r="T51" s="27">
        <v>118.88779320000002</v>
      </c>
      <c r="U51" s="27">
        <v>130.25410199999999</v>
      </c>
      <c r="V51" s="27">
        <v>121.2476958</v>
      </c>
      <c r="W51" s="27">
        <v>115.51566708</v>
      </c>
      <c r="X51" s="27">
        <v>124.05170844000001</v>
      </c>
      <c r="Y51" s="27">
        <v>110.90067911999999</v>
      </c>
      <c r="Z51" s="27">
        <v>112.46708088000001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5.591976073882883E-2</v>
      </c>
      <c r="D61" s="49">
        <f t="shared" si="24"/>
        <v>0.16760628713946388</v>
      </c>
      <c r="E61" s="49">
        <f t="shared" si="24"/>
        <v>0.11843385975471481</v>
      </c>
      <c r="F61" s="49">
        <f t="shared" si="24"/>
        <v>0.14650486864756912</v>
      </c>
      <c r="G61" s="49">
        <f t="shared" si="24"/>
        <v>0.14200604109352954</v>
      </c>
      <c r="H61" s="49">
        <f t="shared" si="24"/>
        <v>0.13567226791293643</v>
      </c>
      <c r="I61" s="49">
        <f t="shared" si="24"/>
        <v>9.948810972342309E-2</v>
      </c>
      <c r="J61" s="49">
        <f t="shared" si="24"/>
        <v>0.13729042612344497</v>
      </c>
      <c r="K61" s="49">
        <f t="shared" si="24"/>
        <v>0.22638390406216491</v>
      </c>
      <c r="L61" s="49">
        <f t="shared" si="24"/>
        <v>0.33586559999999993</v>
      </c>
      <c r="M61" s="49">
        <f t="shared" si="24"/>
        <v>0.22417920000000002</v>
      </c>
      <c r="N61" s="49">
        <f t="shared" si="24"/>
        <v>0.22417920000000002</v>
      </c>
      <c r="O61" s="49">
        <f t="shared" si="24"/>
        <v>0</v>
      </c>
      <c r="P61" s="49">
        <f t="shared" si="24"/>
        <v>0.11208959999999998</v>
      </c>
      <c r="Q61" s="49">
        <f t="shared" si="24"/>
        <v>0</v>
      </c>
      <c r="R61" s="49">
        <f t="shared" si="24"/>
        <v>0</v>
      </c>
      <c r="S61" s="49">
        <f t="shared" si="24"/>
        <v>0.22417920000000002</v>
      </c>
      <c r="T61" s="49">
        <f t="shared" si="24"/>
        <v>0.17176319999999998</v>
      </c>
      <c r="U61" s="49">
        <f t="shared" si="24"/>
        <v>8.8704000000000019E-2</v>
      </c>
      <c r="V61" s="49">
        <f t="shared" si="24"/>
        <v>0.14474879999999998</v>
      </c>
      <c r="W61" s="49">
        <f t="shared" si="24"/>
        <v>9.5155199999999968E-2</v>
      </c>
      <c r="X61" s="49">
        <f t="shared" si="24"/>
        <v>6.6528000000000004E-2</v>
      </c>
      <c r="Y61" s="49">
        <f t="shared" ref="Y61:Z61" si="25">SUM(Y62:Y72)</f>
        <v>4.2739199999999998E-2</v>
      </c>
      <c r="Z61" s="49">
        <f t="shared" si="25"/>
        <v>2.6611200000000002E-2</v>
      </c>
    </row>
    <row r="62" spans="1:26" ht="11.25" customHeight="1" x14ac:dyDescent="0.2">
      <c r="A62" s="50" t="s">
        <v>92</v>
      </c>
      <c r="B62" s="51" t="s">
        <v>93</v>
      </c>
      <c r="C62" s="52">
        <v>5.591976073882883E-2</v>
      </c>
      <c r="D62" s="52">
        <v>0.16760628713946388</v>
      </c>
      <c r="E62" s="52">
        <v>0.11843385975471481</v>
      </c>
      <c r="F62" s="52">
        <v>0.14650486864756912</v>
      </c>
      <c r="G62" s="52">
        <v>0.14200604109352954</v>
      </c>
      <c r="H62" s="52">
        <v>0.13567226791293643</v>
      </c>
      <c r="I62" s="52">
        <v>9.948810972342309E-2</v>
      </c>
      <c r="J62" s="52">
        <v>0.13729042612344497</v>
      </c>
      <c r="K62" s="52">
        <v>0.22638390406216491</v>
      </c>
      <c r="L62" s="52">
        <v>0.33586559999999993</v>
      </c>
      <c r="M62" s="52">
        <v>0.22417920000000002</v>
      </c>
      <c r="N62" s="52">
        <v>0.22417920000000002</v>
      </c>
      <c r="O62" s="52">
        <v>0</v>
      </c>
      <c r="P62" s="52">
        <v>0.11208959999999998</v>
      </c>
      <c r="Q62" s="52">
        <v>0</v>
      </c>
      <c r="R62" s="52">
        <v>0</v>
      </c>
      <c r="S62" s="52">
        <v>0.22417920000000002</v>
      </c>
      <c r="T62" s="52">
        <v>0.17176319999999998</v>
      </c>
      <c r="U62" s="52">
        <v>8.8704000000000019E-2</v>
      </c>
      <c r="V62" s="52">
        <v>0.14474879999999998</v>
      </c>
      <c r="W62" s="52">
        <v>9.5155199999999968E-2</v>
      </c>
      <c r="X62" s="52">
        <v>6.6528000000000004E-2</v>
      </c>
      <c r="Y62" s="52">
        <v>4.2739199999999998E-2</v>
      </c>
      <c r="Z62" s="52">
        <v>2.6611200000000002E-2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366.43793507999999</v>
      </c>
      <c r="D2" s="21">
        <f t="shared" ref="D2:X2" si="0">SUM(D3,D17,D22,D25,D26,D51,D52)</f>
        <v>342.87259031999997</v>
      </c>
      <c r="E2" s="21">
        <f t="shared" si="0"/>
        <v>262.75619663999998</v>
      </c>
      <c r="F2" s="21">
        <f t="shared" si="0"/>
        <v>264.87187919999997</v>
      </c>
      <c r="G2" s="21">
        <f t="shared" si="0"/>
        <v>332.07542459999996</v>
      </c>
      <c r="H2" s="21">
        <f t="shared" si="0"/>
        <v>299.76326855999997</v>
      </c>
      <c r="I2" s="21">
        <f t="shared" si="0"/>
        <v>300.29222987999998</v>
      </c>
      <c r="J2" s="21">
        <f t="shared" si="0"/>
        <v>271.01035944</v>
      </c>
      <c r="K2" s="21">
        <f t="shared" si="0"/>
        <v>140.50206346330981</v>
      </c>
      <c r="L2" s="21">
        <f t="shared" si="0"/>
        <v>134.04254653100139</v>
      </c>
      <c r="M2" s="21">
        <f t="shared" si="0"/>
        <v>146.41132823999999</v>
      </c>
      <c r="N2" s="21">
        <f t="shared" si="0"/>
        <v>140.50927944000006</v>
      </c>
      <c r="O2" s="21">
        <f t="shared" si="0"/>
        <v>123.02445528000001</v>
      </c>
      <c r="P2" s="21">
        <f t="shared" si="0"/>
        <v>119.82386016000001</v>
      </c>
      <c r="Q2" s="21">
        <f t="shared" si="0"/>
        <v>119.19639960000001</v>
      </c>
      <c r="R2" s="21">
        <f t="shared" si="0"/>
        <v>119.26117152</v>
      </c>
      <c r="S2" s="21">
        <f t="shared" si="0"/>
        <v>118.45211975999999</v>
      </c>
      <c r="T2" s="21">
        <f t="shared" si="0"/>
        <v>133.51368564000001</v>
      </c>
      <c r="U2" s="21">
        <f t="shared" si="0"/>
        <v>161.29655712000002</v>
      </c>
      <c r="V2" s="21">
        <f t="shared" si="0"/>
        <v>167.33712492000001</v>
      </c>
      <c r="W2" s="21">
        <f t="shared" si="0"/>
        <v>161.56881971999999</v>
      </c>
      <c r="X2" s="21">
        <f t="shared" si="0"/>
        <v>173.67622776000002</v>
      </c>
      <c r="Y2" s="21">
        <f t="shared" ref="Y2:Z2" si="1">SUM(Y3,Y17,Y22,Y25,Y26,Y51,Y52)</f>
        <v>155.93116428000002</v>
      </c>
      <c r="Z2" s="21">
        <f t="shared" si="1"/>
        <v>150.65892504000001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214.33606559999996</v>
      </c>
      <c r="D3" s="24">
        <f t="shared" ref="D3:W3" si="3">SUM(D4,D8,D11)</f>
        <v>184.97072879999999</v>
      </c>
      <c r="E3" s="24">
        <f t="shared" si="3"/>
        <v>122.31062999999996</v>
      </c>
      <c r="F3" s="24">
        <f t="shared" si="3"/>
        <v>131.71913999999998</v>
      </c>
      <c r="G3" s="24">
        <f t="shared" si="3"/>
        <v>208.33272359999995</v>
      </c>
      <c r="H3" s="24">
        <f t="shared" si="3"/>
        <v>140.05871999999999</v>
      </c>
      <c r="I3" s="24">
        <f t="shared" si="3"/>
        <v>146.18339999999992</v>
      </c>
      <c r="J3" s="24">
        <f t="shared" si="3"/>
        <v>167.72262840000002</v>
      </c>
      <c r="K3" s="24">
        <f t="shared" si="3"/>
        <v>4.7557424233097914</v>
      </c>
      <c r="L3" s="24">
        <f t="shared" si="3"/>
        <v>2.6842075310013596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3.0496283999999991</v>
      </c>
      <c r="R3" s="24">
        <f t="shared" si="3"/>
        <v>3.0496284</v>
      </c>
      <c r="S3" s="24">
        <f t="shared" si="3"/>
        <v>3.0496283999999996</v>
      </c>
      <c r="T3" s="24">
        <f t="shared" si="3"/>
        <v>4.7968955999999965</v>
      </c>
      <c r="U3" s="24">
        <f t="shared" si="3"/>
        <v>5.9128199999999973</v>
      </c>
      <c r="V3" s="24">
        <f t="shared" si="3"/>
        <v>4.3577675999999999</v>
      </c>
      <c r="W3" s="24">
        <f t="shared" si="3"/>
        <v>3.7387511999999994</v>
      </c>
      <c r="X3" s="24">
        <f t="shared" ref="X3:Z3" si="4">SUM(X4,X8,X11)</f>
        <v>3.8454516000000001</v>
      </c>
      <c r="Y3" s="24">
        <f t="shared" si="4"/>
        <v>3.90015</v>
      </c>
      <c r="Z3" s="24">
        <f t="shared" si="4"/>
        <v>3.5037791999999999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4.7557424233097914</v>
      </c>
      <c r="L4" s="19">
        <f t="shared" si="6"/>
        <v>2.6842075310013596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4.7557424233097914</v>
      </c>
      <c r="L7" s="8">
        <f>FC_IND_NFM_AM_E!L7+FC_IND_NFM_PA_E!L7+FC_IND_NFM_SA_E!L7+FC_IND_NFM_OM_E!L7</f>
        <v>2.6842075310013596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214.33606559999996</v>
      </c>
      <c r="D11" s="19">
        <f t="shared" ref="D11:W11" si="12">SUM(D12:D16)</f>
        <v>184.97072879999999</v>
      </c>
      <c r="E11" s="19">
        <f t="shared" si="12"/>
        <v>122.31062999999996</v>
      </c>
      <c r="F11" s="19">
        <f t="shared" si="12"/>
        <v>131.71913999999998</v>
      </c>
      <c r="G11" s="19">
        <f t="shared" si="12"/>
        <v>208.33272359999995</v>
      </c>
      <c r="H11" s="19">
        <f t="shared" si="12"/>
        <v>140.05871999999999</v>
      </c>
      <c r="I11" s="19">
        <f t="shared" si="12"/>
        <v>146.18339999999992</v>
      </c>
      <c r="J11" s="19">
        <f t="shared" si="12"/>
        <v>167.72262840000002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3.0496283999999991</v>
      </c>
      <c r="R11" s="19">
        <f t="shared" si="12"/>
        <v>3.0496284</v>
      </c>
      <c r="S11" s="19">
        <f t="shared" si="12"/>
        <v>3.0496283999999996</v>
      </c>
      <c r="T11" s="19">
        <f t="shared" si="12"/>
        <v>4.7968955999999965</v>
      </c>
      <c r="U11" s="19">
        <f t="shared" si="12"/>
        <v>5.9128199999999973</v>
      </c>
      <c r="V11" s="19">
        <f t="shared" si="12"/>
        <v>4.3577675999999999</v>
      </c>
      <c r="W11" s="19">
        <f t="shared" si="12"/>
        <v>3.7387511999999994</v>
      </c>
      <c r="X11" s="19">
        <f t="shared" ref="X11:Z11" si="13">SUM(X12:X16)</f>
        <v>3.8454516000000001</v>
      </c>
      <c r="Y11" s="19">
        <f t="shared" si="13"/>
        <v>3.90015</v>
      </c>
      <c r="Z11" s="19">
        <f t="shared" si="13"/>
        <v>3.5037791999999999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214.33606559999996</v>
      </c>
      <c r="D13" s="8">
        <f>FC_IND_NFM_AM_E!D13+FC_IND_NFM_PA_E!D13+FC_IND_NFM_SA_E!D13+FC_IND_NFM_OM_E!D13</f>
        <v>184.97072879999999</v>
      </c>
      <c r="E13" s="8">
        <f>FC_IND_NFM_AM_E!E13+FC_IND_NFM_PA_E!E13+FC_IND_NFM_SA_E!E13+FC_IND_NFM_OM_E!E13</f>
        <v>122.31062999999996</v>
      </c>
      <c r="F13" s="8">
        <f>FC_IND_NFM_AM_E!F13+FC_IND_NFM_PA_E!F13+FC_IND_NFM_SA_E!F13+FC_IND_NFM_OM_E!F13</f>
        <v>131.71913999999998</v>
      </c>
      <c r="G13" s="8">
        <f>FC_IND_NFM_AM_E!G13+FC_IND_NFM_PA_E!G13+FC_IND_NFM_SA_E!G13+FC_IND_NFM_OM_E!G13</f>
        <v>208.33272359999995</v>
      </c>
      <c r="H13" s="8">
        <f>FC_IND_NFM_AM_E!H13+FC_IND_NFM_PA_E!H13+FC_IND_NFM_SA_E!H13+FC_IND_NFM_OM_E!H13</f>
        <v>140.05871999999999</v>
      </c>
      <c r="I13" s="8">
        <f>FC_IND_NFM_AM_E!I13+FC_IND_NFM_PA_E!I13+FC_IND_NFM_SA_E!I13+FC_IND_NFM_OM_E!I13</f>
        <v>146.18339999999992</v>
      </c>
      <c r="J13" s="8">
        <f>FC_IND_NFM_AM_E!J13+FC_IND_NFM_PA_E!J13+FC_IND_NFM_SA_E!J13+FC_IND_NFM_OM_E!J13</f>
        <v>167.72262840000002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3.0496283999999991</v>
      </c>
      <c r="R13" s="8">
        <f>FC_IND_NFM_AM_E!R13+FC_IND_NFM_PA_E!R13+FC_IND_NFM_SA_E!R13+FC_IND_NFM_OM_E!R13</f>
        <v>3.0496284</v>
      </c>
      <c r="S13" s="8">
        <f>FC_IND_NFM_AM_E!S13+FC_IND_NFM_PA_E!S13+FC_IND_NFM_SA_E!S13+FC_IND_NFM_OM_E!S13</f>
        <v>3.0496283999999996</v>
      </c>
      <c r="T13" s="8">
        <f>FC_IND_NFM_AM_E!T13+FC_IND_NFM_PA_E!T13+FC_IND_NFM_SA_E!T13+FC_IND_NFM_OM_E!T13</f>
        <v>4.7968955999999965</v>
      </c>
      <c r="U13" s="8">
        <f>FC_IND_NFM_AM_E!U13+FC_IND_NFM_PA_E!U13+FC_IND_NFM_SA_E!U13+FC_IND_NFM_OM_E!U13</f>
        <v>5.9128199999999973</v>
      </c>
      <c r="V13" s="8">
        <f>FC_IND_NFM_AM_E!V13+FC_IND_NFM_PA_E!V13+FC_IND_NFM_SA_E!V13+FC_IND_NFM_OM_E!V13</f>
        <v>4.3577675999999999</v>
      </c>
      <c r="W13" s="8">
        <f>FC_IND_NFM_AM_E!W13+FC_IND_NFM_PA_E!W13+FC_IND_NFM_SA_E!W13+FC_IND_NFM_OM_E!W13</f>
        <v>3.7387511999999994</v>
      </c>
      <c r="X13" s="8">
        <f>FC_IND_NFM_AM_E!X13+FC_IND_NFM_PA_E!X13+FC_IND_NFM_SA_E!X13+FC_IND_NFM_OM_E!X13</f>
        <v>3.8454516000000001</v>
      </c>
      <c r="Y13" s="8">
        <f>FC_IND_NFM_AM_E!Y13+FC_IND_NFM_PA_E!Y13+FC_IND_NFM_SA_E!Y13+FC_IND_NFM_OM_E!Y13</f>
        <v>3.90015</v>
      </c>
      <c r="Z13" s="8">
        <f>FC_IND_NFM_AM_E!Z13+FC_IND_NFM_PA_E!Z13+FC_IND_NFM_SA_E!Z13+FC_IND_NFM_OM_E!Z13</f>
        <v>3.5037791999999999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131.04774144000004</v>
      </c>
      <c r="D26" s="27">
        <f t="shared" ref="D26:W26" si="21">SUM(D27,D33)</f>
        <v>137.30153759999999</v>
      </c>
      <c r="E26" s="27">
        <f t="shared" si="21"/>
        <v>124.79366664</v>
      </c>
      <c r="F26" s="27">
        <f t="shared" si="21"/>
        <v>115.53152724000002</v>
      </c>
      <c r="G26" s="27">
        <f t="shared" si="21"/>
        <v>100.06268904000001</v>
      </c>
      <c r="H26" s="27">
        <f t="shared" si="21"/>
        <v>122.29145855999998</v>
      </c>
      <c r="I26" s="27">
        <f t="shared" si="21"/>
        <v>114.32291184000003</v>
      </c>
      <c r="J26" s="27">
        <f t="shared" si="21"/>
        <v>65.015907119999994</v>
      </c>
      <c r="K26" s="27">
        <f t="shared" si="21"/>
        <v>92.879907120000013</v>
      </c>
      <c r="L26" s="27">
        <f t="shared" si="21"/>
        <v>92.531730960000019</v>
      </c>
      <c r="M26" s="27">
        <f t="shared" si="21"/>
        <v>101.62609235999999</v>
      </c>
      <c r="N26" s="27">
        <f t="shared" si="21"/>
        <v>86.889101400000015</v>
      </c>
      <c r="O26" s="27">
        <f t="shared" si="21"/>
        <v>70.666123320000011</v>
      </c>
      <c r="P26" s="27">
        <f t="shared" si="21"/>
        <v>64.435724280000017</v>
      </c>
      <c r="Q26" s="27">
        <f t="shared" si="21"/>
        <v>48.994061400000007</v>
      </c>
      <c r="R26" s="27">
        <f t="shared" si="21"/>
        <v>39.667693320000005</v>
      </c>
      <c r="S26" s="27">
        <f t="shared" si="21"/>
        <v>39.667693320000005</v>
      </c>
      <c r="T26" s="27">
        <f t="shared" si="21"/>
        <v>36.517606919999999</v>
      </c>
      <c r="U26" s="27">
        <f t="shared" si="21"/>
        <v>50.740182720000014</v>
      </c>
      <c r="V26" s="27">
        <f t="shared" si="21"/>
        <v>49.60487015999999</v>
      </c>
      <c r="W26" s="27">
        <f t="shared" si="21"/>
        <v>40.632478559999996</v>
      </c>
      <c r="X26" s="27">
        <f t="shared" ref="X26:Z26" si="22">SUM(X27,X33)</f>
        <v>48.325783319999999</v>
      </c>
      <c r="Y26" s="27">
        <f t="shared" si="22"/>
        <v>41.273726760000002</v>
      </c>
      <c r="Z26" s="27">
        <f t="shared" si="22"/>
        <v>50.576662080000006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131.04774144000004</v>
      </c>
      <c r="D33" s="19">
        <f t="shared" ref="D33:W33" si="27">SUM(D34:D50)</f>
        <v>137.30153759999999</v>
      </c>
      <c r="E33" s="19">
        <f t="shared" si="27"/>
        <v>124.79366664</v>
      </c>
      <c r="F33" s="19">
        <f t="shared" si="27"/>
        <v>115.53152724000002</v>
      </c>
      <c r="G33" s="19">
        <f t="shared" si="27"/>
        <v>100.06268904000001</v>
      </c>
      <c r="H33" s="19">
        <f t="shared" si="27"/>
        <v>122.29145855999998</v>
      </c>
      <c r="I33" s="19">
        <f t="shared" si="27"/>
        <v>114.32291184000003</v>
      </c>
      <c r="J33" s="19">
        <f t="shared" si="27"/>
        <v>65.015907119999994</v>
      </c>
      <c r="K33" s="19">
        <f t="shared" si="27"/>
        <v>92.879907120000013</v>
      </c>
      <c r="L33" s="19">
        <f t="shared" si="27"/>
        <v>92.531730960000019</v>
      </c>
      <c r="M33" s="19">
        <f t="shared" si="27"/>
        <v>101.62609235999999</v>
      </c>
      <c r="N33" s="19">
        <f t="shared" si="27"/>
        <v>86.889101400000015</v>
      </c>
      <c r="O33" s="19">
        <f t="shared" si="27"/>
        <v>70.666123320000011</v>
      </c>
      <c r="P33" s="19">
        <f t="shared" si="27"/>
        <v>64.435724280000017</v>
      </c>
      <c r="Q33" s="19">
        <f t="shared" si="27"/>
        <v>48.994061400000007</v>
      </c>
      <c r="R33" s="19">
        <f t="shared" si="27"/>
        <v>39.667693320000005</v>
      </c>
      <c r="S33" s="19">
        <f t="shared" si="27"/>
        <v>39.667693320000005</v>
      </c>
      <c r="T33" s="19">
        <f t="shared" si="27"/>
        <v>36.517606919999999</v>
      </c>
      <c r="U33" s="19">
        <f t="shared" si="27"/>
        <v>50.740182720000014</v>
      </c>
      <c r="V33" s="19">
        <f t="shared" si="27"/>
        <v>49.60487015999999</v>
      </c>
      <c r="W33" s="19">
        <f t="shared" si="27"/>
        <v>40.632478559999996</v>
      </c>
      <c r="X33" s="19">
        <f t="shared" ref="X33:Z33" si="28">SUM(X34:X50)</f>
        <v>48.325783319999999</v>
      </c>
      <c r="Y33" s="19">
        <f t="shared" si="28"/>
        <v>41.273726760000002</v>
      </c>
      <c r="Z33" s="19">
        <f t="shared" si="28"/>
        <v>50.576662080000006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5.9693104799999972</v>
      </c>
      <c r="D36" s="8">
        <f>FC_IND_NFM_AM_E!D36+FC_IND_NFM_PA_E!D36+FC_IND_NFM_SA_E!D36+FC_IND_NFM_OM_E!D36</f>
        <v>5.9693104799999981</v>
      </c>
      <c r="E36" s="8">
        <f>FC_IND_NFM_AM_E!E36+FC_IND_NFM_PA_E!E36+FC_IND_NFM_SA_E!E36+FC_IND_NFM_OM_E!E36</f>
        <v>5.9693104799999999</v>
      </c>
      <c r="F36" s="8">
        <f>FC_IND_NFM_AM_E!F36+FC_IND_NFM_PA_E!F36+FC_IND_NFM_SA_E!F36+FC_IND_NFM_OM_E!F36</f>
        <v>5.969310479999999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6.5940004800000018</v>
      </c>
      <c r="I36" s="8">
        <f>FC_IND_NFM_AM_E!I36+FC_IND_NFM_PA_E!I36+FC_IND_NFM_SA_E!I36+FC_IND_NFM_OM_E!I36</f>
        <v>6.5940004800000009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5.8053009599999994</v>
      </c>
      <c r="M36" s="8">
        <f>FC_IND_NFM_AM_E!M36+FC_IND_NFM_PA_E!M36+FC_IND_NFM_SA_E!M36+FC_IND_NFM_OM_E!M36</f>
        <v>8.707724279999999</v>
      </c>
      <c r="N36" s="8">
        <f>FC_IND_NFM_AM_E!N36+FC_IND_NFM_PA_E!N36+FC_IND_NFM_SA_E!N36+FC_IND_NFM_OM_E!N36</f>
        <v>8.707724279999999</v>
      </c>
      <c r="O36" s="8">
        <f>FC_IND_NFM_AM_E!O36+FC_IND_NFM_PA_E!O36+FC_IND_NFM_SA_E!O36+FC_IND_NFM_OM_E!O36</f>
        <v>8.7077242800000008</v>
      </c>
      <c r="P36" s="8">
        <f>FC_IND_NFM_AM_E!P36+FC_IND_NFM_PA_E!P36+FC_IND_NFM_SA_E!P36+FC_IND_NFM_OM_E!P36</f>
        <v>8.707724279999999</v>
      </c>
      <c r="Q36" s="8">
        <f>FC_IND_NFM_AM_E!Q36+FC_IND_NFM_PA_E!Q36+FC_IND_NFM_SA_E!Q36+FC_IND_NFM_OM_E!Q36</f>
        <v>8.707724279999999</v>
      </c>
      <c r="R36" s="8">
        <f>FC_IND_NFM_AM_E!R36+FC_IND_NFM_PA_E!R36+FC_IND_NFM_SA_E!R36+FC_IND_NFM_OM_E!R36</f>
        <v>8.707724279999999</v>
      </c>
      <c r="S36" s="8">
        <f>FC_IND_NFM_AM_E!S36+FC_IND_NFM_PA_E!S36+FC_IND_NFM_SA_E!S36+FC_IND_NFM_OM_E!S36</f>
        <v>8.707724279999999</v>
      </c>
      <c r="T36" s="8">
        <f>FC_IND_NFM_AM_E!T36+FC_IND_NFM_PA_E!T36+FC_IND_NFM_SA_E!T36+FC_IND_NFM_OM_E!T36</f>
        <v>8.8442474399999984</v>
      </c>
      <c r="U36" s="8">
        <f>FC_IND_NFM_AM_E!U36+FC_IND_NFM_PA_E!U36+FC_IND_NFM_SA_E!U36+FC_IND_NFM_OM_E!U36</f>
        <v>12.06605772</v>
      </c>
      <c r="V36" s="8">
        <f>FC_IND_NFM_AM_E!V36+FC_IND_NFM_PA_E!V36+FC_IND_NFM_SA_E!V36+FC_IND_NFM_OM_E!V36</f>
        <v>8.9255707199999996</v>
      </c>
      <c r="W36" s="8">
        <f>FC_IND_NFM_AM_E!W36+FC_IND_NFM_PA_E!W36+FC_IND_NFM_SA_E!W36+FC_IND_NFM_OM_E!W36</f>
        <v>8.1012070799999982</v>
      </c>
      <c r="X36" s="8">
        <f>FC_IND_NFM_AM_E!X36+FC_IND_NFM_PA_E!X36+FC_IND_NFM_SA_E!X36+FC_IND_NFM_OM_E!X36</f>
        <v>7.2130114800000014</v>
      </c>
      <c r="Y36" s="8">
        <f>FC_IND_NFM_AM_E!Y36+FC_IND_NFM_PA_E!Y36+FC_IND_NFM_SA_E!Y36+FC_IND_NFM_OM_E!Y36</f>
        <v>10.257864120000002</v>
      </c>
      <c r="Z36" s="8">
        <f>FC_IND_NFM_AM_E!Z36+FC_IND_NFM_PA_E!Z36+FC_IND_NFM_SA_E!Z36+FC_IND_NFM_OM_E!Z36</f>
        <v>10.913675040000001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6.3726296399999995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3.1344300000000005</v>
      </c>
      <c r="M43" s="8">
        <f>FC_IND_NFM_AM_E!M43+FC_IND_NFM_PA_E!M43+FC_IND_NFM_SA_E!M43+FC_IND_NFM_OM_E!M43</f>
        <v>3.1344300000000005</v>
      </c>
      <c r="N43" s="8">
        <f>FC_IND_NFM_AM_E!N43+FC_IND_NFM_PA_E!N43+FC_IND_NFM_SA_E!N43+FC_IND_NFM_OM_E!N43</f>
        <v>3.1344300000000009</v>
      </c>
      <c r="O43" s="8">
        <f>FC_IND_NFM_AM_E!O43+FC_IND_NFM_PA_E!O43+FC_IND_NFM_SA_E!O43+FC_IND_NFM_OM_E!O43</f>
        <v>3.13443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3.1344300000000005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0.91205243999999996</v>
      </c>
      <c r="U43" s="8">
        <f>FC_IND_NFM_AM_E!U43+FC_IND_NFM_PA_E!U43+FC_IND_NFM_SA_E!U43+FC_IND_NFM_OM_E!U43</f>
        <v>2.0561860800000002</v>
      </c>
      <c r="V43" s="8">
        <f>FC_IND_NFM_AM_E!V43+FC_IND_NFM_PA_E!V43+FC_IND_NFM_SA_E!V43+FC_IND_NFM_OM_E!V43</f>
        <v>3.2472694800000004</v>
      </c>
      <c r="W43" s="8">
        <f>FC_IND_NFM_AM_E!W43+FC_IND_NFM_PA_E!W43+FC_IND_NFM_SA_E!W43+FC_IND_NFM_OM_E!W43</f>
        <v>2.0970003599999996</v>
      </c>
      <c r="X43" s="8">
        <f>FC_IND_NFM_AM_E!X43+FC_IND_NFM_PA_E!X43+FC_IND_NFM_SA_E!X43+FC_IND_NFM_OM_E!X43</f>
        <v>2.3288148</v>
      </c>
      <c r="Y43" s="8">
        <f>FC_IND_NFM_AM_E!Y43+FC_IND_NFM_PA_E!Y43+FC_IND_NFM_SA_E!Y43+FC_IND_NFM_OM_E!Y43</f>
        <v>1.09718388</v>
      </c>
      <c r="Z43" s="8">
        <f>FC_IND_NFM_AM_E!Z43+FC_IND_NFM_PA_E!Z43+FC_IND_NFM_SA_E!Z43+FC_IND_NFM_OM_E!Z43</f>
        <v>1.0971838800000002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125.07843096000005</v>
      </c>
      <c r="D44" s="8">
        <f>FC_IND_NFM_AM_E!D44+FC_IND_NFM_PA_E!D44+FC_IND_NFM_SA_E!D44+FC_IND_NFM_OM_E!D44</f>
        <v>131.33222712</v>
      </c>
      <c r="E44" s="8">
        <f>FC_IND_NFM_AM_E!E44+FC_IND_NFM_PA_E!E44+FC_IND_NFM_SA_E!E44+FC_IND_NFM_OM_E!E44</f>
        <v>118.82435615999999</v>
      </c>
      <c r="F44" s="8">
        <f>FC_IND_NFM_AM_E!F44+FC_IND_NFM_PA_E!F44+FC_IND_NFM_SA_E!F44+FC_IND_NFM_OM_E!F44</f>
        <v>103.18958712000001</v>
      </c>
      <c r="G44" s="8">
        <f>FC_IND_NFM_AM_E!G44+FC_IND_NFM_PA_E!G44+FC_IND_NFM_SA_E!G44+FC_IND_NFM_OM_E!G44</f>
        <v>100.06268904000001</v>
      </c>
      <c r="H44" s="8">
        <f>FC_IND_NFM_AM_E!H44+FC_IND_NFM_PA_E!H44+FC_IND_NFM_SA_E!H44+FC_IND_NFM_OM_E!H44</f>
        <v>115.69745807999998</v>
      </c>
      <c r="I44" s="8">
        <f>FC_IND_NFM_AM_E!I44+FC_IND_NFM_PA_E!I44+FC_IND_NFM_SA_E!I44+FC_IND_NFM_OM_E!I44</f>
        <v>107.72891136000003</v>
      </c>
      <c r="J44" s="8">
        <f>FC_IND_NFM_AM_E!J44+FC_IND_NFM_PA_E!J44+FC_IND_NFM_SA_E!J44+FC_IND_NFM_OM_E!J44</f>
        <v>65.015907119999994</v>
      </c>
      <c r="K44" s="8">
        <f>FC_IND_NFM_AM_E!K44+FC_IND_NFM_PA_E!K44+FC_IND_NFM_SA_E!K44+FC_IND_NFM_OM_E!K44</f>
        <v>92.879907120000013</v>
      </c>
      <c r="L44" s="8">
        <f>FC_IND_NFM_AM_E!L44+FC_IND_NFM_PA_E!L44+FC_IND_NFM_SA_E!L44+FC_IND_NFM_OM_E!L44</f>
        <v>83.592000000000013</v>
      </c>
      <c r="M44" s="8">
        <f>FC_IND_NFM_AM_E!M44+FC_IND_NFM_PA_E!M44+FC_IND_NFM_SA_E!M44+FC_IND_NFM_OM_E!M44</f>
        <v>89.783938079999984</v>
      </c>
      <c r="N44" s="8">
        <f>FC_IND_NFM_AM_E!N44+FC_IND_NFM_PA_E!N44+FC_IND_NFM_SA_E!N44+FC_IND_NFM_OM_E!N44</f>
        <v>75.046947120000013</v>
      </c>
      <c r="O44" s="8">
        <f>FC_IND_NFM_AM_E!O44+FC_IND_NFM_PA_E!O44+FC_IND_NFM_SA_E!O44+FC_IND_NFM_OM_E!O44</f>
        <v>58.823969040000016</v>
      </c>
      <c r="P44" s="8">
        <f>FC_IND_NFM_AM_E!P44+FC_IND_NFM_PA_E!P44+FC_IND_NFM_SA_E!P44+FC_IND_NFM_OM_E!P44</f>
        <v>55.728000000000016</v>
      </c>
      <c r="Q44" s="8">
        <f>FC_IND_NFM_AM_E!Q44+FC_IND_NFM_PA_E!Q44+FC_IND_NFM_SA_E!Q44+FC_IND_NFM_OM_E!Q44</f>
        <v>37.151907120000004</v>
      </c>
      <c r="R44" s="8">
        <f>FC_IND_NFM_AM_E!R44+FC_IND_NFM_PA_E!R44+FC_IND_NFM_SA_E!R44+FC_IND_NFM_OM_E!R44</f>
        <v>30.959969040000008</v>
      </c>
      <c r="S44" s="8">
        <f>FC_IND_NFM_AM_E!S44+FC_IND_NFM_PA_E!S44+FC_IND_NFM_SA_E!S44+FC_IND_NFM_OM_E!S44</f>
        <v>30.959969040000004</v>
      </c>
      <c r="T44" s="8">
        <f>FC_IND_NFM_AM_E!T44+FC_IND_NFM_PA_E!T44+FC_IND_NFM_SA_E!T44+FC_IND_NFM_OM_E!T44</f>
        <v>24.802025039999997</v>
      </c>
      <c r="U44" s="8">
        <f>FC_IND_NFM_AM_E!U44+FC_IND_NFM_PA_E!U44+FC_IND_NFM_SA_E!U44+FC_IND_NFM_OM_E!U44</f>
        <v>32.817661920000013</v>
      </c>
      <c r="V44" s="8">
        <f>FC_IND_NFM_AM_E!V44+FC_IND_NFM_PA_E!V44+FC_IND_NFM_SA_E!V44+FC_IND_NFM_OM_E!V44</f>
        <v>32.792862959999994</v>
      </c>
      <c r="W44" s="8">
        <f>FC_IND_NFM_AM_E!W44+FC_IND_NFM_PA_E!W44+FC_IND_NFM_SA_E!W44+FC_IND_NFM_OM_E!W44</f>
        <v>24.148892880000002</v>
      </c>
      <c r="X44" s="8">
        <f>FC_IND_NFM_AM_E!X44+FC_IND_NFM_PA_E!X44+FC_IND_NFM_SA_E!X44+FC_IND_NFM_OM_E!X44</f>
        <v>31.223283840000004</v>
      </c>
      <c r="Y44" s="8">
        <f>FC_IND_NFM_AM_E!Y44+FC_IND_NFM_PA_E!Y44+FC_IND_NFM_SA_E!Y44+FC_IND_NFM_OM_E!Y44</f>
        <v>21.02171616</v>
      </c>
      <c r="Z44" s="8">
        <f>FC_IND_NFM_AM_E!Z44+FC_IND_NFM_PA_E!Z44+FC_IND_NFM_SA_E!Z44+FC_IND_NFM_OM_E!Z44</f>
        <v>29.074412160000005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1.959282</v>
      </c>
      <c r="U48" s="8">
        <f>FC_IND_NFM_AM_E!U48+FC_IND_NFM_PA_E!U48+FC_IND_NFM_SA_E!U48+FC_IND_NFM_OM_E!U48</f>
        <v>3.8002770000000003</v>
      </c>
      <c r="V48" s="8">
        <f>FC_IND_NFM_AM_E!V48+FC_IND_NFM_PA_E!V48+FC_IND_NFM_SA_E!V48+FC_IND_NFM_OM_E!V48</f>
        <v>4.6391669999999996</v>
      </c>
      <c r="W48" s="8">
        <f>FC_IND_NFM_AM_E!W48+FC_IND_NFM_PA_E!W48+FC_IND_NFM_SA_E!W48+FC_IND_NFM_OM_E!W48</f>
        <v>4.181462999999999</v>
      </c>
      <c r="X48" s="8">
        <f>FC_IND_NFM_AM_E!X48+FC_IND_NFM_PA_E!X48+FC_IND_NFM_SA_E!X48+FC_IND_NFM_OM_E!X48</f>
        <v>4.8585420000000017</v>
      </c>
      <c r="Y48" s="8">
        <f>FC_IND_NFM_AM_E!Y48+FC_IND_NFM_PA_E!Y48+FC_IND_NFM_SA_E!Y48+FC_IND_NFM_OM_E!Y48</f>
        <v>7.3941659999999976</v>
      </c>
      <c r="Z48" s="8">
        <f>FC_IND_NFM_AM_E!Z48+FC_IND_NFM_PA_E!Z48+FC_IND_NFM_SA_E!Z48+FC_IND_NFM_OM_E!Z48</f>
        <v>9.4913909999999984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2.1039152400000001</v>
      </c>
      <c r="X50" s="8">
        <f>FC_IND_NFM_AM_E!X50+FC_IND_NFM_PA_E!X50+FC_IND_NFM_SA_E!X50+FC_IND_NFM_OM_E!X50</f>
        <v>2.7021312000000002</v>
      </c>
      <c r="Y50" s="8">
        <f>FC_IND_NFM_AM_E!Y50+FC_IND_NFM_PA_E!Y50+FC_IND_NFM_SA_E!Y50+FC_IND_NFM_OM_E!Y50</f>
        <v>1.5027966000000001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21.054128040000002</v>
      </c>
      <c r="D51" s="27">
        <f>FC_IND_NFM_AM_E!D51+FC_IND_NFM_PA_E!D51+FC_IND_NFM_SA_E!D51+FC_IND_NFM_OM_E!D51</f>
        <v>20.600323920000005</v>
      </c>
      <c r="E51" s="27">
        <f>FC_IND_NFM_AM_E!E51+FC_IND_NFM_PA_E!E51+FC_IND_NFM_SA_E!E51+FC_IND_NFM_OM_E!E51</f>
        <v>15.651900000000001</v>
      </c>
      <c r="F51" s="27">
        <f>FC_IND_NFM_AM_E!F51+FC_IND_NFM_PA_E!F51+FC_IND_NFM_SA_E!F51+FC_IND_NFM_OM_E!F51</f>
        <v>17.62121196</v>
      </c>
      <c r="G51" s="27">
        <f>FC_IND_NFM_AM_E!G51+FC_IND_NFM_PA_E!G51+FC_IND_NFM_SA_E!G51+FC_IND_NFM_OM_E!G51</f>
        <v>23.680011960000002</v>
      </c>
      <c r="H51" s="27">
        <f>FC_IND_NFM_AM_E!H51+FC_IND_NFM_PA_E!H51+FC_IND_NFM_SA_E!H51+FC_IND_NFM_OM_E!H51</f>
        <v>37.413089999999997</v>
      </c>
      <c r="I51" s="27">
        <f>FC_IND_NFM_AM_E!I51+FC_IND_NFM_PA_E!I51+FC_IND_NFM_SA_E!I51+FC_IND_NFM_OM_E!I51</f>
        <v>39.785918039999991</v>
      </c>
      <c r="J51" s="27">
        <f>FC_IND_NFM_AM_E!J51+FC_IND_NFM_PA_E!J51+FC_IND_NFM_SA_E!J51+FC_IND_NFM_OM_E!J51</f>
        <v>38.271823919999996</v>
      </c>
      <c r="K51" s="27">
        <f>FC_IND_NFM_AM_E!K51+FC_IND_NFM_PA_E!K51+FC_IND_NFM_SA_E!K51+FC_IND_NFM_OM_E!K51</f>
        <v>42.866413920000014</v>
      </c>
      <c r="L51" s="27">
        <f>FC_IND_NFM_AM_E!L51+FC_IND_NFM_PA_E!L51+FC_IND_NFM_SA_E!L51+FC_IND_NFM_OM_E!L51</f>
        <v>38.826608040000004</v>
      </c>
      <c r="M51" s="27">
        <f>FC_IND_NFM_AM_E!M51+FC_IND_NFM_PA_E!M51+FC_IND_NFM_SA_E!M51+FC_IND_NFM_OM_E!M51</f>
        <v>44.785235880000009</v>
      </c>
      <c r="N51" s="27">
        <f>FC_IND_NFM_AM_E!N51+FC_IND_NFM_PA_E!N51+FC_IND_NFM_SA_E!N51+FC_IND_NFM_OM_E!N51</f>
        <v>53.620178040000027</v>
      </c>
      <c r="O51" s="27">
        <f>FC_IND_NFM_AM_E!O51+FC_IND_NFM_PA_E!O51+FC_IND_NFM_SA_E!O51+FC_IND_NFM_OM_E!O51</f>
        <v>52.358331960000008</v>
      </c>
      <c r="P51" s="27">
        <f>FC_IND_NFM_AM_E!P51+FC_IND_NFM_PA_E!P51+FC_IND_NFM_SA_E!P51+FC_IND_NFM_OM_E!P51</f>
        <v>55.38813588</v>
      </c>
      <c r="Q51" s="27">
        <f>FC_IND_NFM_AM_E!Q51+FC_IND_NFM_PA_E!Q51+FC_IND_NFM_SA_E!Q51+FC_IND_NFM_OM_E!Q51</f>
        <v>67.152709800000011</v>
      </c>
      <c r="R51" s="27">
        <f>FC_IND_NFM_AM_E!R51+FC_IND_NFM_PA_E!R51+FC_IND_NFM_SA_E!R51+FC_IND_NFM_OM_E!R51</f>
        <v>76.543849800000004</v>
      </c>
      <c r="S51" s="27">
        <f>FC_IND_NFM_AM_E!S51+FC_IND_NFM_PA_E!S51+FC_IND_NFM_SA_E!S51+FC_IND_NFM_OM_E!S51</f>
        <v>75.734798039999987</v>
      </c>
      <c r="T51" s="27">
        <f>FC_IND_NFM_AM_E!T51+FC_IND_NFM_PA_E!T51+FC_IND_NFM_SA_E!T51+FC_IND_NFM_OM_E!T51</f>
        <v>92.199183120000001</v>
      </c>
      <c r="U51" s="27">
        <f>FC_IND_NFM_AM_E!U51+FC_IND_NFM_PA_E!U51+FC_IND_NFM_SA_E!U51+FC_IND_NFM_OM_E!U51</f>
        <v>104.6435544</v>
      </c>
      <c r="V51" s="27">
        <f>FC_IND_NFM_AM_E!V51+FC_IND_NFM_PA_E!V51+FC_IND_NFM_SA_E!V51+FC_IND_NFM_OM_E!V51</f>
        <v>113.37448716</v>
      </c>
      <c r="W51" s="27">
        <f>FC_IND_NFM_AM_E!W51+FC_IND_NFM_PA_E!W51+FC_IND_NFM_SA_E!W51+FC_IND_NFM_OM_E!W51</f>
        <v>117.19758996</v>
      </c>
      <c r="X51" s="27">
        <f>FC_IND_NFM_AM_E!X51+FC_IND_NFM_PA_E!X51+FC_IND_NFM_SA_E!X51+FC_IND_NFM_OM_E!X51</f>
        <v>121.50499284000001</v>
      </c>
      <c r="Y51" s="27">
        <f>FC_IND_NFM_AM_E!Y51+FC_IND_NFM_PA_E!Y51+FC_IND_NFM_SA_E!Y51+FC_IND_NFM_OM_E!Y51</f>
        <v>110.75728752000002</v>
      </c>
      <c r="Z51" s="27">
        <f>FC_IND_NFM_AM_E!Z51+FC_IND_NFM_PA_E!Z51+FC_IND_NFM_SA_E!Z51+FC_IND_NFM_OM_E!Z51</f>
        <v>96.578483760000012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0.22417920000000002</v>
      </c>
      <c r="D61" s="49">
        <f t="shared" si="32"/>
        <v>0.11208959999999997</v>
      </c>
      <c r="E61" s="49">
        <f t="shared" si="32"/>
        <v>0</v>
      </c>
      <c r="F61" s="49">
        <f t="shared" si="32"/>
        <v>0</v>
      </c>
      <c r="G61" s="49">
        <f t="shared" si="32"/>
        <v>0.67213439999999969</v>
      </c>
      <c r="H61" s="49">
        <f t="shared" si="32"/>
        <v>0</v>
      </c>
      <c r="I61" s="49">
        <f t="shared" si="32"/>
        <v>0</v>
      </c>
      <c r="J61" s="49">
        <f t="shared" si="32"/>
        <v>0.11208959999999997</v>
      </c>
      <c r="K61" s="49">
        <f t="shared" si="32"/>
        <v>0</v>
      </c>
      <c r="L61" s="49">
        <f t="shared" si="32"/>
        <v>0</v>
      </c>
      <c r="M61" s="49">
        <f t="shared" si="32"/>
        <v>0.1120896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4.4755199999999995E-2</v>
      </c>
      <c r="W61" s="49">
        <f t="shared" si="32"/>
        <v>8.0640000000000017E-3</v>
      </c>
      <c r="X61" s="49">
        <f t="shared" si="32"/>
        <v>4.5158399999999994E-2</v>
      </c>
      <c r="Y61" s="49">
        <f t="shared" ref="Y61:Z61" si="33">SUM(Y62:Y72)</f>
        <v>2.9836799999999997E-2</v>
      </c>
      <c r="Z61" s="49">
        <f t="shared" si="33"/>
        <v>1.6934399999999999E-2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0.22417920000000002</v>
      </c>
      <c r="D62" s="52">
        <f>FC_IND_NFM_AM_E!D62+FC_IND_NFM_PA_E!D62+FC_IND_NFM_SA_E!D62+FC_IND_NFM_OM_E!D62</f>
        <v>0.11208959999999997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0.67213439999999969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0.11208959999999997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0.1120896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4.4755199999999995E-2</v>
      </c>
      <c r="W62" s="52">
        <f>FC_IND_NFM_AM_E!W62+FC_IND_NFM_PA_E!W62+FC_IND_NFM_SA_E!W62+FC_IND_NFM_OM_E!W62</f>
        <v>8.0640000000000017E-3</v>
      </c>
      <c r="X62" s="52">
        <f>FC_IND_NFM_AM_E!X62+FC_IND_NFM_PA_E!X62+FC_IND_NFM_SA_E!X62+FC_IND_NFM_OM_E!X62</f>
        <v>4.5158399999999994E-2</v>
      </c>
      <c r="Y62" s="52">
        <f>FC_IND_NFM_AM_E!Y62+FC_IND_NFM_PA_E!Y62+FC_IND_NFM_SA_E!Y62+FC_IND_NFM_OM_E!Y62</f>
        <v>2.9836799999999997E-2</v>
      </c>
      <c r="Z62" s="52">
        <f>FC_IND_NFM_AM_E!Z62+FC_IND_NFM_PA_E!Z62+FC_IND_NFM_SA_E!Z62+FC_IND_NFM_OM_E!Z62</f>
        <v>1.6934399999999999E-2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  <c r="Y64" s="52">
        <f>FC_IND_NFM_AM_E!Y64+FC_IND_NFM_PA_E!Y64+FC_IND_NFM_SA_E!Y64+FC_IND_NFM_OM_E!Y64</f>
        <v>0</v>
      </c>
      <c r="Z64" s="52">
        <f>FC_IND_NFM_AM_E!Z64+FC_IND_NFM_PA_E!Z64+FC_IND_NFM_SA_E!Z64+FC_IND_NFM_OM_E!Z64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2.5372912045636533</v>
      </c>
      <c r="D2" s="21">
        <f t="shared" ref="D2:X2" si="0">SUM(D3,D17,D22,D25,D26,D51,D52)</f>
        <v>0.63231109306935696</v>
      </c>
      <c r="E2" s="21">
        <f t="shared" si="0"/>
        <v>0.62029660049428614</v>
      </c>
      <c r="F2" s="21">
        <f t="shared" si="0"/>
        <v>0.67665274210630111</v>
      </c>
      <c r="G2" s="21">
        <f t="shared" si="0"/>
        <v>1.0218764802903562</v>
      </c>
      <c r="H2" s="21">
        <f t="shared" si="0"/>
        <v>1.431943375471517</v>
      </c>
      <c r="I2" s="21">
        <f t="shared" si="0"/>
        <v>3.5804270754586089</v>
      </c>
      <c r="J2" s="21">
        <f t="shared" si="0"/>
        <v>3.3458347284786605</v>
      </c>
      <c r="K2" s="21">
        <f t="shared" si="0"/>
        <v>2.7643661605224121</v>
      </c>
      <c r="L2" s="21">
        <f t="shared" si="0"/>
        <v>1.344658731721408</v>
      </c>
      <c r="M2" s="21">
        <f t="shared" si="0"/>
        <v>2.0212952615635924</v>
      </c>
      <c r="N2" s="21">
        <f t="shared" si="0"/>
        <v>1.2901398029133875</v>
      </c>
      <c r="O2" s="21">
        <f t="shared" si="0"/>
        <v>1.3477148197704589</v>
      </c>
      <c r="P2" s="21">
        <f t="shared" si="0"/>
        <v>1.1611827786099322</v>
      </c>
      <c r="Q2" s="21">
        <f t="shared" si="0"/>
        <v>1.0535841015305909</v>
      </c>
      <c r="R2" s="21">
        <f t="shared" si="0"/>
        <v>1.2409248891977191</v>
      </c>
      <c r="S2" s="21">
        <f t="shared" si="0"/>
        <v>1.2128027077643595</v>
      </c>
      <c r="T2" s="21">
        <f t="shared" si="0"/>
        <v>1.0665505869196159</v>
      </c>
      <c r="U2" s="21">
        <f t="shared" si="0"/>
        <v>1.164189239212317</v>
      </c>
      <c r="V2" s="21">
        <f t="shared" si="0"/>
        <v>2.3169549091688593</v>
      </c>
      <c r="W2" s="21">
        <f t="shared" si="0"/>
        <v>2.0020705682399842</v>
      </c>
      <c r="X2" s="21">
        <f t="shared" si="0"/>
        <v>0.58469265368768253</v>
      </c>
      <c r="Y2" s="21">
        <f t="shared" ref="Y2:Z2" si="1">SUM(Y3,Y17,Y22,Y25,Y26,Y51,Y52)</f>
        <v>1.6272435995537977</v>
      </c>
      <c r="Z2" s="21">
        <f t="shared" si="1"/>
        <v>1.1134371846146518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0.37001700058517856</v>
      </c>
      <c r="D3" s="24">
        <f t="shared" ref="D3:W3" si="3">SUM(D4,D8,D11)</f>
        <v>8.3272433513757446E-2</v>
      </c>
      <c r="E3" s="24">
        <f t="shared" si="3"/>
        <v>6.5346135526379717E-2</v>
      </c>
      <c r="F3" s="24">
        <f t="shared" si="3"/>
        <v>8.58213260156728E-2</v>
      </c>
      <c r="G3" s="24">
        <f t="shared" si="3"/>
        <v>0.18098743034244164</v>
      </c>
      <c r="H3" s="24">
        <f t="shared" si="3"/>
        <v>0.16151479842745975</v>
      </c>
      <c r="I3" s="24">
        <f t="shared" si="3"/>
        <v>0.43634191098040415</v>
      </c>
      <c r="J3" s="24">
        <f t="shared" si="3"/>
        <v>0.64772330798894029</v>
      </c>
      <c r="K3" s="24">
        <f t="shared" si="3"/>
        <v>2.33816528972089E-2</v>
      </c>
      <c r="L3" s="24">
        <f t="shared" si="3"/>
        <v>1.6918215355653707E-3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2.0053834700283417E-3</v>
      </c>
      <c r="R3" s="24">
        <f t="shared" si="3"/>
        <v>2.1210493388055603E-3</v>
      </c>
      <c r="S3" s="24">
        <f t="shared" si="3"/>
        <v>1.3202696263840002E-3</v>
      </c>
      <c r="T3" s="24">
        <f t="shared" si="3"/>
        <v>1.9882569577549867E-3</v>
      </c>
      <c r="U3" s="24">
        <f t="shared" si="3"/>
        <v>1.9748439280562104E-3</v>
      </c>
      <c r="V3" s="24">
        <f t="shared" si="3"/>
        <v>2.6153317417889851E-3</v>
      </c>
      <c r="W3" s="24">
        <f t="shared" si="3"/>
        <v>1.9619106377122106E-3</v>
      </c>
      <c r="X3" s="24">
        <f t="shared" ref="X3:Z3" si="4">SUM(X4,X8,X11)</f>
        <v>5.3452015597491552E-4</v>
      </c>
      <c r="Y3" s="24">
        <f t="shared" si="4"/>
        <v>1.7320486622192303E-3</v>
      </c>
      <c r="Z3" s="24">
        <f t="shared" si="4"/>
        <v>1.2131473441761972E-3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2.33816528972089E-2</v>
      </c>
      <c r="L4" s="19">
        <f t="shared" si="6"/>
        <v>1.6918215355653707E-3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2.33816528972089E-2</v>
      </c>
      <c r="L7" s="8">
        <v>1.6918215355653707E-3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0.37001700058517856</v>
      </c>
      <c r="D11" s="19">
        <f t="shared" si="10"/>
        <v>8.3272433513757446E-2</v>
      </c>
      <c r="E11" s="19">
        <f t="shared" si="10"/>
        <v>6.5346135526379717E-2</v>
      </c>
      <c r="F11" s="19">
        <f t="shared" si="10"/>
        <v>8.58213260156728E-2</v>
      </c>
      <c r="G11" s="19">
        <f t="shared" si="10"/>
        <v>0.18098743034244164</v>
      </c>
      <c r="H11" s="19">
        <f t="shared" si="10"/>
        <v>0.16151479842745975</v>
      </c>
      <c r="I11" s="19">
        <f t="shared" si="10"/>
        <v>0.43634191098040415</v>
      </c>
      <c r="J11" s="19">
        <f t="shared" si="10"/>
        <v>0.64772330798894029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2.0053834700283417E-3</v>
      </c>
      <c r="R11" s="19">
        <f t="shared" si="10"/>
        <v>2.1210493388055603E-3</v>
      </c>
      <c r="S11" s="19">
        <f t="shared" si="10"/>
        <v>1.3202696263840002E-3</v>
      </c>
      <c r="T11" s="19">
        <f t="shared" si="10"/>
        <v>1.9882569577549867E-3</v>
      </c>
      <c r="U11" s="19">
        <f t="shared" si="10"/>
        <v>1.9748439280562104E-3</v>
      </c>
      <c r="V11" s="19">
        <f t="shared" si="10"/>
        <v>2.6153317417889851E-3</v>
      </c>
      <c r="W11" s="19">
        <f t="shared" si="10"/>
        <v>1.9619106377122106E-3</v>
      </c>
      <c r="X11" s="19">
        <f t="shared" si="10"/>
        <v>5.3452015597491552E-4</v>
      </c>
      <c r="Y11" s="19">
        <f t="shared" ref="Y11:Z11" si="11">SUM(Y12:Y16)</f>
        <v>1.7320486622192303E-3</v>
      </c>
      <c r="Z11" s="19">
        <f t="shared" si="11"/>
        <v>1.2131473441761972E-3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0.37001700058517856</v>
      </c>
      <c r="D13" s="8">
        <v>8.3272433513757446E-2</v>
      </c>
      <c r="E13" s="8">
        <v>6.5346135526379717E-2</v>
      </c>
      <c r="F13" s="8">
        <v>8.58213260156728E-2</v>
      </c>
      <c r="G13" s="8">
        <v>0.18098743034244164</v>
      </c>
      <c r="H13" s="8">
        <v>0.16151479842745975</v>
      </c>
      <c r="I13" s="8">
        <v>0.43634191098040415</v>
      </c>
      <c r="J13" s="8">
        <v>0.64772330798894029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2.0053834700283417E-3</v>
      </c>
      <c r="R13" s="8">
        <v>2.1210493388055603E-3</v>
      </c>
      <c r="S13" s="8">
        <v>1.3202696263840002E-3</v>
      </c>
      <c r="T13" s="8">
        <v>1.9882569577549867E-3</v>
      </c>
      <c r="U13" s="8">
        <v>1.9748439280562104E-3</v>
      </c>
      <c r="V13" s="8">
        <v>2.6153317417889851E-3</v>
      </c>
      <c r="W13" s="8">
        <v>1.9619106377122106E-3</v>
      </c>
      <c r="X13" s="8">
        <v>5.3452015597491552E-4</v>
      </c>
      <c r="Y13" s="8">
        <v>1.7320486622192303E-3</v>
      </c>
      <c r="Z13" s="8">
        <v>1.2131473441761972E-3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1.8641272255669035</v>
      </c>
      <c r="D26" s="27">
        <f t="shared" si="16"/>
        <v>0.47659680638498481</v>
      </c>
      <c r="E26" s="27">
        <f t="shared" si="16"/>
        <v>0.49231390025435356</v>
      </c>
      <c r="F26" s="27">
        <f t="shared" si="16"/>
        <v>0.51184193433842462</v>
      </c>
      <c r="G26" s="27">
        <f t="shared" si="16"/>
        <v>0.67844689057122132</v>
      </c>
      <c r="H26" s="27">
        <f t="shared" si="16"/>
        <v>0.96995236118640693</v>
      </c>
      <c r="I26" s="27">
        <f t="shared" si="16"/>
        <v>2.3252262076317476</v>
      </c>
      <c r="J26" s="27">
        <f t="shared" si="16"/>
        <v>1.6917358626853867</v>
      </c>
      <c r="K26" s="27">
        <f t="shared" si="16"/>
        <v>1.8679433373557266</v>
      </c>
      <c r="L26" s="27">
        <f t="shared" si="16"/>
        <v>0.94081036473610147</v>
      </c>
      <c r="M26" s="27">
        <f t="shared" si="16"/>
        <v>1.3960757563947621</v>
      </c>
      <c r="N26" s="27">
        <f t="shared" si="16"/>
        <v>0.79304703040453317</v>
      </c>
      <c r="O26" s="27">
        <f t="shared" si="16"/>
        <v>0.7687813370309805</v>
      </c>
      <c r="P26" s="27">
        <f t="shared" si="16"/>
        <v>0.61978927350474999</v>
      </c>
      <c r="Q26" s="27">
        <f t="shared" si="16"/>
        <v>0.44025065261818219</v>
      </c>
      <c r="R26" s="27">
        <f t="shared" si="16"/>
        <v>0.4191060927287712</v>
      </c>
      <c r="S26" s="27">
        <f t="shared" si="16"/>
        <v>0.4121851387763007</v>
      </c>
      <c r="T26" s="27">
        <f t="shared" si="16"/>
        <v>0.30947048433588958</v>
      </c>
      <c r="U26" s="27">
        <f t="shared" si="16"/>
        <v>0.3930370382553155</v>
      </c>
      <c r="V26" s="27">
        <f t="shared" si="16"/>
        <v>0.73769290032112389</v>
      </c>
      <c r="W26" s="27">
        <f t="shared" si="16"/>
        <v>0.56120484531545689</v>
      </c>
      <c r="X26" s="27">
        <f t="shared" si="16"/>
        <v>0.18087866786932882</v>
      </c>
      <c r="Y26" s="27">
        <f t="shared" ref="Y26:Z26" si="17">SUM(Y27,Y33)</f>
        <v>0.49667043607330474</v>
      </c>
      <c r="Z26" s="27">
        <f t="shared" si="17"/>
        <v>0.41930400406049395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1.8641272255669035</v>
      </c>
      <c r="D33" s="19">
        <f t="shared" si="20"/>
        <v>0.47659680638498481</v>
      </c>
      <c r="E33" s="19">
        <f t="shared" si="20"/>
        <v>0.49231390025435356</v>
      </c>
      <c r="F33" s="19">
        <f t="shared" si="20"/>
        <v>0.51184193433842462</v>
      </c>
      <c r="G33" s="19">
        <f t="shared" si="20"/>
        <v>0.67844689057122132</v>
      </c>
      <c r="H33" s="19">
        <f t="shared" si="20"/>
        <v>0.96995236118640693</v>
      </c>
      <c r="I33" s="19">
        <f t="shared" si="20"/>
        <v>2.3252262076317476</v>
      </c>
      <c r="J33" s="19">
        <f t="shared" si="20"/>
        <v>1.6917358626853867</v>
      </c>
      <c r="K33" s="19">
        <f t="shared" si="20"/>
        <v>1.8679433373557266</v>
      </c>
      <c r="L33" s="19">
        <f t="shared" si="20"/>
        <v>0.94081036473610147</v>
      </c>
      <c r="M33" s="19">
        <f t="shared" si="20"/>
        <v>1.3960757563947621</v>
      </c>
      <c r="N33" s="19">
        <f t="shared" si="20"/>
        <v>0.79304703040453317</v>
      </c>
      <c r="O33" s="19">
        <f t="shared" si="20"/>
        <v>0.7687813370309805</v>
      </c>
      <c r="P33" s="19">
        <f t="shared" si="20"/>
        <v>0.61978927350474999</v>
      </c>
      <c r="Q33" s="19">
        <f t="shared" si="20"/>
        <v>0.44025065261818219</v>
      </c>
      <c r="R33" s="19">
        <f t="shared" si="20"/>
        <v>0.4191060927287712</v>
      </c>
      <c r="S33" s="19">
        <f t="shared" si="20"/>
        <v>0.4121851387763007</v>
      </c>
      <c r="T33" s="19">
        <f t="shared" si="20"/>
        <v>0.30947048433588958</v>
      </c>
      <c r="U33" s="19">
        <f t="shared" si="20"/>
        <v>0.3930370382553155</v>
      </c>
      <c r="V33" s="19">
        <f t="shared" si="20"/>
        <v>0.73769290032112389</v>
      </c>
      <c r="W33" s="19">
        <f t="shared" si="20"/>
        <v>0.56120484531545689</v>
      </c>
      <c r="X33" s="19">
        <f t="shared" si="20"/>
        <v>0.18087866786932882</v>
      </c>
      <c r="Y33" s="19">
        <f t="shared" ref="Y33:Z33" si="21">SUM(Y34:Y50)</f>
        <v>0.49667043607330474</v>
      </c>
      <c r="Z33" s="19">
        <f t="shared" si="21"/>
        <v>0.41930400406049395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8.597989952864489E-2</v>
      </c>
      <c r="D36" s="8">
        <v>2.0994698612224378E-2</v>
      </c>
      <c r="E36" s="8">
        <v>2.3887456097400686E-2</v>
      </c>
      <c r="F36" s="8">
        <v>2.6756875639858697E-2</v>
      </c>
      <c r="G36" s="8">
        <v>0</v>
      </c>
      <c r="H36" s="8">
        <v>5.2952891239414233E-2</v>
      </c>
      <c r="I36" s="8">
        <v>0.13570577038161585</v>
      </c>
      <c r="J36" s="8">
        <v>0</v>
      </c>
      <c r="K36" s="8">
        <v>0</v>
      </c>
      <c r="L36" s="8">
        <v>6.0076941106373134E-2</v>
      </c>
      <c r="M36" s="8">
        <v>0.12145850845437747</v>
      </c>
      <c r="N36" s="8">
        <v>8.0658345912504703E-2</v>
      </c>
      <c r="O36" s="8">
        <v>9.6200542293817831E-2</v>
      </c>
      <c r="P36" s="8">
        <v>8.50444108886457E-2</v>
      </c>
      <c r="Q36" s="8">
        <v>7.9210984202355686E-2</v>
      </c>
      <c r="R36" s="8">
        <v>9.3178548224529895E-2</v>
      </c>
      <c r="S36" s="8">
        <v>9.1826918558393034E-2</v>
      </c>
      <c r="T36" s="8">
        <v>7.2377775607881667E-2</v>
      </c>
      <c r="U36" s="8">
        <v>8.862223726953343E-2</v>
      </c>
      <c r="V36" s="8">
        <v>0.12402784776959014</v>
      </c>
      <c r="W36" s="8">
        <v>9.9387639967579836E-2</v>
      </c>
      <c r="X36" s="8">
        <v>2.3921659420027157E-2</v>
      </c>
      <c r="Y36" s="8">
        <v>0.10446887794207479</v>
      </c>
      <c r="Z36" s="8">
        <v>7.8241404256864808E-2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2.8566179999705996E-2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3.2465662193705065E-2</v>
      </c>
      <c r="M43" s="8">
        <v>4.3757875448893077E-2</v>
      </c>
      <c r="N43" s="8">
        <v>2.905813736337471E-2</v>
      </c>
      <c r="O43" s="8">
        <v>3.4657835885402499E-2</v>
      </c>
      <c r="P43" s="8">
        <v>0</v>
      </c>
      <c r="Q43" s="8">
        <v>2.8534440886621677E-2</v>
      </c>
      <c r="R43" s="8">
        <v>0</v>
      </c>
      <c r="S43" s="8">
        <v>0</v>
      </c>
      <c r="T43" s="8">
        <v>7.4695169406319801E-3</v>
      </c>
      <c r="U43" s="8">
        <v>1.5113895773537552E-2</v>
      </c>
      <c r="V43" s="8">
        <v>4.5158278229600557E-2</v>
      </c>
      <c r="W43" s="8">
        <v>2.574610803345587E-2</v>
      </c>
      <c r="X43" s="8">
        <v>7.7294205465889528E-3</v>
      </c>
      <c r="Y43" s="8">
        <v>1.1182526242674448E-2</v>
      </c>
      <c r="Z43" s="8">
        <v>7.8719468453897403E-3</v>
      </c>
    </row>
    <row r="44" spans="1:26" ht="11.25" customHeight="1" x14ac:dyDescent="0.2">
      <c r="A44" s="28" t="s">
        <v>74</v>
      </c>
      <c r="B44" s="7" t="s">
        <v>75</v>
      </c>
      <c r="C44" s="8">
        <v>1.7781473260382585</v>
      </c>
      <c r="D44" s="8">
        <v>0.45560210777276045</v>
      </c>
      <c r="E44" s="8">
        <v>0.46842644415695289</v>
      </c>
      <c r="F44" s="8">
        <v>0.45651887869885999</v>
      </c>
      <c r="G44" s="8">
        <v>0.67844689057122132</v>
      </c>
      <c r="H44" s="8">
        <v>0.91699946994699266</v>
      </c>
      <c r="I44" s="8">
        <v>2.1895204372501316</v>
      </c>
      <c r="J44" s="8">
        <v>1.6917358626853867</v>
      </c>
      <c r="K44" s="8">
        <v>1.8679433373557266</v>
      </c>
      <c r="L44" s="8">
        <v>0.84826776143602323</v>
      </c>
      <c r="M44" s="8">
        <v>1.2308593724914916</v>
      </c>
      <c r="N44" s="8">
        <v>0.68333054712865371</v>
      </c>
      <c r="O44" s="8">
        <v>0.6379229588517602</v>
      </c>
      <c r="P44" s="8">
        <v>0.53474486261610432</v>
      </c>
      <c r="Q44" s="8">
        <v>0.33250522752920481</v>
      </c>
      <c r="R44" s="8">
        <v>0.32592754450424127</v>
      </c>
      <c r="S44" s="8">
        <v>0.32035822021790766</v>
      </c>
      <c r="T44" s="8">
        <v>0.1994573607027986</v>
      </c>
      <c r="U44" s="8">
        <v>0.23673209684722979</v>
      </c>
      <c r="V44" s="8">
        <v>0.44750915181268974</v>
      </c>
      <c r="W44" s="8">
        <v>0.29097612146788321</v>
      </c>
      <c r="X44" s="8">
        <v>0.10166796449594208</v>
      </c>
      <c r="Y44" s="8">
        <v>0.21028687750993055</v>
      </c>
      <c r="Z44" s="8">
        <v>0.20477064813641438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3.0165831084577301E-2</v>
      </c>
      <c r="U48" s="8">
        <v>5.2568808365014701E-2</v>
      </c>
      <c r="V48" s="8">
        <v>0.12099762250924355</v>
      </c>
      <c r="W48" s="8">
        <v>9.6527090307327701E-2</v>
      </c>
      <c r="X48" s="8">
        <v>3.0562149918869443E-2</v>
      </c>
      <c r="Y48" s="8">
        <v>0.14189358186277864</v>
      </c>
      <c r="Z48" s="8">
        <v>0.128420004821825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4.8567885539210334E-2</v>
      </c>
      <c r="X50" s="8">
        <v>1.6997473487901218E-2</v>
      </c>
      <c r="Y50" s="8">
        <v>2.8838572515846345E-2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0.30314697841157118</v>
      </c>
      <c r="D51" s="27">
        <v>7.2441853170614634E-2</v>
      </c>
      <c r="E51" s="27">
        <v>6.263656471355282E-2</v>
      </c>
      <c r="F51" s="27">
        <v>7.8989481752203647E-2</v>
      </c>
      <c r="G51" s="27">
        <v>0.16244215937669318</v>
      </c>
      <c r="H51" s="27">
        <v>0.30047621585765022</v>
      </c>
      <c r="I51" s="27">
        <v>0.81885895684645726</v>
      </c>
      <c r="J51" s="27">
        <v>1.0063755578043339</v>
      </c>
      <c r="K51" s="27">
        <v>0.8730411702694767</v>
      </c>
      <c r="L51" s="27">
        <v>0.40215654544974117</v>
      </c>
      <c r="M51" s="27">
        <v>0.6252195051688304</v>
      </c>
      <c r="N51" s="27">
        <v>0.49709277250885425</v>
      </c>
      <c r="O51" s="27">
        <v>0.57893348273947831</v>
      </c>
      <c r="P51" s="27">
        <v>0.54139350510518214</v>
      </c>
      <c r="Q51" s="27">
        <v>0.61132806544238039</v>
      </c>
      <c r="R51" s="27">
        <v>0.81969774713014232</v>
      </c>
      <c r="S51" s="27">
        <v>0.79929729936167493</v>
      </c>
      <c r="T51" s="27">
        <v>0.7550918456259712</v>
      </c>
      <c r="U51" s="27">
        <v>0.76917735702894519</v>
      </c>
      <c r="V51" s="27">
        <v>1.5766466771059466</v>
      </c>
      <c r="W51" s="27">
        <v>1.438903812286815</v>
      </c>
      <c r="X51" s="27">
        <v>0.40327946566237877</v>
      </c>
      <c r="Y51" s="27">
        <v>1.1288411148182738</v>
      </c>
      <c r="Z51" s="27">
        <v>0.69292003320998152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4.6285562704380216E-3</v>
      </c>
      <c r="D61" s="49">
        <f t="shared" si="24"/>
        <v>5.879059552899177E-4</v>
      </c>
      <c r="E61" s="49">
        <f t="shared" si="24"/>
        <v>0</v>
      </c>
      <c r="F61" s="49">
        <f t="shared" si="24"/>
        <v>0</v>
      </c>
      <c r="G61" s="49">
        <f t="shared" si="24"/>
        <v>6.6441252973303546E-3</v>
      </c>
      <c r="H61" s="49">
        <f t="shared" si="24"/>
        <v>0</v>
      </c>
      <c r="I61" s="49">
        <f t="shared" si="24"/>
        <v>0</v>
      </c>
      <c r="J61" s="49">
        <f t="shared" si="24"/>
        <v>4.3535494807639694E-3</v>
      </c>
      <c r="K61" s="49">
        <f t="shared" si="24"/>
        <v>0</v>
      </c>
      <c r="L61" s="49">
        <f t="shared" si="24"/>
        <v>0</v>
      </c>
      <c r="M61" s="49">
        <f t="shared" si="24"/>
        <v>2.9085759942238392E-3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1.1672942135787946E-3</v>
      </c>
      <c r="W61" s="49">
        <f t="shared" si="24"/>
        <v>1.8615361566951344E-4</v>
      </c>
      <c r="X61" s="49">
        <f t="shared" si="24"/>
        <v>2.8406418857679388E-4</v>
      </c>
      <c r="Y61" s="49">
        <f t="shared" ref="Y61:Z61" si="25">SUM(Y62:Y72)</f>
        <v>5.7256632097837056E-4</v>
      </c>
      <c r="Z61" s="49">
        <f t="shared" si="25"/>
        <v>2.2912508078686399E-4</v>
      </c>
    </row>
    <row r="62" spans="1:26" ht="11.25" customHeight="1" x14ac:dyDescent="0.2">
      <c r="A62" s="50" t="s">
        <v>92</v>
      </c>
      <c r="B62" s="51" t="s">
        <v>93</v>
      </c>
      <c r="C62" s="52">
        <v>4.6285562704380216E-3</v>
      </c>
      <c r="D62" s="52">
        <v>5.879059552899177E-4</v>
      </c>
      <c r="E62" s="52">
        <v>0</v>
      </c>
      <c r="F62" s="52">
        <v>0</v>
      </c>
      <c r="G62" s="52">
        <v>6.6441252973303546E-3</v>
      </c>
      <c r="H62" s="52">
        <v>0</v>
      </c>
      <c r="I62" s="52">
        <v>0</v>
      </c>
      <c r="J62" s="52">
        <v>4.3535494807639694E-3</v>
      </c>
      <c r="K62" s="52">
        <v>0</v>
      </c>
      <c r="L62" s="52">
        <v>0</v>
      </c>
      <c r="M62" s="52">
        <v>2.9085759942238392E-3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1.1672942135787946E-3</v>
      </c>
      <c r="W62" s="52">
        <v>1.8615361566951344E-4</v>
      </c>
      <c r="X62" s="52">
        <v>2.8406418857679388E-4</v>
      </c>
      <c r="Y62" s="52">
        <v>5.7256632097837056E-4</v>
      </c>
      <c r="Z62" s="52">
        <v>2.2912508078686399E-4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363.9006438754364</v>
      </c>
      <c r="D2" s="21">
        <f t="shared" ref="D2:X2" si="0">SUM(D3,D17,D22,D25,D26,D51,D52)</f>
        <v>342.24027922693057</v>
      </c>
      <c r="E2" s="21">
        <f t="shared" si="0"/>
        <v>262.13590003950566</v>
      </c>
      <c r="F2" s="21">
        <f t="shared" si="0"/>
        <v>264.19522645789374</v>
      </c>
      <c r="G2" s="21">
        <f t="shared" si="0"/>
        <v>331.05354811970966</v>
      </c>
      <c r="H2" s="21">
        <f t="shared" si="0"/>
        <v>298.33132518452851</v>
      </c>
      <c r="I2" s="21">
        <f t="shared" si="0"/>
        <v>296.71180280454126</v>
      </c>
      <c r="J2" s="21">
        <f t="shared" si="0"/>
        <v>267.66452471152138</v>
      </c>
      <c r="K2" s="21">
        <f t="shared" si="0"/>
        <v>137.73769730278741</v>
      </c>
      <c r="L2" s="21">
        <f t="shared" si="0"/>
        <v>132.69788779927995</v>
      </c>
      <c r="M2" s="21">
        <f t="shared" si="0"/>
        <v>144.39003297843641</v>
      </c>
      <c r="N2" s="21">
        <f t="shared" si="0"/>
        <v>139.21913963708667</v>
      </c>
      <c r="O2" s="21">
        <f t="shared" si="0"/>
        <v>121.67674046022957</v>
      </c>
      <c r="P2" s="21">
        <f t="shared" si="0"/>
        <v>118.66267738139008</v>
      </c>
      <c r="Q2" s="21">
        <f t="shared" si="0"/>
        <v>118.14281549846942</v>
      </c>
      <c r="R2" s="21">
        <f t="shared" si="0"/>
        <v>118.02024663080229</v>
      </c>
      <c r="S2" s="21">
        <f t="shared" si="0"/>
        <v>117.23931705223563</v>
      </c>
      <c r="T2" s="21">
        <f t="shared" si="0"/>
        <v>132.44713505308039</v>
      </c>
      <c r="U2" s="21">
        <f t="shared" si="0"/>
        <v>160.13236788078768</v>
      </c>
      <c r="V2" s="21">
        <f t="shared" si="0"/>
        <v>165.02017001083115</v>
      </c>
      <c r="W2" s="21">
        <f t="shared" si="0"/>
        <v>159.56674915176004</v>
      </c>
      <c r="X2" s="21">
        <f t="shared" si="0"/>
        <v>173.09153510631234</v>
      </c>
      <c r="Y2" s="21">
        <f t="shared" ref="Y2:Z2" si="1">SUM(Y3,Y17,Y22,Y25,Y26,Y51,Y52)</f>
        <v>154.30392068044623</v>
      </c>
      <c r="Z2" s="21">
        <f t="shared" si="1"/>
        <v>149.54548785538537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213.96604859941479</v>
      </c>
      <c r="D3" s="24">
        <f t="shared" ref="D3:W3" si="3">SUM(D4,D8,D11)</f>
        <v>184.88745636648622</v>
      </c>
      <c r="E3" s="24">
        <f t="shared" si="3"/>
        <v>122.24528386447358</v>
      </c>
      <c r="F3" s="24">
        <f t="shared" si="3"/>
        <v>131.63331867398432</v>
      </c>
      <c r="G3" s="24">
        <f t="shared" si="3"/>
        <v>208.15173616965751</v>
      </c>
      <c r="H3" s="24">
        <f t="shared" si="3"/>
        <v>139.89720520157255</v>
      </c>
      <c r="I3" s="24">
        <f t="shared" si="3"/>
        <v>145.7470580890195</v>
      </c>
      <c r="J3" s="24">
        <f t="shared" si="3"/>
        <v>167.07490509201108</v>
      </c>
      <c r="K3" s="24">
        <f t="shared" si="3"/>
        <v>4.7323607704125825</v>
      </c>
      <c r="L3" s="24">
        <f t="shared" si="3"/>
        <v>2.6825157094657941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3.0476230165299709</v>
      </c>
      <c r="R3" s="24">
        <f t="shared" si="3"/>
        <v>3.0475073506611943</v>
      </c>
      <c r="S3" s="24">
        <f t="shared" si="3"/>
        <v>3.0483081303736155</v>
      </c>
      <c r="T3" s="24">
        <f t="shared" si="3"/>
        <v>4.7949073430422411</v>
      </c>
      <c r="U3" s="24">
        <f t="shared" si="3"/>
        <v>5.9108451560719413</v>
      </c>
      <c r="V3" s="24">
        <f t="shared" si="3"/>
        <v>4.3551522682582107</v>
      </c>
      <c r="W3" s="24">
        <f t="shared" si="3"/>
        <v>3.7367892893622874</v>
      </c>
      <c r="X3" s="24">
        <f t="shared" ref="X3:Z3" si="4">SUM(X4,X8,X11)</f>
        <v>3.8449170798440253</v>
      </c>
      <c r="Y3" s="24">
        <f t="shared" si="4"/>
        <v>3.8984179513377808</v>
      </c>
      <c r="Z3" s="24">
        <f t="shared" si="4"/>
        <v>3.5025660526558235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4.7323607704125825</v>
      </c>
      <c r="L4" s="19">
        <f t="shared" si="6"/>
        <v>2.6825157094657941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4.7323607704125825</v>
      </c>
      <c r="L7" s="8">
        <v>2.6825157094657941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213.96604859941479</v>
      </c>
      <c r="D11" s="19">
        <f t="shared" si="10"/>
        <v>184.88745636648622</v>
      </c>
      <c r="E11" s="19">
        <f t="shared" si="10"/>
        <v>122.24528386447358</v>
      </c>
      <c r="F11" s="19">
        <f t="shared" si="10"/>
        <v>131.63331867398432</v>
      </c>
      <c r="G11" s="19">
        <f t="shared" si="10"/>
        <v>208.15173616965751</v>
      </c>
      <c r="H11" s="19">
        <f t="shared" si="10"/>
        <v>139.89720520157255</v>
      </c>
      <c r="I11" s="19">
        <f t="shared" si="10"/>
        <v>145.7470580890195</v>
      </c>
      <c r="J11" s="19">
        <f t="shared" si="10"/>
        <v>167.07490509201108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3.0476230165299709</v>
      </c>
      <c r="R11" s="19">
        <f t="shared" si="10"/>
        <v>3.0475073506611943</v>
      </c>
      <c r="S11" s="19">
        <f t="shared" si="10"/>
        <v>3.0483081303736155</v>
      </c>
      <c r="T11" s="19">
        <f t="shared" si="10"/>
        <v>4.7949073430422411</v>
      </c>
      <c r="U11" s="19">
        <f t="shared" si="10"/>
        <v>5.9108451560719413</v>
      </c>
      <c r="V11" s="19">
        <f t="shared" si="10"/>
        <v>4.3551522682582107</v>
      </c>
      <c r="W11" s="19">
        <f t="shared" si="10"/>
        <v>3.7367892893622874</v>
      </c>
      <c r="X11" s="19">
        <f t="shared" si="10"/>
        <v>3.8449170798440253</v>
      </c>
      <c r="Y11" s="19">
        <f t="shared" ref="Y11:Z11" si="11">SUM(Y12:Y16)</f>
        <v>3.8984179513377808</v>
      </c>
      <c r="Z11" s="19">
        <f t="shared" si="11"/>
        <v>3.5025660526558235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213.96604859941479</v>
      </c>
      <c r="D13" s="8">
        <v>184.88745636648622</v>
      </c>
      <c r="E13" s="8">
        <v>122.24528386447358</v>
      </c>
      <c r="F13" s="8">
        <v>131.63331867398432</v>
      </c>
      <c r="G13" s="8">
        <v>208.15173616965751</v>
      </c>
      <c r="H13" s="8">
        <v>139.89720520157255</v>
      </c>
      <c r="I13" s="8">
        <v>145.7470580890195</v>
      </c>
      <c r="J13" s="8">
        <v>167.07490509201108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3.0476230165299709</v>
      </c>
      <c r="R13" s="8">
        <v>3.0475073506611943</v>
      </c>
      <c r="S13" s="8">
        <v>3.0483081303736155</v>
      </c>
      <c r="T13" s="8">
        <v>4.7949073430422411</v>
      </c>
      <c r="U13" s="8">
        <v>5.9108451560719413</v>
      </c>
      <c r="V13" s="8">
        <v>4.3551522682582107</v>
      </c>
      <c r="W13" s="8">
        <v>3.7367892893622874</v>
      </c>
      <c r="X13" s="8">
        <v>3.8449170798440253</v>
      </c>
      <c r="Y13" s="8">
        <v>3.8984179513377808</v>
      </c>
      <c r="Z13" s="8">
        <v>3.5025660526558235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129.18361421443313</v>
      </c>
      <c r="D26" s="27">
        <f t="shared" si="16"/>
        <v>136.82494079361501</v>
      </c>
      <c r="E26" s="27">
        <f t="shared" si="16"/>
        <v>124.30135273974565</v>
      </c>
      <c r="F26" s="27">
        <f t="shared" si="16"/>
        <v>115.01968530566158</v>
      </c>
      <c r="G26" s="27">
        <f t="shared" si="16"/>
        <v>99.384242149428786</v>
      </c>
      <c r="H26" s="27">
        <f t="shared" si="16"/>
        <v>121.32150619881358</v>
      </c>
      <c r="I26" s="27">
        <f t="shared" si="16"/>
        <v>111.99768563236827</v>
      </c>
      <c r="J26" s="27">
        <f t="shared" si="16"/>
        <v>63.324171257314603</v>
      </c>
      <c r="K26" s="27">
        <f t="shared" si="16"/>
        <v>91.011963782644287</v>
      </c>
      <c r="L26" s="27">
        <f t="shared" si="16"/>
        <v>91.59092059526391</v>
      </c>
      <c r="M26" s="27">
        <f t="shared" si="16"/>
        <v>100.23001660360522</v>
      </c>
      <c r="N26" s="27">
        <f t="shared" si="16"/>
        <v>86.096054369595493</v>
      </c>
      <c r="O26" s="27">
        <f t="shared" si="16"/>
        <v>69.897341982969039</v>
      </c>
      <c r="P26" s="27">
        <f t="shared" si="16"/>
        <v>63.815935006495266</v>
      </c>
      <c r="Q26" s="27">
        <f t="shared" si="16"/>
        <v>48.553810747381824</v>
      </c>
      <c r="R26" s="27">
        <f t="shared" si="16"/>
        <v>39.24858722727123</v>
      </c>
      <c r="S26" s="27">
        <f t="shared" si="16"/>
        <v>39.255508181223703</v>
      </c>
      <c r="T26" s="27">
        <f t="shared" si="16"/>
        <v>36.208136435664102</v>
      </c>
      <c r="U26" s="27">
        <f t="shared" si="16"/>
        <v>50.347145681744699</v>
      </c>
      <c r="V26" s="27">
        <f t="shared" si="16"/>
        <v>48.867177259678876</v>
      </c>
      <c r="W26" s="27">
        <f t="shared" si="16"/>
        <v>40.071273714684551</v>
      </c>
      <c r="X26" s="27">
        <f t="shared" si="16"/>
        <v>48.144904652130684</v>
      </c>
      <c r="Y26" s="27">
        <f t="shared" ref="Y26:Z26" si="17">SUM(Y27,Y33)</f>
        <v>40.777056323926693</v>
      </c>
      <c r="Z26" s="27">
        <f t="shared" si="17"/>
        <v>50.157358075939513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129.18361421443313</v>
      </c>
      <c r="D33" s="19">
        <f t="shared" si="20"/>
        <v>136.82494079361501</v>
      </c>
      <c r="E33" s="19">
        <f t="shared" si="20"/>
        <v>124.30135273974565</v>
      </c>
      <c r="F33" s="19">
        <f t="shared" si="20"/>
        <v>115.01968530566158</v>
      </c>
      <c r="G33" s="19">
        <f t="shared" si="20"/>
        <v>99.384242149428786</v>
      </c>
      <c r="H33" s="19">
        <f t="shared" si="20"/>
        <v>121.32150619881358</v>
      </c>
      <c r="I33" s="19">
        <f t="shared" si="20"/>
        <v>111.99768563236827</v>
      </c>
      <c r="J33" s="19">
        <f t="shared" si="20"/>
        <v>63.324171257314603</v>
      </c>
      <c r="K33" s="19">
        <f t="shared" si="20"/>
        <v>91.011963782644287</v>
      </c>
      <c r="L33" s="19">
        <f t="shared" si="20"/>
        <v>91.59092059526391</v>
      </c>
      <c r="M33" s="19">
        <f t="shared" si="20"/>
        <v>100.23001660360522</v>
      </c>
      <c r="N33" s="19">
        <f t="shared" si="20"/>
        <v>86.096054369595493</v>
      </c>
      <c r="O33" s="19">
        <f t="shared" si="20"/>
        <v>69.897341982969039</v>
      </c>
      <c r="P33" s="19">
        <f t="shared" si="20"/>
        <v>63.815935006495266</v>
      </c>
      <c r="Q33" s="19">
        <f t="shared" si="20"/>
        <v>48.553810747381824</v>
      </c>
      <c r="R33" s="19">
        <f t="shared" si="20"/>
        <v>39.24858722727123</v>
      </c>
      <c r="S33" s="19">
        <f t="shared" si="20"/>
        <v>39.255508181223703</v>
      </c>
      <c r="T33" s="19">
        <f t="shared" si="20"/>
        <v>36.208136435664102</v>
      </c>
      <c r="U33" s="19">
        <f t="shared" si="20"/>
        <v>50.347145681744699</v>
      </c>
      <c r="V33" s="19">
        <f t="shared" si="20"/>
        <v>48.867177259678876</v>
      </c>
      <c r="W33" s="19">
        <f t="shared" si="20"/>
        <v>40.071273714684551</v>
      </c>
      <c r="X33" s="19">
        <f t="shared" si="20"/>
        <v>48.144904652130684</v>
      </c>
      <c r="Y33" s="19">
        <f t="shared" ref="Y33:Z33" si="21">SUM(Y34:Y50)</f>
        <v>40.777056323926693</v>
      </c>
      <c r="Z33" s="19">
        <f t="shared" si="21"/>
        <v>50.157358075939513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5.8833305804713527</v>
      </c>
      <c r="D36" s="8">
        <v>5.9483157813877741</v>
      </c>
      <c r="E36" s="8">
        <v>5.9454230239025989</v>
      </c>
      <c r="F36" s="8">
        <v>5.9425536043601399</v>
      </c>
      <c r="G36" s="8">
        <v>0</v>
      </c>
      <c r="H36" s="8">
        <v>6.5410475887605877</v>
      </c>
      <c r="I36" s="8">
        <v>6.4582947096183849</v>
      </c>
      <c r="J36" s="8">
        <v>0</v>
      </c>
      <c r="K36" s="8">
        <v>0</v>
      </c>
      <c r="L36" s="8">
        <v>5.7452240188936265</v>
      </c>
      <c r="M36" s="8">
        <v>8.5862657715456212</v>
      </c>
      <c r="N36" s="8">
        <v>8.6270659340874936</v>
      </c>
      <c r="O36" s="8">
        <v>8.6115237377061824</v>
      </c>
      <c r="P36" s="8">
        <v>8.6226798691113533</v>
      </c>
      <c r="Q36" s="8">
        <v>8.628513295797644</v>
      </c>
      <c r="R36" s="8">
        <v>8.6145457317754683</v>
      </c>
      <c r="S36" s="8">
        <v>8.6158973614416059</v>
      </c>
      <c r="T36" s="8">
        <v>8.771869664392117</v>
      </c>
      <c r="U36" s="8">
        <v>11.977435482730467</v>
      </c>
      <c r="V36" s="8">
        <v>8.8015428722304101</v>
      </c>
      <c r="W36" s="8">
        <v>8.0018194400324187</v>
      </c>
      <c r="X36" s="8">
        <v>7.1890898205799738</v>
      </c>
      <c r="Y36" s="8">
        <v>10.153395242057927</v>
      </c>
      <c r="Z36" s="8">
        <v>10.835433635743136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6.3440634600002932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3.1019643378062955</v>
      </c>
      <c r="M43" s="8">
        <v>3.0906721245511073</v>
      </c>
      <c r="N43" s="8">
        <v>3.105371862636626</v>
      </c>
      <c r="O43" s="8">
        <v>3.0997721641145977</v>
      </c>
      <c r="P43" s="8">
        <v>0</v>
      </c>
      <c r="Q43" s="8">
        <v>3.105895559113379</v>
      </c>
      <c r="R43" s="8">
        <v>0</v>
      </c>
      <c r="S43" s="8">
        <v>0</v>
      </c>
      <c r="T43" s="8">
        <v>0.90458292305936794</v>
      </c>
      <c r="U43" s="8">
        <v>2.0410721842264627</v>
      </c>
      <c r="V43" s="8">
        <v>3.2021112017703999</v>
      </c>
      <c r="W43" s="8">
        <v>2.0712542519665438</v>
      </c>
      <c r="X43" s="8">
        <v>2.321085379453411</v>
      </c>
      <c r="Y43" s="8">
        <v>1.0860013537573256</v>
      </c>
      <c r="Z43" s="8">
        <v>1.0893119331546104</v>
      </c>
    </row>
    <row r="44" spans="1:26" ht="11.25" customHeight="1" x14ac:dyDescent="0.2">
      <c r="A44" s="28" t="s">
        <v>74</v>
      </c>
      <c r="B44" s="7" t="s">
        <v>75</v>
      </c>
      <c r="C44" s="8">
        <v>123.30028363396178</v>
      </c>
      <c r="D44" s="8">
        <v>130.87662501222724</v>
      </c>
      <c r="E44" s="8">
        <v>118.35592971584305</v>
      </c>
      <c r="F44" s="8">
        <v>102.73306824130115</v>
      </c>
      <c r="G44" s="8">
        <v>99.384242149428786</v>
      </c>
      <c r="H44" s="8">
        <v>114.78045861005299</v>
      </c>
      <c r="I44" s="8">
        <v>105.53939092274989</v>
      </c>
      <c r="J44" s="8">
        <v>63.324171257314603</v>
      </c>
      <c r="K44" s="8">
        <v>91.011963782644287</v>
      </c>
      <c r="L44" s="8">
        <v>82.743732238563993</v>
      </c>
      <c r="M44" s="8">
        <v>88.55307870750849</v>
      </c>
      <c r="N44" s="8">
        <v>74.363616572871365</v>
      </c>
      <c r="O44" s="8">
        <v>58.186046081148255</v>
      </c>
      <c r="P44" s="8">
        <v>55.193255137383915</v>
      </c>
      <c r="Q44" s="8">
        <v>36.8194018924708</v>
      </c>
      <c r="R44" s="8">
        <v>30.634041495495765</v>
      </c>
      <c r="S44" s="8">
        <v>30.639610819782096</v>
      </c>
      <c r="T44" s="8">
        <v>24.602567679297199</v>
      </c>
      <c r="U44" s="8">
        <v>32.580929823152786</v>
      </c>
      <c r="V44" s="8">
        <v>32.345353808187305</v>
      </c>
      <c r="W44" s="8">
        <v>23.85791675853212</v>
      </c>
      <c r="X44" s="8">
        <v>31.121615875504062</v>
      </c>
      <c r="Y44" s="8">
        <v>20.811429282490071</v>
      </c>
      <c r="Z44" s="8">
        <v>28.869641511863591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1.9291161689154226</v>
      </c>
      <c r="U48" s="8">
        <v>3.7477081916349855</v>
      </c>
      <c r="V48" s="8">
        <v>4.5181693774907563</v>
      </c>
      <c r="W48" s="8">
        <v>4.0849359096926712</v>
      </c>
      <c r="X48" s="8">
        <v>4.8279798500811326</v>
      </c>
      <c r="Y48" s="8">
        <v>7.2522724181372187</v>
      </c>
      <c r="Z48" s="8">
        <v>9.3629709951781734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2.0553473544607899</v>
      </c>
      <c r="X50" s="8">
        <v>2.6851337265120989</v>
      </c>
      <c r="Y50" s="8">
        <v>1.4739580274841537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20.75098106158843</v>
      </c>
      <c r="D51" s="27">
        <v>20.527882066829388</v>
      </c>
      <c r="E51" s="27">
        <v>15.589263435286448</v>
      </c>
      <c r="F51" s="27">
        <v>17.542222478247798</v>
      </c>
      <c r="G51" s="27">
        <v>23.51756980062331</v>
      </c>
      <c r="H51" s="27">
        <v>37.112613784142347</v>
      </c>
      <c r="I51" s="27">
        <v>38.967059083153536</v>
      </c>
      <c r="J51" s="27">
        <v>37.265448362195663</v>
      </c>
      <c r="K51" s="27">
        <v>41.99337274973054</v>
      </c>
      <c r="L51" s="27">
        <v>38.424451494550262</v>
      </c>
      <c r="M51" s="27">
        <v>44.16001637483118</v>
      </c>
      <c r="N51" s="27">
        <v>53.12308526749117</v>
      </c>
      <c r="O51" s="27">
        <v>51.779398477260528</v>
      </c>
      <c r="P51" s="27">
        <v>54.846742374894816</v>
      </c>
      <c r="Q51" s="27">
        <v>66.541381734557632</v>
      </c>
      <c r="R51" s="27">
        <v>75.724152052869869</v>
      </c>
      <c r="S51" s="27">
        <v>74.935500740638318</v>
      </c>
      <c r="T51" s="27">
        <v>91.444091274374031</v>
      </c>
      <c r="U51" s="27">
        <v>103.87437704297105</v>
      </c>
      <c r="V51" s="27">
        <v>111.79784048289406</v>
      </c>
      <c r="W51" s="27">
        <v>115.75868614771319</v>
      </c>
      <c r="X51" s="27">
        <v>121.10171337433763</v>
      </c>
      <c r="Y51" s="27">
        <v>109.62844640518175</v>
      </c>
      <c r="Z51" s="27">
        <v>95.885563726790025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0.21955064372956201</v>
      </c>
      <c r="D61" s="49">
        <f t="shared" si="24"/>
        <v>0.11150169404471005</v>
      </c>
      <c r="E61" s="49">
        <f t="shared" si="24"/>
        <v>0</v>
      </c>
      <c r="F61" s="49">
        <f t="shared" si="24"/>
        <v>0</v>
      </c>
      <c r="G61" s="49">
        <f t="shared" si="24"/>
        <v>0.6654902747026693</v>
      </c>
      <c r="H61" s="49">
        <f t="shared" si="24"/>
        <v>0</v>
      </c>
      <c r="I61" s="49">
        <f t="shared" si="24"/>
        <v>0</v>
      </c>
      <c r="J61" s="49">
        <f t="shared" si="24"/>
        <v>0.107736050519236</v>
      </c>
      <c r="K61" s="49">
        <f t="shared" si="24"/>
        <v>0</v>
      </c>
      <c r="L61" s="49">
        <f t="shared" si="24"/>
        <v>0</v>
      </c>
      <c r="M61" s="49">
        <f t="shared" si="24"/>
        <v>0.10918102400577616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4.3587905786421202E-2</v>
      </c>
      <c r="W61" s="49">
        <f t="shared" si="24"/>
        <v>7.8778463843304884E-3</v>
      </c>
      <c r="X61" s="49">
        <f t="shared" si="24"/>
        <v>4.4874335811423201E-2</v>
      </c>
      <c r="Y61" s="49">
        <f t="shared" ref="Y61:Z61" si="25">SUM(Y62:Y72)</f>
        <v>2.9264233679021628E-2</v>
      </c>
      <c r="Z61" s="49">
        <f t="shared" si="25"/>
        <v>1.6705274919213135E-2</v>
      </c>
    </row>
    <row r="62" spans="1:26" ht="11.25" customHeight="1" x14ac:dyDescent="0.2">
      <c r="A62" s="50" t="s">
        <v>92</v>
      </c>
      <c r="B62" s="51" t="s">
        <v>93</v>
      </c>
      <c r="C62" s="52">
        <v>0.21955064372956201</v>
      </c>
      <c r="D62" s="52">
        <v>0.11150169404471005</v>
      </c>
      <c r="E62" s="52">
        <v>0</v>
      </c>
      <c r="F62" s="52">
        <v>0</v>
      </c>
      <c r="G62" s="52">
        <v>0.6654902747026693</v>
      </c>
      <c r="H62" s="52">
        <v>0</v>
      </c>
      <c r="I62" s="52">
        <v>0</v>
      </c>
      <c r="J62" s="52">
        <v>0.107736050519236</v>
      </c>
      <c r="K62" s="52">
        <v>0</v>
      </c>
      <c r="L62" s="52">
        <v>0</v>
      </c>
      <c r="M62" s="52">
        <v>0.10918102400577616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4.3587905786421202E-2</v>
      </c>
      <c r="W62" s="52">
        <v>7.8778463843304884E-3</v>
      </c>
      <c r="X62" s="52">
        <v>4.4874335811423201E-2</v>
      </c>
      <c r="Y62" s="52">
        <v>2.9264233679021628E-2</v>
      </c>
      <c r="Z62" s="52">
        <v>1.6705274919213135E-2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2686.0415771805174</v>
      </c>
      <c r="D2" s="21">
        <f t="shared" ref="D2:X2" si="0">SUM(D3,D17,D22,D25,D26,D51,D52)</f>
        <v>2631.9199992355834</v>
      </c>
      <c r="E2" s="21">
        <f t="shared" si="0"/>
        <v>2036.3468225369327</v>
      </c>
      <c r="F2" s="21">
        <f t="shared" si="0"/>
        <v>2176.3860126614072</v>
      </c>
      <c r="G2" s="21">
        <f t="shared" si="0"/>
        <v>2154.1823334129353</v>
      </c>
      <c r="H2" s="21">
        <f t="shared" si="0"/>
        <v>1972.0351087221516</v>
      </c>
      <c r="I2" s="21">
        <f t="shared" si="0"/>
        <v>1836.9886189334102</v>
      </c>
      <c r="J2" s="21">
        <f t="shared" si="0"/>
        <v>1935.0423915134118</v>
      </c>
      <c r="K2" s="21">
        <f t="shared" si="0"/>
        <v>1646.5117397929766</v>
      </c>
      <c r="L2" s="21">
        <f t="shared" si="0"/>
        <v>723.31143287334135</v>
      </c>
      <c r="M2" s="21">
        <f t="shared" si="0"/>
        <v>835.206733936962</v>
      </c>
      <c r="N2" s="21">
        <f t="shared" si="0"/>
        <v>1082.6264512773746</v>
      </c>
      <c r="O2" s="21">
        <f t="shared" si="0"/>
        <v>951.23626738232019</v>
      </c>
      <c r="P2" s="21">
        <f t="shared" si="0"/>
        <v>943.62274413306761</v>
      </c>
      <c r="Q2" s="21">
        <f t="shared" si="0"/>
        <v>1013.2673308361367</v>
      </c>
      <c r="R2" s="21">
        <f t="shared" si="0"/>
        <v>1233.3865576079836</v>
      </c>
      <c r="S2" s="21">
        <f t="shared" si="0"/>
        <v>1315.1236540072396</v>
      </c>
      <c r="T2" s="21">
        <f t="shared" si="0"/>
        <v>1947.918818323139</v>
      </c>
      <c r="U2" s="21">
        <f t="shared" si="0"/>
        <v>2357.175515626845</v>
      </c>
      <c r="V2" s="21">
        <f t="shared" si="0"/>
        <v>2157.4443020197741</v>
      </c>
      <c r="W2" s="21">
        <f t="shared" si="0"/>
        <v>1988.5879647005456</v>
      </c>
      <c r="X2" s="21">
        <f t="shared" si="0"/>
        <v>2249.1817115992862</v>
      </c>
      <c r="Y2" s="21">
        <f t="shared" ref="Y2:Z2" si="1">SUM(Y3,Y17,Y22,Y25,Y26,Y51,Y52)</f>
        <v>2000.6553071391218</v>
      </c>
      <c r="Z2" s="21">
        <f t="shared" si="1"/>
        <v>1716.6532793936806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542.94467770051767</v>
      </c>
      <c r="D3" s="24">
        <f t="shared" ref="D3:W3" si="3">SUM(D4,D8,D11)</f>
        <v>616.42812411558316</v>
      </c>
      <c r="E3" s="24">
        <f t="shared" si="3"/>
        <v>384.78579173693265</v>
      </c>
      <c r="F3" s="24">
        <f t="shared" si="3"/>
        <v>373.24780842140717</v>
      </c>
      <c r="G3" s="24">
        <f t="shared" si="3"/>
        <v>426.3385528929357</v>
      </c>
      <c r="H3" s="24">
        <f t="shared" si="3"/>
        <v>333.69140268215159</v>
      </c>
      <c r="I3" s="24">
        <f t="shared" si="3"/>
        <v>343.46726233341008</v>
      </c>
      <c r="J3" s="24">
        <f t="shared" si="3"/>
        <v>296.83879999341178</v>
      </c>
      <c r="K3" s="24">
        <f t="shared" si="3"/>
        <v>363.31972835297677</v>
      </c>
      <c r="L3" s="24">
        <f t="shared" si="3"/>
        <v>227.45994827334135</v>
      </c>
      <c r="M3" s="24">
        <f t="shared" si="3"/>
        <v>330.731333776962</v>
      </c>
      <c r="N3" s="24">
        <f t="shared" si="3"/>
        <v>389.80132559737461</v>
      </c>
      <c r="O3" s="24">
        <f t="shared" si="3"/>
        <v>384.59561362232017</v>
      </c>
      <c r="P3" s="24">
        <f t="shared" si="3"/>
        <v>366.10584129306767</v>
      </c>
      <c r="Q3" s="24">
        <f t="shared" si="3"/>
        <v>426.7271813561365</v>
      </c>
      <c r="R3" s="24">
        <f t="shared" si="3"/>
        <v>442.91559820798363</v>
      </c>
      <c r="S3" s="24">
        <f t="shared" si="3"/>
        <v>461.88586372723921</v>
      </c>
      <c r="T3" s="24">
        <f t="shared" si="3"/>
        <v>604.61088136313913</v>
      </c>
      <c r="U3" s="24">
        <f t="shared" si="3"/>
        <v>724.88867350684507</v>
      </c>
      <c r="V3" s="24">
        <f t="shared" si="3"/>
        <v>608.92775529977405</v>
      </c>
      <c r="W3" s="24">
        <f t="shared" si="3"/>
        <v>599.14256022054565</v>
      </c>
      <c r="X3" s="24">
        <f t="shared" ref="X3:Z3" si="4">SUM(X4,X8,X11)</f>
        <v>740.84989991928626</v>
      </c>
      <c r="Y3" s="24">
        <f t="shared" si="4"/>
        <v>610.90982393912157</v>
      </c>
      <c r="Z3" s="24">
        <f t="shared" si="4"/>
        <v>757.84518275368089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247.84449850051772</v>
      </c>
      <c r="D4" s="19">
        <f t="shared" ref="D4:W4" si="6">SUM(D5:D7)</f>
        <v>255.8917097155832</v>
      </c>
      <c r="E4" s="19">
        <f t="shared" si="6"/>
        <v>74.304961736932711</v>
      </c>
      <c r="F4" s="19">
        <f t="shared" si="6"/>
        <v>106.67323002140719</v>
      </c>
      <c r="G4" s="19">
        <f t="shared" si="6"/>
        <v>352.98183529293573</v>
      </c>
      <c r="H4" s="19">
        <f t="shared" si="6"/>
        <v>313.26617268215159</v>
      </c>
      <c r="I4" s="19">
        <f t="shared" si="6"/>
        <v>341.89327601064787</v>
      </c>
      <c r="J4" s="19">
        <f t="shared" si="6"/>
        <v>296.83879999341178</v>
      </c>
      <c r="K4" s="19">
        <f t="shared" si="6"/>
        <v>363.31972835297677</v>
      </c>
      <c r="L4" s="19">
        <f t="shared" si="6"/>
        <v>227.45994827334135</v>
      </c>
      <c r="M4" s="19">
        <f t="shared" si="6"/>
        <v>330.731333776962</v>
      </c>
      <c r="N4" s="19">
        <f t="shared" si="6"/>
        <v>389.80132559737461</v>
      </c>
      <c r="O4" s="19">
        <f t="shared" si="6"/>
        <v>381.54598522232016</v>
      </c>
      <c r="P4" s="19">
        <f t="shared" si="6"/>
        <v>366.10584129306767</v>
      </c>
      <c r="Q4" s="19">
        <f t="shared" si="6"/>
        <v>405.38055295613651</v>
      </c>
      <c r="R4" s="19">
        <f t="shared" si="6"/>
        <v>424.61859820798361</v>
      </c>
      <c r="S4" s="19">
        <f t="shared" si="6"/>
        <v>379.54936372723921</v>
      </c>
      <c r="T4" s="19">
        <f t="shared" si="6"/>
        <v>603.97602265522971</v>
      </c>
      <c r="U4" s="19">
        <f t="shared" si="6"/>
        <v>724.87403434676321</v>
      </c>
      <c r="V4" s="19">
        <f t="shared" si="6"/>
        <v>608.33916969977406</v>
      </c>
      <c r="W4" s="19">
        <f t="shared" si="6"/>
        <v>599.14256022054565</v>
      </c>
      <c r="X4" s="19">
        <f t="shared" ref="X4:Z4" si="7">SUM(X5:X7)</f>
        <v>739.64537951928628</v>
      </c>
      <c r="Y4" s="19">
        <f t="shared" si="7"/>
        <v>610.90982393912157</v>
      </c>
      <c r="Z4" s="19">
        <f t="shared" si="7"/>
        <v>507.23098115368089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352.98183529293573</v>
      </c>
      <c r="H5" s="8">
        <f>FC_IND_CPC_BC_E!H5+FC_IND_CPC_OC_E!H5+FC_IND_CPC_PH_E!H5</f>
        <v>311.03326935957239</v>
      </c>
      <c r="I5" s="8">
        <f>FC_IND_CPC_BC_E!I5+FC_IND_CPC_OC_E!I5+FC_IND_CPC_PH_E!I5</f>
        <v>341.89327601064787</v>
      </c>
      <c r="J5" s="8">
        <f>FC_IND_CPC_BC_E!J5+FC_IND_CPC_OC_E!J5+FC_IND_CPC_PH_E!J5</f>
        <v>296.83879999341178</v>
      </c>
      <c r="K5" s="8">
        <f>FC_IND_CPC_BC_E!K5+FC_IND_CPC_OC_E!K5+FC_IND_CPC_PH_E!K5</f>
        <v>363.31972835297677</v>
      </c>
      <c r="L5" s="8">
        <f>FC_IND_CPC_BC_E!L5+FC_IND_CPC_OC_E!L5+FC_IND_CPC_PH_E!L5</f>
        <v>227.45994827334135</v>
      </c>
      <c r="M5" s="8">
        <f>FC_IND_CPC_BC_E!M5+FC_IND_CPC_OC_E!M5+FC_IND_CPC_PH_E!M5</f>
        <v>330.731333776962</v>
      </c>
      <c r="N5" s="8">
        <f>FC_IND_CPC_BC_E!N5+FC_IND_CPC_OC_E!N5+FC_IND_CPC_PH_E!N5</f>
        <v>389.80132559737461</v>
      </c>
      <c r="O5" s="8">
        <f>FC_IND_CPC_BC_E!O5+FC_IND_CPC_OC_E!O5+FC_IND_CPC_PH_E!O5</f>
        <v>381.54598522232016</v>
      </c>
      <c r="P5" s="8">
        <f>FC_IND_CPC_BC_E!P5+FC_IND_CPC_OC_E!P5+FC_IND_CPC_PH_E!P5</f>
        <v>366.10584129306767</v>
      </c>
      <c r="Q5" s="8">
        <f>FC_IND_CPC_BC_E!Q5+FC_IND_CPC_OC_E!Q5+FC_IND_CPC_PH_E!Q5</f>
        <v>405.38055295613651</v>
      </c>
      <c r="R5" s="8">
        <f>FC_IND_CPC_BC_E!R5+FC_IND_CPC_OC_E!R5+FC_IND_CPC_PH_E!R5</f>
        <v>424.61859820798361</v>
      </c>
      <c r="S5" s="8">
        <f>FC_IND_CPC_BC_E!S5+FC_IND_CPC_OC_E!S5+FC_IND_CPC_PH_E!S5</f>
        <v>379.54936372723921</v>
      </c>
      <c r="T5" s="8">
        <f>FC_IND_CPC_BC_E!T5+FC_IND_CPC_OC_E!T5+FC_IND_CPC_PH_E!T5</f>
        <v>458.28140494774925</v>
      </c>
      <c r="U5" s="8">
        <f>FC_IND_CPC_BC_E!U5+FC_IND_CPC_OC_E!U5+FC_IND_CPC_PH_E!U5</f>
        <v>468.21818251646073</v>
      </c>
      <c r="V5" s="8">
        <f>FC_IND_CPC_BC_E!V5+FC_IND_CPC_OC_E!V5+FC_IND_CPC_PH_E!V5</f>
        <v>440.53471656640914</v>
      </c>
      <c r="W5" s="8">
        <f>FC_IND_CPC_BC_E!W5+FC_IND_CPC_OC_E!W5+FC_IND_CPC_PH_E!W5</f>
        <v>375.71938847997274</v>
      </c>
      <c r="X5" s="8">
        <f>FC_IND_CPC_BC_E!X5+FC_IND_CPC_OC_E!X5+FC_IND_CPC_PH_E!X5</f>
        <v>424.73401648891934</v>
      </c>
      <c r="Y5" s="8">
        <f>FC_IND_CPC_BC_E!Y5+FC_IND_CPC_OC_E!Y5+FC_IND_CPC_PH_E!Y5</f>
        <v>354.96134870480807</v>
      </c>
      <c r="Z5" s="8">
        <f>FC_IND_CPC_BC_E!Z5+FC_IND_CPC_OC_E!Z5+FC_IND_CPC_PH_E!Z5</f>
        <v>140.30627442481415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247.84449850051772</v>
      </c>
      <c r="D7" s="8">
        <f>FC_IND_CPC_BC_E!D7+FC_IND_CPC_OC_E!D7+FC_IND_CPC_PH_E!D7</f>
        <v>255.8917097155832</v>
      </c>
      <c r="E7" s="8">
        <f>FC_IND_CPC_BC_E!E7+FC_IND_CPC_OC_E!E7+FC_IND_CPC_PH_E!E7</f>
        <v>74.304961736932711</v>
      </c>
      <c r="F7" s="8">
        <f>FC_IND_CPC_BC_E!F7+FC_IND_CPC_OC_E!F7+FC_IND_CPC_PH_E!F7</f>
        <v>106.67323002140719</v>
      </c>
      <c r="G7" s="8">
        <f>FC_IND_CPC_BC_E!G7+FC_IND_CPC_OC_E!G7+FC_IND_CPC_PH_E!G7</f>
        <v>0</v>
      </c>
      <c r="H7" s="8">
        <f>FC_IND_CPC_BC_E!H7+FC_IND_CPC_OC_E!H7+FC_IND_CPC_PH_E!H7</f>
        <v>2.2329033225791957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145.69461770748049</v>
      </c>
      <c r="U7" s="8">
        <f>FC_IND_CPC_BC_E!U7+FC_IND_CPC_OC_E!U7+FC_IND_CPC_PH_E!U7</f>
        <v>256.65585183030254</v>
      </c>
      <c r="V7" s="8">
        <f>FC_IND_CPC_BC_E!V7+FC_IND_CPC_OC_E!V7+FC_IND_CPC_PH_E!V7</f>
        <v>167.80445313336492</v>
      </c>
      <c r="W7" s="8">
        <f>FC_IND_CPC_BC_E!W7+FC_IND_CPC_OC_E!W7+FC_IND_CPC_PH_E!W7</f>
        <v>223.42317174057285</v>
      </c>
      <c r="X7" s="8">
        <f>FC_IND_CPC_BC_E!X7+FC_IND_CPC_OC_E!X7+FC_IND_CPC_PH_E!X7</f>
        <v>314.911363030367</v>
      </c>
      <c r="Y7" s="8">
        <f>FC_IND_CPC_BC_E!Y7+FC_IND_CPC_OC_E!Y7+FC_IND_CPC_PH_E!Y7</f>
        <v>255.94847523431346</v>
      </c>
      <c r="Z7" s="8">
        <f>FC_IND_CPC_BC_E!Z7+FC_IND_CPC_OC_E!Z7+FC_IND_CPC_PH_E!Z7</f>
        <v>366.92470672886674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1.5739863227622288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1.5842307909470395E-2</v>
      </c>
      <c r="U8" s="19">
        <f t="shared" si="9"/>
        <v>1.4639160081812945E-2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1.5739863227622288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1.5842307909470395E-2</v>
      </c>
      <c r="U10" s="8">
        <f>FC_IND_CPC_BC_E!U10+FC_IND_CPC_OC_E!U10+FC_IND_CPC_PH_E!U10</f>
        <v>1.4639160081812945E-2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295.10017919999996</v>
      </c>
      <c r="D11" s="19">
        <f t="shared" ref="D11:W11" si="12">SUM(D12:D16)</f>
        <v>360.5364143999999</v>
      </c>
      <c r="E11" s="19">
        <f t="shared" si="12"/>
        <v>310.48082999999997</v>
      </c>
      <c r="F11" s="19">
        <f t="shared" si="12"/>
        <v>266.57457840000001</v>
      </c>
      <c r="G11" s="19">
        <f t="shared" si="12"/>
        <v>73.356717599999982</v>
      </c>
      <c r="H11" s="19">
        <f t="shared" si="12"/>
        <v>20.425229999999996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3.0496284</v>
      </c>
      <c r="P11" s="19">
        <f t="shared" si="12"/>
        <v>0</v>
      </c>
      <c r="Q11" s="19">
        <f t="shared" si="12"/>
        <v>21.3466284</v>
      </c>
      <c r="R11" s="19">
        <f t="shared" si="12"/>
        <v>18.296999999999997</v>
      </c>
      <c r="S11" s="19">
        <f t="shared" si="12"/>
        <v>82.336499999999987</v>
      </c>
      <c r="T11" s="19">
        <f t="shared" si="12"/>
        <v>0.61901639999999991</v>
      </c>
      <c r="U11" s="19">
        <f t="shared" si="12"/>
        <v>0</v>
      </c>
      <c r="V11" s="19">
        <f t="shared" si="12"/>
        <v>0.58858560000000015</v>
      </c>
      <c r="W11" s="19">
        <f t="shared" si="12"/>
        <v>0</v>
      </c>
      <c r="X11" s="19">
        <f t="shared" ref="X11:Z11" si="13">SUM(X12:X16)</f>
        <v>1.2045203999999998</v>
      </c>
      <c r="Y11" s="19">
        <f t="shared" si="13"/>
        <v>0</v>
      </c>
      <c r="Z11" s="19">
        <f t="shared" si="13"/>
        <v>250.61420159999997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295.10017919999996</v>
      </c>
      <c r="D13" s="8">
        <f>FC_IND_CPC_BC_E!D13+FC_IND_CPC_OC_E!D13+FC_IND_CPC_PH_E!D13</f>
        <v>360.5364143999999</v>
      </c>
      <c r="E13" s="8">
        <f>FC_IND_CPC_BC_E!E13+FC_IND_CPC_OC_E!E13+FC_IND_CPC_PH_E!E13</f>
        <v>310.48082999999997</v>
      </c>
      <c r="F13" s="8">
        <f>FC_IND_CPC_BC_E!F13+FC_IND_CPC_OC_E!F13+FC_IND_CPC_PH_E!F13</f>
        <v>266.57457840000001</v>
      </c>
      <c r="G13" s="8">
        <f>FC_IND_CPC_BC_E!G13+FC_IND_CPC_OC_E!G13+FC_IND_CPC_PH_E!G13</f>
        <v>73.356717599999982</v>
      </c>
      <c r="H13" s="8">
        <f>FC_IND_CPC_BC_E!H13+FC_IND_CPC_OC_E!H13+FC_IND_CPC_PH_E!H13</f>
        <v>20.425229999999996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3.0496284</v>
      </c>
      <c r="P13" s="8">
        <f>FC_IND_CPC_BC_E!P13+FC_IND_CPC_OC_E!P13+FC_IND_CPC_PH_E!P13</f>
        <v>0</v>
      </c>
      <c r="Q13" s="8">
        <f>FC_IND_CPC_BC_E!Q13+FC_IND_CPC_OC_E!Q13+FC_IND_CPC_PH_E!Q13</f>
        <v>21.3466284</v>
      </c>
      <c r="R13" s="8">
        <f>FC_IND_CPC_BC_E!R13+FC_IND_CPC_OC_E!R13+FC_IND_CPC_PH_E!R13</f>
        <v>18.296999999999997</v>
      </c>
      <c r="S13" s="8">
        <f>FC_IND_CPC_BC_E!S13+FC_IND_CPC_OC_E!S13+FC_IND_CPC_PH_E!S13</f>
        <v>82.336499999999987</v>
      </c>
      <c r="T13" s="8">
        <f>FC_IND_CPC_BC_E!T13+FC_IND_CPC_OC_E!T13+FC_IND_CPC_PH_E!T13</f>
        <v>0.61901639999999991</v>
      </c>
      <c r="U13" s="8">
        <f>FC_IND_CPC_BC_E!U13+FC_IND_CPC_OC_E!U13+FC_IND_CPC_PH_E!U13</f>
        <v>0</v>
      </c>
      <c r="V13" s="8">
        <f>FC_IND_CPC_BC_E!V13+FC_IND_CPC_OC_E!V13+FC_IND_CPC_PH_E!V13</f>
        <v>0.58858560000000015</v>
      </c>
      <c r="W13" s="8">
        <f>FC_IND_CPC_BC_E!W13+FC_IND_CPC_OC_E!W13+FC_IND_CPC_PH_E!W13</f>
        <v>0</v>
      </c>
      <c r="X13" s="8">
        <f>FC_IND_CPC_BC_E!X13+FC_IND_CPC_OC_E!X13+FC_IND_CPC_PH_E!X13</f>
        <v>1.2045203999999998</v>
      </c>
      <c r="Y13" s="8">
        <f>FC_IND_CPC_BC_E!Y13+FC_IND_CPC_OC_E!Y13+FC_IND_CPC_PH_E!Y13</f>
        <v>0</v>
      </c>
      <c r="Z13" s="8">
        <f>FC_IND_CPC_BC_E!Z13+FC_IND_CPC_OC_E!Z13+FC_IND_CPC_PH_E!Z13</f>
        <v>250.61420159999997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844.55993844</v>
      </c>
      <c r="D26" s="27">
        <f t="shared" ref="D26:W26" si="21">SUM(D27,D33)</f>
        <v>920.80202832000009</v>
      </c>
      <c r="E26" s="27">
        <f t="shared" si="21"/>
        <v>832.45691376000013</v>
      </c>
      <c r="F26" s="27">
        <f t="shared" si="21"/>
        <v>1019.4255576</v>
      </c>
      <c r="G26" s="27">
        <f t="shared" si="21"/>
        <v>902.83233347999987</v>
      </c>
      <c r="H26" s="27">
        <f t="shared" si="21"/>
        <v>685.79936603999988</v>
      </c>
      <c r="I26" s="27">
        <f t="shared" si="21"/>
        <v>588.03632207999999</v>
      </c>
      <c r="J26" s="27">
        <f t="shared" si="21"/>
        <v>727.10083764000001</v>
      </c>
      <c r="K26" s="27">
        <f t="shared" si="21"/>
        <v>485.84686283999986</v>
      </c>
      <c r="L26" s="27">
        <f t="shared" si="21"/>
        <v>119.19830616</v>
      </c>
      <c r="M26" s="27">
        <f t="shared" si="21"/>
        <v>24.158375280000001</v>
      </c>
      <c r="N26" s="27">
        <f t="shared" si="21"/>
        <v>18.028295280000005</v>
      </c>
      <c r="O26" s="27">
        <f t="shared" si="21"/>
        <v>12.460798080000004</v>
      </c>
      <c r="P26" s="27">
        <f t="shared" si="21"/>
        <v>38.479402080000014</v>
      </c>
      <c r="Q26" s="27">
        <f t="shared" si="21"/>
        <v>35.383433040000014</v>
      </c>
      <c r="R26" s="27">
        <f t="shared" si="21"/>
        <v>40.633265520000009</v>
      </c>
      <c r="S26" s="27">
        <f t="shared" si="21"/>
        <v>92.709141840000001</v>
      </c>
      <c r="T26" s="27">
        <f t="shared" si="21"/>
        <v>619.71454116000007</v>
      </c>
      <c r="U26" s="27">
        <f t="shared" si="21"/>
        <v>1007.6621266800003</v>
      </c>
      <c r="V26" s="27">
        <f t="shared" si="21"/>
        <v>1038.3803298000003</v>
      </c>
      <c r="W26" s="27">
        <f t="shared" si="21"/>
        <v>860.28293987999996</v>
      </c>
      <c r="X26" s="27">
        <f t="shared" ref="X26:Z26" si="22">SUM(X27,X33)</f>
        <v>992.78488440000012</v>
      </c>
      <c r="Y26" s="27">
        <f t="shared" si="22"/>
        <v>1049.6555470800004</v>
      </c>
      <c r="Z26" s="27">
        <f t="shared" si="22"/>
        <v>637.26899435999997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844.55993844</v>
      </c>
      <c r="D33" s="19">
        <f t="shared" ref="D33:W33" si="27">SUM(D34:D50)</f>
        <v>920.80202832000009</v>
      </c>
      <c r="E33" s="19">
        <f t="shared" si="27"/>
        <v>832.45691376000013</v>
      </c>
      <c r="F33" s="19">
        <f t="shared" si="27"/>
        <v>1019.4255576</v>
      </c>
      <c r="G33" s="19">
        <f t="shared" si="27"/>
        <v>902.83233347999987</v>
      </c>
      <c r="H33" s="19">
        <f t="shared" si="27"/>
        <v>685.79936603999988</v>
      </c>
      <c r="I33" s="19">
        <f t="shared" si="27"/>
        <v>588.03632207999999</v>
      </c>
      <c r="J33" s="19">
        <f t="shared" si="27"/>
        <v>727.10083764000001</v>
      </c>
      <c r="K33" s="19">
        <f t="shared" si="27"/>
        <v>485.84686283999986</v>
      </c>
      <c r="L33" s="19">
        <f t="shared" si="27"/>
        <v>119.19830616</v>
      </c>
      <c r="M33" s="19">
        <f t="shared" si="27"/>
        <v>24.158375280000001</v>
      </c>
      <c r="N33" s="19">
        <f t="shared" si="27"/>
        <v>18.028295280000005</v>
      </c>
      <c r="O33" s="19">
        <f t="shared" si="27"/>
        <v>12.460798080000004</v>
      </c>
      <c r="P33" s="19">
        <f t="shared" si="27"/>
        <v>38.479402080000014</v>
      </c>
      <c r="Q33" s="19">
        <f t="shared" si="27"/>
        <v>35.383433040000014</v>
      </c>
      <c r="R33" s="19">
        <f t="shared" si="27"/>
        <v>40.633265520000009</v>
      </c>
      <c r="S33" s="19">
        <f t="shared" si="27"/>
        <v>92.709141840000001</v>
      </c>
      <c r="T33" s="19">
        <f t="shared" si="27"/>
        <v>619.71454116000007</v>
      </c>
      <c r="U33" s="19">
        <f t="shared" si="27"/>
        <v>1007.6621266800003</v>
      </c>
      <c r="V33" s="19">
        <f t="shared" si="27"/>
        <v>1038.3803298000003</v>
      </c>
      <c r="W33" s="19">
        <f t="shared" si="27"/>
        <v>860.28293987999996</v>
      </c>
      <c r="X33" s="19">
        <f t="shared" ref="X33:Z33" si="28">SUM(X34:X50)</f>
        <v>992.78488440000012</v>
      </c>
      <c r="Y33" s="19">
        <f t="shared" si="28"/>
        <v>1049.6555470800004</v>
      </c>
      <c r="Z33" s="19">
        <f t="shared" si="28"/>
        <v>637.26899435999997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245.20319999999998</v>
      </c>
      <c r="D34" s="8">
        <f>FC_IND_CPC_BC_E!D34+FC_IND_CPC_OC_E!D34+FC_IND_CPC_PH_E!D34</f>
        <v>250.90559999999994</v>
      </c>
      <c r="E34" s="8">
        <f>FC_IND_CPC_BC_E!E34+FC_IND_CPC_OC_E!E34+FC_IND_CPC_PH_E!E34</f>
        <v>188.17920000000004</v>
      </c>
      <c r="F34" s="8">
        <f>FC_IND_CPC_BC_E!F34+FC_IND_CPC_OC_E!F34+FC_IND_CPC_PH_E!F34</f>
        <v>290.82240000000007</v>
      </c>
      <c r="G34" s="8">
        <f>FC_IND_CPC_BC_E!G34+FC_IND_CPC_OC_E!G34+FC_IND_CPC_PH_E!G34</f>
        <v>291.83929343999995</v>
      </c>
      <c r="H34" s="8">
        <f>FC_IND_CPC_BC_E!H34+FC_IND_CPC_OC_E!H34+FC_IND_CPC_PH_E!H34</f>
        <v>291.83929343999984</v>
      </c>
      <c r="I34" s="8">
        <f>FC_IND_CPC_BC_E!I34+FC_IND_CPC_OC_E!I34+FC_IND_CPC_PH_E!I34</f>
        <v>302.26224383999994</v>
      </c>
      <c r="J34" s="8">
        <f>FC_IND_CPC_BC_E!J34+FC_IND_CPC_OC_E!J34+FC_IND_CPC_PH_E!J34</f>
        <v>411.83997696000006</v>
      </c>
      <c r="K34" s="8">
        <f>FC_IND_CPC_BC_E!K34+FC_IND_CPC_OC_E!K34+FC_IND_CPC_PH_E!K34</f>
        <v>357.11995391999989</v>
      </c>
      <c r="L34" s="8">
        <f>FC_IND_CPC_BC_E!L34+FC_IND_CPC_OC_E!L34+FC_IND_CPC_PH_E!L34</f>
        <v>103.68</v>
      </c>
      <c r="M34" s="8">
        <f>FC_IND_CPC_BC_E!M34+FC_IND_CPC_OC_E!M34+FC_IND_CPC_PH_E!M34</f>
        <v>8.6400691200000015</v>
      </c>
      <c r="N34" s="8">
        <f>FC_IND_CPC_BC_E!N34+FC_IND_CPC_OC_E!N34+FC_IND_CPC_PH_E!N34</f>
        <v>8.6400691199999997</v>
      </c>
      <c r="O34" s="8">
        <f>FC_IND_CPC_BC_E!O34+FC_IND_CPC_OC_E!O34+FC_IND_CPC_PH_E!O34</f>
        <v>0</v>
      </c>
      <c r="P34" s="8">
        <f>FC_IND_CPC_BC_E!P34+FC_IND_CPC_OC_E!P34+FC_IND_CPC_PH_E!P34</f>
        <v>26.057064960000009</v>
      </c>
      <c r="Q34" s="8">
        <f>FC_IND_CPC_BC_E!Q34+FC_IND_CPC_OC_E!Q34+FC_IND_CPC_PH_E!Q34</f>
        <v>26.057064960000012</v>
      </c>
      <c r="R34" s="8">
        <f>FC_IND_CPC_BC_E!R34+FC_IND_CPC_OC_E!R34+FC_IND_CPC_PH_E!R34</f>
        <v>31.268436480000005</v>
      </c>
      <c r="S34" s="8">
        <f>FC_IND_CPC_BC_E!S34+FC_IND_CPC_OC_E!S34+FC_IND_CPC_PH_E!S34</f>
        <v>83.382773760000006</v>
      </c>
      <c r="T34" s="8">
        <f>FC_IND_CPC_BC_E!T34+FC_IND_CPC_OC_E!T34+FC_IND_CPC_PH_E!T34</f>
        <v>105.22379520000001</v>
      </c>
      <c r="U34" s="8">
        <f>FC_IND_CPC_BC_E!U34+FC_IND_CPC_OC_E!U34+FC_IND_CPC_PH_E!U34</f>
        <v>71.354649600000002</v>
      </c>
      <c r="V34" s="8">
        <f>FC_IND_CPC_BC_E!V34+FC_IND_CPC_OC_E!V34+FC_IND_CPC_PH_E!V34</f>
        <v>95.686479360000007</v>
      </c>
      <c r="W34" s="8">
        <f>FC_IND_CPC_BC_E!W34+FC_IND_CPC_OC_E!W34+FC_IND_CPC_PH_E!W34</f>
        <v>137.97547776000002</v>
      </c>
      <c r="X34" s="8">
        <f>FC_IND_CPC_BC_E!X34+FC_IND_CPC_OC_E!X34+FC_IND_CPC_PH_E!X34</f>
        <v>142.82542080000002</v>
      </c>
      <c r="Y34" s="8">
        <f>FC_IND_CPC_BC_E!Y34+FC_IND_CPC_OC_E!Y34+FC_IND_CPC_PH_E!Y34</f>
        <v>158.44025087999998</v>
      </c>
      <c r="Z34" s="8">
        <f>FC_IND_CPC_BC_E!Z34+FC_IND_CPC_OC_E!Z34+FC_IND_CPC_PH_E!Z34</f>
        <v>142.35616512000001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9.7130880000000017E-2</v>
      </c>
      <c r="X35" s="8">
        <f>FC_IND_CPC_BC_E!X35+FC_IND_CPC_OC_E!X35+FC_IND_CPC_PH_E!X35</f>
        <v>8.5821120000000042E-2</v>
      </c>
      <c r="Y35" s="8">
        <f>FC_IND_CPC_BC_E!Y35+FC_IND_CPC_OC_E!Y35+FC_IND_CPC_PH_E!Y35</f>
        <v>8.0055360000000006E-2</v>
      </c>
      <c r="Z35" s="8">
        <f>FC_IND_CPC_BC_E!Z35+FC_IND_CPC_OC_E!Z35+FC_IND_CPC_PH_E!Z35</f>
        <v>7.1406720000000007E-2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1.0769655599999999</v>
      </c>
      <c r="U36" s="8">
        <f>FC_IND_CPC_BC_E!U36+FC_IND_CPC_OC_E!U36+FC_IND_CPC_PH_E!U36</f>
        <v>1.1146741200000003</v>
      </c>
      <c r="V36" s="8">
        <f>FC_IND_CPC_BC_E!V36+FC_IND_CPC_OC_E!V36+FC_IND_CPC_PH_E!V36</f>
        <v>1.2480170400000001</v>
      </c>
      <c r="W36" s="8">
        <f>FC_IND_CPC_BC_E!W36+FC_IND_CPC_OC_E!W36+FC_IND_CPC_PH_E!W36</f>
        <v>0.57471480000000008</v>
      </c>
      <c r="X36" s="8">
        <f>FC_IND_CPC_BC_E!X36+FC_IND_CPC_OC_E!X36+FC_IND_CPC_PH_E!X36</f>
        <v>0.70828488000000012</v>
      </c>
      <c r="Y36" s="8">
        <f>FC_IND_CPC_BC_E!Y36+FC_IND_CPC_OC_E!Y36+FC_IND_CPC_PH_E!Y36</f>
        <v>6.6816842400000009</v>
      </c>
      <c r="Z36" s="8">
        <f>FC_IND_CPC_BC_E!Z36+FC_IND_CPC_OC_E!Z36+FC_IND_CPC_PH_E!Z36</f>
        <v>9.6888283199999989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12.745259279999997</v>
      </c>
      <c r="D43" s="8">
        <f>FC_IND_CPC_BC_E!D43+FC_IND_CPC_OC_E!D43+FC_IND_CPC_PH_E!D43</f>
        <v>12.745259280000001</v>
      </c>
      <c r="E43" s="8">
        <f>FC_IND_CPC_BC_E!E43+FC_IND_CPC_OC_E!E43+FC_IND_CPC_PH_E!E43</f>
        <v>6.3726296399999995</v>
      </c>
      <c r="F43" s="8">
        <f>FC_IND_CPC_BC_E!F43+FC_IND_CPC_OC_E!F43+FC_IND_CPC_PH_E!F43</f>
        <v>6.3726296399999995</v>
      </c>
      <c r="G43" s="8">
        <f>FC_IND_CPC_BC_E!G43+FC_IND_CPC_OC_E!G43+FC_IND_CPC_PH_E!G43</f>
        <v>15.931440719999998</v>
      </c>
      <c r="H43" s="8">
        <f>FC_IND_CPC_BC_E!H43+FC_IND_CPC_OC_E!H43+FC_IND_CPC_PH_E!H43</f>
        <v>9.5588110799999999</v>
      </c>
      <c r="I43" s="8">
        <f>FC_IND_CPC_BC_E!I43+FC_IND_CPC_OC_E!I43+FC_IND_CPC_PH_E!I43</f>
        <v>3.1024188000000001</v>
      </c>
      <c r="J43" s="8">
        <f>FC_IND_CPC_BC_E!J43+FC_IND_CPC_OC_E!J43+FC_IND_CPC_PH_E!J43</f>
        <v>6.268860000000001</v>
      </c>
      <c r="K43" s="8">
        <f>FC_IND_CPC_BC_E!K43+FC_IND_CPC_OC_E!K43+FC_IND_CPC_PH_E!K43</f>
        <v>15.67215</v>
      </c>
      <c r="L43" s="8">
        <f>FC_IND_CPC_BC_E!L43+FC_IND_CPC_OC_E!L43+FC_IND_CPC_PH_E!L43</f>
        <v>3.13443</v>
      </c>
      <c r="M43" s="8">
        <f>FC_IND_CPC_BC_E!M43+FC_IND_CPC_OC_E!M43+FC_IND_CPC_PH_E!M43</f>
        <v>3.1344300000000009</v>
      </c>
      <c r="N43" s="8">
        <f>FC_IND_CPC_BC_E!N43+FC_IND_CPC_OC_E!N43+FC_IND_CPC_PH_E!N43</f>
        <v>3.1344300000000009</v>
      </c>
      <c r="O43" s="8">
        <f>FC_IND_CPC_BC_E!O43+FC_IND_CPC_OC_E!O43+FC_IND_CPC_PH_E!O43</f>
        <v>6.2688600000000019</v>
      </c>
      <c r="P43" s="8">
        <f>FC_IND_CPC_BC_E!P43+FC_IND_CPC_OC_E!P43+FC_IND_CPC_PH_E!P43</f>
        <v>3.1344300000000005</v>
      </c>
      <c r="Q43" s="8">
        <f>FC_IND_CPC_BC_E!Q43+FC_IND_CPC_OC_E!Q43+FC_IND_CPC_PH_E!Q43</f>
        <v>3.13443</v>
      </c>
      <c r="R43" s="8">
        <f>FC_IND_CPC_BC_E!R43+FC_IND_CPC_OC_E!R43+FC_IND_CPC_PH_E!R43</f>
        <v>6.2688600000000019</v>
      </c>
      <c r="S43" s="8">
        <f>FC_IND_CPC_BC_E!S43+FC_IND_CPC_OC_E!S43+FC_IND_CPC_PH_E!S43</f>
        <v>3.1344300000000009</v>
      </c>
      <c r="T43" s="8">
        <f>FC_IND_CPC_BC_E!T43+FC_IND_CPC_OC_E!T43+FC_IND_CPC_PH_E!T43</f>
        <v>6.2563222799999991</v>
      </c>
      <c r="U43" s="8">
        <f>FC_IND_CPC_BC_E!U43+FC_IND_CPC_OC_E!U43+FC_IND_CPC_PH_E!U43</f>
        <v>7.0179220799999982</v>
      </c>
      <c r="V43" s="8">
        <f>FC_IND_CPC_BC_E!V43+FC_IND_CPC_OC_E!V43+FC_IND_CPC_PH_E!V43</f>
        <v>6.0839953199999988</v>
      </c>
      <c r="W43" s="8">
        <f>FC_IND_CPC_BC_E!W43+FC_IND_CPC_OC_E!W43+FC_IND_CPC_PH_E!W43</f>
        <v>5.2375658400000011</v>
      </c>
      <c r="X43" s="8">
        <f>FC_IND_CPC_BC_E!X43+FC_IND_CPC_OC_E!X43+FC_IND_CPC_PH_E!X43</f>
        <v>5.2626412799999995</v>
      </c>
      <c r="Y43" s="8">
        <f>FC_IND_CPC_BC_E!Y43+FC_IND_CPC_OC_E!Y43+FC_IND_CPC_PH_E!Y43</f>
        <v>5.9271404400000023</v>
      </c>
      <c r="Z43" s="8">
        <f>FC_IND_CPC_BC_E!Z43+FC_IND_CPC_OC_E!Z43+FC_IND_CPC_PH_E!Z43</f>
        <v>4.7517958800000013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412.75862711999997</v>
      </c>
      <c r="D44" s="8">
        <f>FC_IND_CPC_BC_E!D44+FC_IND_CPC_OC_E!D44+FC_IND_CPC_PH_E!D44</f>
        <v>409.63172904000015</v>
      </c>
      <c r="E44" s="8">
        <f>FC_IND_CPC_BC_E!E44+FC_IND_CPC_OC_E!E44+FC_IND_CPC_PH_E!E44</f>
        <v>484.67867616000007</v>
      </c>
      <c r="F44" s="8">
        <f>FC_IND_CPC_BC_E!F44+FC_IND_CPC_OC_E!F44+FC_IND_CPC_PH_E!F44</f>
        <v>56.285279999999993</v>
      </c>
      <c r="G44" s="8">
        <f>FC_IND_CPC_BC_E!G44+FC_IND_CPC_OC_E!G44+FC_IND_CPC_PH_E!G44</f>
        <v>40.650510959999998</v>
      </c>
      <c r="H44" s="8">
        <f>FC_IND_CPC_BC_E!H44+FC_IND_CPC_OC_E!H44+FC_IND_CPC_PH_E!H44</f>
        <v>37.523612880000016</v>
      </c>
      <c r="I44" s="8">
        <f>FC_IND_CPC_BC_E!I44+FC_IND_CPC_OC_E!I44+FC_IND_CPC_PH_E!I44</f>
        <v>27.701831520000002</v>
      </c>
      <c r="J44" s="8">
        <f>FC_IND_CPC_BC_E!J44+FC_IND_CPC_OC_E!J44+FC_IND_CPC_PH_E!J44</f>
        <v>15.480123840000003</v>
      </c>
      <c r="K44" s="8">
        <f>FC_IND_CPC_BC_E!K44+FC_IND_CPC_OC_E!K44+FC_IND_CPC_PH_E!K44</f>
        <v>9.2879071200000016</v>
      </c>
      <c r="L44" s="8">
        <f>FC_IND_CPC_BC_E!L44+FC_IND_CPC_OC_E!L44+FC_IND_CPC_PH_E!L44</f>
        <v>12.383876160000005</v>
      </c>
      <c r="M44" s="8">
        <f>FC_IND_CPC_BC_E!M44+FC_IND_CPC_OC_E!M44+FC_IND_CPC_PH_E!M44</f>
        <v>12.383876160000002</v>
      </c>
      <c r="N44" s="8">
        <f>FC_IND_CPC_BC_E!N44+FC_IND_CPC_OC_E!N44+FC_IND_CPC_PH_E!N44</f>
        <v>6.2537961600000029</v>
      </c>
      <c r="O44" s="8">
        <f>FC_IND_CPC_BC_E!O44+FC_IND_CPC_OC_E!O44+FC_IND_CPC_PH_E!O44</f>
        <v>6.1919380800000008</v>
      </c>
      <c r="P44" s="8">
        <f>FC_IND_CPC_BC_E!P44+FC_IND_CPC_OC_E!P44+FC_IND_CPC_PH_E!P44</f>
        <v>9.2879071200000034</v>
      </c>
      <c r="Q44" s="8">
        <f>FC_IND_CPC_BC_E!Q44+FC_IND_CPC_OC_E!Q44+FC_IND_CPC_PH_E!Q44</f>
        <v>6.191938079999999</v>
      </c>
      <c r="R44" s="8">
        <f>FC_IND_CPC_BC_E!R44+FC_IND_CPC_OC_E!R44+FC_IND_CPC_PH_E!R44</f>
        <v>3.0959690400000004</v>
      </c>
      <c r="S44" s="8">
        <f>FC_IND_CPC_BC_E!S44+FC_IND_CPC_OC_E!S44+FC_IND_CPC_PH_E!S44</f>
        <v>6.1919380799999999</v>
      </c>
      <c r="T44" s="8">
        <f>FC_IND_CPC_BC_E!T44+FC_IND_CPC_OC_E!T44+FC_IND_CPC_PH_E!T44</f>
        <v>5.3590831200000029</v>
      </c>
      <c r="U44" s="8">
        <f>FC_IND_CPC_BC_E!U44+FC_IND_CPC_OC_E!U44+FC_IND_CPC_PH_E!U44</f>
        <v>3.83603688</v>
      </c>
      <c r="V44" s="8">
        <f>FC_IND_CPC_BC_E!V44+FC_IND_CPC_OC_E!V44+FC_IND_CPC_PH_E!V44</f>
        <v>3.8513620799999995</v>
      </c>
      <c r="W44" s="8">
        <f>FC_IND_CPC_BC_E!W44+FC_IND_CPC_OC_E!W44+FC_IND_CPC_PH_E!W44</f>
        <v>4.5944949600000005</v>
      </c>
      <c r="X44" s="8">
        <f>FC_IND_CPC_BC_E!X44+FC_IND_CPC_OC_E!X44+FC_IND_CPC_PH_E!X44</f>
        <v>19.786505040000002</v>
      </c>
      <c r="Y44" s="8">
        <f>FC_IND_CPC_BC_E!Y44+FC_IND_CPC_OC_E!Y44+FC_IND_CPC_PH_E!Y44</f>
        <v>47.545179120000022</v>
      </c>
      <c r="Z44" s="8">
        <f>FC_IND_CPC_BC_E!Z44+FC_IND_CPC_OC_E!Z44+FC_IND_CPC_PH_E!Z44</f>
        <v>2.7925300800000001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501.79837500000002</v>
      </c>
      <c r="U48" s="8">
        <f>FC_IND_CPC_BC_E!U48+FC_IND_CPC_OC_E!U48+FC_IND_CPC_PH_E!U48</f>
        <v>924.33884400000022</v>
      </c>
      <c r="V48" s="8">
        <f>FC_IND_CPC_BC_E!V48+FC_IND_CPC_OC_E!V48+FC_IND_CPC_PH_E!V48</f>
        <v>931.51047600000027</v>
      </c>
      <c r="W48" s="8">
        <f>FC_IND_CPC_BC_E!W48+FC_IND_CPC_OC_E!W48+FC_IND_CPC_PH_E!W48</f>
        <v>696.75500699999986</v>
      </c>
      <c r="X48" s="8">
        <f>FC_IND_CPC_BC_E!X48+FC_IND_CPC_OC_E!X48+FC_IND_CPC_PH_E!X48</f>
        <v>809.35054200000013</v>
      </c>
      <c r="Y48" s="8">
        <f>FC_IND_CPC_BC_E!Y48+FC_IND_CPC_OC_E!Y48+FC_IND_CPC_PH_E!Y48</f>
        <v>815.66748900000027</v>
      </c>
      <c r="Z48" s="8">
        <f>FC_IND_CPC_BC_E!Z48+FC_IND_CPC_OC_E!Z48+FC_IND_CPC_PH_E!Z48</f>
        <v>475.06235399999991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173.85285203999999</v>
      </c>
      <c r="D50" s="8">
        <f>FC_IND_CPC_BC_E!D50+FC_IND_CPC_OC_E!D50+FC_IND_CPC_PH_E!D50</f>
        <v>247.51943999999997</v>
      </c>
      <c r="E50" s="8">
        <f>FC_IND_CPC_BC_E!E50+FC_IND_CPC_OC_E!E50+FC_IND_CPC_PH_E!E50</f>
        <v>153.22640795999999</v>
      </c>
      <c r="F50" s="8">
        <f>FC_IND_CPC_BC_E!F50+FC_IND_CPC_OC_E!F50+FC_IND_CPC_PH_E!F50</f>
        <v>665.94524795999996</v>
      </c>
      <c r="G50" s="8">
        <f>FC_IND_CPC_BC_E!G50+FC_IND_CPC_OC_E!G50+FC_IND_CPC_PH_E!G50</f>
        <v>554.41108835999989</v>
      </c>
      <c r="H50" s="8">
        <f>FC_IND_CPC_BC_E!H50+FC_IND_CPC_OC_E!H50+FC_IND_CPC_PH_E!H50</f>
        <v>346.87764864000002</v>
      </c>
      <c r="I50" s="8">
        <f>FC_IND_CPC_BC_E!I50+FC_IND_CPC_OC_E!I50+FC_IND_CPC_PH_E!I50</f>
        <v>254.96982792</v>
      </c>
      <c r="J50" s="8">
        <f>FC_IND_CPC_BC_E!J50+FC_IND_CPC_OC_E!J50+FC_IND_CPC_PH_E!J50</f>
        <v>293.51187683999996</v>
      </c>
      <c r="K50" s="8">
        <f>FC_IND_CPC_BC_E!K50+FC_IND_CPC_OC_E!K50+FC_IND_CPC_PH_E!K50</f>
        <v>103.76685179999998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15.04854864</v>
      </c>
      <c r="X50" s="8">
        <f>FC_IND_CPC_BC_E!X50+FC_IND_CPC_OC_E!X50+FC_IND_CPC_PH_E!X50</f>
        <v>14.765669279999999</v>
      </c>
      <c r="Y50" s="8">
        <f>FC_IND_CPC_BC_E!Y50+FC_IND_CPC_OC_E!Y50+FC_IND_CPC_PH_E!Y50</f>
        <v>15.31374804</v>
      </c>
      <c r="Z50" s="8">
        <f>FC_IND_CPC_BC_E!Z50+FC_IND_CPC_OC_E!Z50+FC_IND_CPC_PH_E!Z50</f>
        <v>2.5459142400000001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1298.5369610400001</v>
      </c>
      <c r="D51" s="27">
        <f>FC_IND_CPC_BC_E!D51+FC_IND_CPC_OC_E!D51+FC_IND_CPC_PH_E!D51</f>
        <v>1094.6898467999999</v>
      </c>
      <c r="E51" s="27">
        <f>FC_IND_CPC_BC_E!E51+FC_IND_CPC_OC_E!E51+FC_IND_CPC_PH_E!E51</f>
        <v>819.10411703999989</v>
      </c>
      <c r="F51" s="27">
        <f>FC_IND_CPC_BC_E!F51+FC_IND_CPC_OC_E!F51+FC_IND_CPC_PH_E!F51</f>
        <v>783.71264664</v>
      </c>
      <c r="G51" s="27">
        <f>FC_IND_CPC_BC_E!G51+FC_IND_CPC_OC_E!G51+FC_IND_CPC_PH_E!G51</f>
        <v>825.01144704000001</v>
      </c>
      <c r="H51" s="27">
        <f>FC_IND_CPC_BC_E!H51+FC_IND_CPC_OC_E!H51+FC_IND_CPC_PH_E!H51</f>
        <v>952.54434000000015</v>
      </c>
      <c r="I51" s="27">
        <f>FC_IND_CPC_BC_E!I51+FC_IND_CPC_OC_E!I51+FC_IND_CPC_PH_E!I51</f>
        <v>905.48503452000023</v>
      </c>
      <c r="J51" s="27">
        <f>FC_IND_CPC_BC_E!J51+FC_IND_CPC_OC_E!J51+FC_IND_CPC_PH_E!J51</f>
        <v>911.10275387999991</v>
      </c>
      <c r="K51" s="27">
        <f>FC_IND_CPC_BC_E!K51+FC_IND_CPC_OC_E!K51+FC_IND_CPC_PH_E!K51</f>
        <v>797.34514860000002</v>
      </c>
      <c r="L51" s="27">
        <f>FC_IND_CPC_BC_E!L51+FC_IND_CPC_OC_E!L51+FC_IND_CPC_PH_E!L51</f>
        <v>376.65317843999998</v>
      </c>
      <c r="M51" s="27">
        <f>FC_IND_CPC_BC_E!M51+FC_IND_CPC_OC_E!M51+FC_IND_CPC_PH_E!M51</f>
        <v>480.31702487999996</v>
      </c>
      <c r="N51" s="27">
        <f>FC_IND_CPC_BC_E!N51+FC_IND_CPC_OC_E!N51+FC_IND_CPC_PH_E!N51</f>
        <v>674.79683040000009</v>
      </c>
      <c r="O51" s="27">
        <f>FC_IND_CPC_BC_E!O51+FC_IND_CPC_OC_E!O51+FC_IND_CPC_PH_E!O51</f>
        <v>554.17985567999995</v>
      </c>
      <c r="P51" s="27">
        <f>FC_IND_CPC_BC_E!P51+FC_IND_CPC_OC_E!P51+FC_IND_CPC_PH_E!P51</f>
        <v>539.03750075999994</v>
      </c>
      <c r="Q51" s="27">
        <f>FC_IND_CPC_BC_E!Q51+FC_IND_CPC_OC_E!Q51+FC_IND_CPC_PH_E!Q51</f>
        <v>551.1567164400002</v>
      </c>
      <c r="R51" s="27">
        <f>FC_IND_CPC_BC_E!R51+FC_IND_CPC_OC_E!R51+FC_IND_CPC_PH_E!R51</f>
        <v>749.83769387999996</v>
      </c>
      <c r="S51" s="27">
        <f>FC_IND_CPC_BC_E!S51+FC_IND_CPC_OC_E!S51+FC_IND_CPC_PH_E!S51</f>
        <v>760.52864844000021</v>
      </c>
      <c r="T51" s="27">
        <f>FC_IND_CPC_BC_E!T51+FC_IND_CPC_OC_E!T51+FC_IND_CPC_PH_E!T51</f>
        <v>723.59339579999994</v>
      </c>
      <c r="U51" s="27">
        <f>FC_IND_CPC_BC_E!U51+FC_IND_CPC_OC_E!U51+FC_IND_CPC_PH_E!U51</f>
        <v>624.62471543999982</v>
      </c>
      <c r="V51" s="27">
        <f>FC_IND_CPC_BC_E!V51+FC_IND_CPC_OC_E!V51+FC_IND_CPC_PH_E!V51</f>
        <v>510.13621691999992</v>
      </c>
      <c r="W51" s="27">
        <f>FC_IND_CPC_BC_E!W51+FC_IND_CPC_OC_E!W51+FC_IND_CPC_PH_E!W51</f>
        <v>529.16246460000002</v>
      </c>
      <c r="X51" s="27">
        <f>FC_IND_CPC_BC_E!X51+FC_IND_CPC_OC_E!X51+FC_IND_CPC_PH_E!X51</f>
        <v>515.54692727999998</v>
      </c>
      <c r="Y51" s="27">
        <f>FC_IND_CPC_BC_E!Y51+FC_IND_CPC_OC_E!Y51+FC_IND_CPC_PH_E!Y51</f>
        <v>340.08993612000006</v>
      </c>
      <c r="Z51" s="27">
        <f>FC_IND_CPC_BC_E!Z51+FC_IND_CPC_OC_E!Z51+FC_IND_CPC_PH_E!Z51</f>
        <v>321.53910227999978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  <c r="Y53" s="8">
        <f>FC_IND_CPC_BC_E!Y53+FC_IND_CPC_OC_E!Y53+FC_IND_CPC_PH_E!Y53</f>
        <v>0</v>
      </c>
      <c r="Z53" s="8">
        <f>FC_IND_CPC_BC_E!Z53+FC_IND_CPC_OC_E!Z53+FC_IND_CPC_PH_E!Z53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7.9519104</v>
      </c>
      <c r="D61" s="49">
        <f t="shared" si="32"/>
        <v>104.60782080000001</v>
      </c>
      <c r="E61" s="49">
        <f t="shared" si="32"/>
        <v>100.8</v>
      </c>
      <c r="F61" s="49">
        <f t="shared" si="32"/>
        <v>155.23199999999997</v>
      </c>
      <c r="G61" s="49">
        <f t="shared" si="32"/>
        <v>170.23991039999999</v>
      </c>
      <c r="H61" s="49">
        <f t="shared" si="32"/>
        <v>189.39191040000003</v>
      </c>
      <c r="I61" s="49">
        <f t="shared" si="32"/>
        <v>194.65608959999997</v>
      </c>
      <c r="J61" s="49">
        <f t="shared" si="32"/>
        <v>128.91191039999998</v>
      </c>
      <c r="K61" s="49">
        <f t="shared" si="32"/>
        <v>0.11208959999999998</v>
      </c>
      <c r="L61" s="49">
        <f t="shared" si="32"/>
        <v>0.11208959999999998</v>
      </c>
      <c r="M61" s="49">
        <f t="shared" si="32"/>
        <v>0.2241792</v>
      </c>
      <c r="N61" s="49">
        <f t="shared" si="32"/>
        <v>0.1120896</v>
      </c>
      <c r="O61" s="49">
        <f t="shared" si="32"/>
        <v>0.22417920000000002</v>
      </c>
      <c r="P61" s="49">
        <f t="shared" si="32"/>
        <v>3.9199103999999991</v>
      </c>
      <c r="Q61" s="49">
        <f t="shared" si="32"/>
        <v>31.808044800000005</v>
      </c>
      <c r="R61" s="49">
        <f t="shared" si="32"/>
        <v>50.735865599999997</v>
      </c>
      <c r="S61" s="49">
        <f t="shared" si="32"/>
        <v>3.6961344</v>
      </c>
      <c r="T61" s="49">
        <f t="shared" si="32"/>
        <v>64.187020799999999</v>
      </c>
      <c r="U61" s="49">
        <f t="shared" si="32"/>
        <v>30.921407999999992</v>
      </c>
      <c r="V61" s="49">
        <f t="shared" si="32"/>
        <v>59.232095999999977</v>
      </c>
      <c r="W61" s="49">
        <f t="shared" si="32"/>
        <v>51.822086400000003</v>
      </c>
      <c r="X61" s="49">
        <f t="shared" si="32"/>
        <v>40.06759679999999</v>
      </c>
      <c r="Y61" s="49">
        <f t="shared" ref="Y61:Z61" si="33">SUM(Y62:Y72)</f>
        <v>60.872313600000012</v>
      </c>
      <c r="Z61" s="49">
        <f t="shared" si="33"/>
        <v>60.383635199999986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7.9519104</v>
      </c>
      <c r="D62" s="52">
        <f>FC_IND_CPC_BC_E!D62+FC_IND_CPC_OC_E!D62+FC_IND_CPC_PH_E!D62</f>
        <v>104.60782080000001</v>
      </c>
      <c r="E62" s="52">
        <f>FC_IND_CPC_BC_E!E62+FC_IND_CPC_OC_E!E62+FC_IND_CPC_PH_E!E62</f>
        <v>100.8</v>
      </c>
      <c r="F62" s="52">
        <f>FC_IND_CPC_BC_E!F62+FC_IND_CPC_OC_E!F62+FC_IND_CPC_PH_E!F62</f>
        <v>155.23199999999997</v>
      </c>
      <c r="G62" s="52">
        <f>FC_IND_CPC_BC_E!G62+FC_IND_CPC_OC_E!G62+FC_IND_CPC_PH_E!G62</f>
        <v>170.23991039999999</v>
      </c>
      <c r="H62" s="52">
        <f>FC_IND_CPC_BC_E!H62+FC_IND_CPC_OC_E!H62+FC_IND_CPC_PH_E!H62</f>
        <v>189.39191040000003</v>
      </c>
      <c r="I62" s="52">
        <f>FC_IND_CPC_BC_E!I62+FC_IND_CPC_OC_E!I62+FC_IND_CPC_PH_E!I62</f>
        <v>194.65608959999997</v>
      </c>
      <c r="J62" s="52">
        <f>FC_IND_CPC_BC_E!J62+FC_IND_CPC_OC_E!J62+FC_IND_CPC_PH_E!J62</f>
        <v>128.91191039999998</v>
      </c>
      <c r="K62" s="52">
        <f>FC_IND_CPC_BC_E!K62+FC_IND_CPC_OC_E!K62+FC_IND_CPC_PH_E!K62</f>
        <v>0.11208959999999998</v>
      </c>
      <c r="L62" s="52">
        <f>FC_IND_CPC_BC_E!L62+FC_IND_CPC_OC_E!L62+FC_IND_CPC_PH_E!L62</f>
        <v>0.11208959999999998</v>
      </c>
      <c r="M62" s="52">
        <f>FC_IND_CPC_BC_E!M62+FC_IND_CPC_OC_E!M62+FC_IND_CPC_PH_E!M62</f>
        <v>0.2241792</v>
      </c>
      <c r="N62" s="52">
        <f>FC_IND_CPC_BC_E!N62+FC_IND_CPC_OC_E!N62+FC_IND_CPC_PH_E!N62</f>
        <v>0.1120896</v>
      </c>
      <c r="O62" s="52">
        <f>FC_IND_CPC_BC_E!O62+FC_IND_CPC_OC_E!O62+FC_IND_CPC_PH_E!O62</f>
        <v>0.22417920000000002</v>
      </c>
      <c r="P62" s="52">
        <f>FC_IND_CPC_BC_E!P62+FC_IND_CPC_OC_E!P62+FC_IND_CPC_PH_E!P62</f>
        <v>3.9199103999999991</v>
      </c>
      <c r="Q62" s="52">
        <f>FC_IND_CPC_BC_E!Q62+FC_IND_CPC_OC_E!Q62+FC_IND_CPC_PH_E!Q62</f>
        <v>31.808044800000005</v>
      </c>
      <c r="R62" s="52">
        <f>FC_IND_CPC_BC_E!R62+FC_IND_CPC_OC_E!R62+FC_IND_CPC_PH_E!R62</f>
        <v>50.735865599999997</v>
      </c>
      <c r="S62" s="52">
        <f>FC_IND_CPC_BC_E!S62+FC_IND_CPC_OC_E!S62+FC_IND_CPC_PH_E!S62</f>
        <v>3.6961344</v>
      </c>
      <c r="T62" s="52">
        <f>FC_IND_CPC_BC_E!T62+FC_IND_CPC_OC_E!T62+FC_IND_CPC_PH_E!T62</f>
        <v>64.187020799999999</v>
      </c>
      <c r="U62" s="52">
        <f>FC_IND_CPC_BC_E!U62+FC_IND_CPC_OC_E!U62+FC_IND_CPC_PH_E!U62</f>
        <v>30.921407999999992</v>
      </c>
      <c r="V62" s="52">
        <f>FC_IND_CPC_BC_E!V62+FC_IND_CPC_OC_E!V62+FC_IND_CPC_PH_E!V62</f>
        <v>59.232095999999977</v>
      </c>
      <c r="W62" s="52">
        <f>FC_IND_CPC_BC_E!W62+FC_IND_CPC_OC_E!W62+FC_IND_CPC_PH_E!W62</f>
        <v>51.822086400000003</v>
      </c>
      <c r="X62" s="52">
        <f>FC_IND_CPC_BC_E!X62+FC_IND_CPC_OC_E!X62+FC_IND_CPC_PH_E!X62</f>
        <v>40.06759679999999</v>
      </c>
      <c r="Y62" s="52">
        <f>FC_IND_CPC_BC_E!Y62+FC_IND_CPC_OC_E!Y62+FC_IND_CPC_PH_E!Y62</f>
        <v>60.872313600000012</v>
      </c>
      <c r="Z62" s="52">
        <f>FC_IND_CPC_BC_E!Z62+FC_IND_CPC_OC_E!Z62+FC_IND_CPC_PH_E!Z62</f>
        <v>60.383635199999986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  <c r="Y64" s="52">
        <f>FC_IND_CPC_BC_E!Y64+FC_IND_CPC_OC_E!Y64+FC_IND_CPC_PH_E!Y64</f>
        <v>0</v>
      </c>
      <c r="Z64" s="52">
        <f>FC_IND_CPC_BC_E!Z64+FC_IND_CPC_OC_E!Z64+FC_IND_CPC_PH_E!Z64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1496.4149019550432</v>
      </c>
      <c r="D2" s="21">
        <f t="shared" ref="D2:X2" si="0">SUM(D3,D17,D22,D25,D26,D51,D52)</f>
        <v>1350.1468356043642</v>
      </c>
      <c r="E2" s="21">
        <f t="shared" si="0"/>
        <v>1078.1303342959616</v>
      </c>
      <c r="F2" s="21">
        <f t="shared" si="0"/>
        <v>1144.0231170683303</v>
      </c>
      <c r="G2" s="21">
        <f t="shared" si="0"/>
        <v>1213.6798046416029</v>
      </c>
      <c r="H2" s="21">
        <f t="shared" si="0"/>
        <v>1058.7437778339274</v>
      </c>
      <c r="I2" s="21">
        <f t="shared" si="0"/>
        <v>998.20865185132027</v>
      </c>
      <c r="J2" s="21">
        <f t="shared" si="0"/>
        <v>1028.3822412040095</v>
      </c>
      <c r="K2" s="21">
        <f t="shared" si="0"/>
        <v>930.68157763213549</v>
      </c>
      <c r="L2" s="21">
        <f t="shared" si="0"/>
        <v>317.60954421957626</v>
      </c>
      <c r="M2" s="21">
        <f t="shared" si="0"/>
        <v>305.76770646242744</v>
      </c>
      <c r="N2" s="21">
        <f t="shared" si="0"/>
        <v>670.51705815162336</v>
      </c>
      <c r="O2" s="21">
        <f t="shared" si="0"/>
        <v>464.42569775754185</v>
      </c>
      <c r="P2" s="21">
        <f t="shared" si="0"/>
        <v>495.27759177883553</v>
      </c>
      <c r="Q2" s="21">
        <f t="shared" si="0"/>
        <v>617.84961097307382</v>
      </c>
      <c r="R2" s="21">
        <f t="shared" si="0"/>
        <v>820.59270774261131</v>
      </c>
      <c r="S2" s="21">
        <f t="shared" si="0"/>
        <v>890.23456699333667</v>
      </c>
      <c r="T2" s="21">
        <f t="shared" si="0"/>
        <v>1233.247452752295</v>
      </c>
      <c r="U2" s="21">
        <f t="shared" si="0"/>
        <v>1303.050522100028</v>
      </c>
      <c r="V2" s="21">
        <f t="shared" si="0"/>
        <v>1287.147728260132</v>
      </c>
      <c r="W2" s="21">
        <f t="shared" si="0"/>
        <v>1140.1870337279977</v>
      </c>
      <c r="X2" s="21">
        <f t="shared" si="0"/>
        <v>1270.7765209747035</v>
      </c>
      <c r="Y2" s="21">
        <f t="shared" ref="Y2:Z2" si="1">SUM(Y3,Y17,Y22,Y25,Y26,Y51,Y52)</f>
        <v>1436.3989231990515</v>
      </c>
      <c r="Z2" s="21">
        <f t="shared" si="1"/>
        <v>835.40306704732257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306.21023803131141</v>
      </c>
      <c r="D3" s="24">
        <f t="shared" si="2"/>
        <v>320.88647322770896</v>
      </c>
      <c r="E3" s="24">
        <f t="shared" si="2"/>
        <v>206.68301564072297</v>
      </c>
      <c r="F3" s="24">
        <f t="shared" si="2"/>
        <v>200.5663069767302</v>
      </c>
      <c r="G3" s="24">
        <f t="shared" si="2"/>
        <v>244.76127971385927</v>
      </c>
      <c r="H3" s="24">
        <f t="shared" si="2"/>
        <v>182.60699029088852</v>
      </c>
      <c r="I3" s="24">
        <f t="shared" si="2"/>
        <v>190.13759627795881</v>
      </c>
      <c r="J3" s="24">
        <f t="shared" si="2"/>
        <v>161.05301956362695</v>
      </c>
      <c r="K3" s="24">
        <f t="shared" si="2"/>
        <v>209.09848038135439</v>
      </c>
      <c r="L3" s="24">
        <f t="shared" si="2"/>
        <v>102.22385762824877</v>
      </c>
      <c r="M3" s="24">
        <f t="shared" si="2"/>
        <v>124.38209847929755</v>
      </c>
      <c r="N3" s="24">
        <f t="shared" si="2"/>
        <v>246.13754033895705</v>
      </c>
      <c r="O3" s="24">
        <f t="shared" si="2"/>
        <v>192.13361485032206</v>
      </c>
      <c r="P3" s="24">
        <f t="shared" si="2"/>
        <v>196.41142932354754</v>
      </c>
      <c r="Q3" s="24">
        <f t="shared" si="2"/>
        <v>265.5764923450551</v>
      </c>
      <c r="R3" s="24">
        <f t="shared" si="2"/>
        <v>299.87418879400821</v>
      </c>
      <c r="S3" s="24">
        <f t="shared" si="2"/>
        <v>318.23243629791216</v>
      </c>
      <c r="T3" s="24">
        <f t="shared" si="2"/>
        <v>389.37917694262677</v>
      </c>
      <c r="U3" s="24">
        <f t="shared" si="2"/>
        <v>408.15719448372107</v>
      </c>
      <c r="V3" s="24">
        <f t="shared" si="2"/>
        <v>370.53457185894536</v>
      </c>
      <c r="W3" s="24">
        <f t="shared" si="2"/>
        <v>350.95966347009926</v>
      </c>
      <c r="X3" s="24">
        <f t="shared" si="2"/>
        <v>427.69499886533401</v>
      </c>
      <c r="Y3" s="24">
        <f t="shared" ref="Y3:Z3" si="3">SUM(Y4,Y8,Y11)</f>
        <v>445.08148839835064</v>
      </c>
      <c r="Z3" s="24">
        <f t="shared" si="3"/>
        <v>376.36808323566123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139.7794766163193</v>
      </c>
      <c r="D4" s="19">
        <f t="shared" si="4"/>
        <v>133.20642755658199</v>
      </c>
      <c r="E4" s="19">
        <f t="shared" si="4"/>
        <v>39.91200792402784</v>
      </c>
      <c r="F4" s="19">
        <f t="shared" si="4"/>
        <v>57.32131660507244</v>
      </c>
      <c r="G4" s="19">
        <f t="shared" si="4"/>
        <v>202.64713368237639</v>
      </c>
      <c r="H4" s="19">
        <f t="shared" si="4"/>
        <v>171.42962777474401</v>
      </c>
      <c r="I4" s="19">
        <f t="shared" si="4"/>
        <v>189.26626439627896</v>
      </c>
      <c r="J4" s="19">
        <f t="shared" si="4"/>
        <v>161.05301956362695</v>
      </c>
      <c r="K4" s="19">
        <f t="shared" si="4"/>
        <v>209.09848038135439</v>
      </c>
      <c r="L4" s="19">
        <f t="shared" si="4"/>
        <v>102.22385762824877</v>
      </c>
      <c r="M4" s="19">
        <f t="shared" si="4"/>
        <v>124.38209847929755</v>
      </c>
      <c r="N4" s="19">
        <f t="shared" si="4"/>
        <v>246.13754033895705</v>
      </c>
      <c r="O4" s="19">
        <f t="shared" si="4"/>
        <v>190.61010260086204</v>
      </c>
      <c r="P4" s="19">
        <f t="shared" si="4"/>
        <v>196.41142932354754</v>
      </c>
      <c r="Q4" s="19">
        <f t="shared" si="4"/>
        <v>252.29127654078226</v>
      </c>
      <c r="R4" s="19">
        <f t="shared" si="4"/>
        <v>287.4862800037933</v>
      </c>
      <c r="S4" s="19">
        <f t="shared" si="4"/>
        <v>261.50382204719244</v>
      </c>
      <c r="T4" s="19">
        <f t="shared" si="4"/>
        <v>388.97031767664186</v>
      </c>
      <c r="U4" s="19">
        <f t="shared" si="4"/>
        <v>408.14895173041708</v>
      </c>
      <c r="V4" s="19">
        <f t="shared" si="4"/>
        <v>370.17641555649374</v>
      </c>
      <c r="W4" s="19">
        <f t="shared" si="4"/>
        <v>350.95966347009926</v>
      </c>
      <c r="X4" s="19">
        <f t="shared" si="4"/>
        <v>426.99962541496654</v>
      </c>
      <c r="Y4" s="19">
        <f t="shared" ref="Y4:Z4" si="5">SUM(Y5:Y7)</f>
        <v>445.08148839835064</v>
      </c>
      <c r="Z4" s="19">
        <f t="shared" si="5"/>
        <v>251.90574074890424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202.64713368237639</v>
      </c>
      <c r="H5" s="8">
        <v>170.20770910357257</v>
      </c>
      <c r="I5" s="8">
        <v>189.26626439627896</v>
      </c>
      <c r="J5" s="8">
        <v>161.05301956362695</v>
      </c>
      <c r="K5" s="8">
        <v>209.09848038135439</v>
      </c>
      <c r="L5" s="8">
        <v>102.22385762824877</v>
      </c>
      <c r="M5" s="8">
        <v>124.38209847929755</v>
      </c>
      <c r="N5" s="8">
        <v>246.13754033895705</v>
      </c>
      <c r="O5" s="8">
        <v>190.61010260086204</v>
      </c>
      <c r="P5" s="8">
        <v>196.41142932354754</v>
      </c>
      <c r="Q5" s="8">
        <v>252.29127654078226</v>
      </c>
      <c r="R5" s="8">
        <v>287.4862800037933</v>
      </c>
      <c r="S5" s="8">
        <v>261.50382204719244</v>
      </c>
      <c r="T5" s="8">
        <v>295.14062972923591</v>
      </c>
      <c r="U5" s="8">
        <v>263.63581990825639</v>
      </c>
      <c r="V5" s="8">
        <v>268.06684564998483</v>
      </c>
      <c r="W5" s="8">
        <v>220.08509976587862</v>
      </c>
      <c r="X5" s="8">
        <v>245.20029593050918</v>
      </c>
      <c r="Y5" s="8">
        <v>258.60891282895074</v>
      </c>
      <c r="Z5" s="8">
        <v>69.6801995617719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139.7794766163193</v>
      </c>
      <c r="D7" s="8">
        <v>133.20642755658199</v>
      </c>
      <c r="E7" s="8">
        <v>39.91200792402784</v>
      </c>
      <c r="F7" s="8">
        <v>57.32131660507244</v>
      </c>
      <c r="G7" s="8">
        <v>0</v>
      </c>
      <c r="H7" s="8">
        <v>1.22191867117145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93.82968794740593</v>
      </c>
      <c r="U7" s="8">
        <v>144.51313182216069</v>
      </c>
      <c r="V7" s="8">
        <v>102.10956990650892</v>
      </c>
      <c r="W7" s="8">
        <v>130.87456370422063</v>
      </c>
      <c r="X7" s="8">
        <v>181.79932948445739</v>
      </c>
      <c r="Y7" s="8">
        <v>186.47257556939988</v>
      </c>
      <c r="Z7" s="8">
        <v>182.22554118713234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0.87133188167984055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1.0202702274814415E-2</v>
      </c>
      <c r="U8" s="19">
        <f t="shared" si="6"/>
        <v>8.2427533040139722E-3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0.87133188167984055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1.0202702274814415E-2</v>
      </c>
      <c r="U10" s="8">
        <v>8.2427533040139722E-3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166.43076141499213</v>
      </c>
      <c r="D11" s="19">
        <f t="shared" si="8"/>
        <v>187.68004567112695</v>
      </c>
      <c r="E11" s="19">
        <f t="shared" si="8"/>
        <v>166.77100771669512</v>
      </c>
      <c r="F11" s="19">
        <f t="shared" si="8"/>
        <v>143.24499037165776</v>
      </c>
      <c r="G11" s="19">
        <f t="shared" si="8"/>
        <v>42.114146031482861</v>
      </c>
      <c r="H11" s="19">
        <f t="shared" si="8"/>
        <v>11.177362516144511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1.5235122494600362</v>
      </c>
      <c r="P11" s="19">
        <f t="shared" si="8"/>
        <v>0</v>
      </c>
      <c r="Q11" s="19">
        <f t="shared" si="8"/>
        <v>13.285215804272815</v>
      </c>
      <c r="R11" s="19">
        <f t="shared" si="8"/>
        <v>12.387908790214892</v>
      </c>
      <c r="S11" s="19">
        <f t="shared" si="8"/>
        <v>56.728614250719701</v>
      </c>
      <c r="T11" s="19">
        <f t="shared" si="8"/>
        <v>0.39865656371013936</v>
      </c>
      <c r="U11" s="19">
        <f t="shared" si="8"/>
        <v>0</v>
      </c>
      <c r="V11" s="19">
        <f t="shared" si="8"/>
        <v>0.35815630245163421</v>
      </c>
      <c r="W11" s="19">
        <f t="shared" si="8"/>
        <v>0</v>
      </c>
      <c r="X11" s="19">
        <f t="shared" si="8"/>
        <v>0.69537345036747356</v>
      </c>
      <c r="Y11" s="19">
        <f t="shared" ref="Y11:Z11" si="9">SUM(Y12:Y16)</f>
        <v>0</v>
      </c>
      <c r="Z11" s="19">
        <f t="shared" si="9"/>
        <v>124.462342486757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166.43076141499213</v>
      </c>
      <c r="D13" s="8">
        <v>187.68004567112695</v>
      </c>
      <c r="E13" s="8">
        <v>166.77100771669512</v>
      </c>
      <c r="F13" s="8">
        <v>143.24499037165776</v>
      </c>
      <c r="G13" s="8">
        <v>42.114146031482861</v>
      </c>
      <c r="H13" s="8">
        <v>11.177362516144511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1.5235122494600362</v>
      </c>
      <c r="P13" s="8">
        <v>0</v>
      </c>
      <c r="Q13" s="8">
        <v>13.285215804272815</v>
      </c>
      <c r="R13" s="8">
        <v>12.387908790214892</v>
      </c>
      <c r="S13" s="8">
        <v>56.728614250719701</v>
      </c>
      <c r="T13" s="8">
        <v>0.39865656371013936</v>
      </c>
      <c r="U13" s="8">
        <v>0</v>
      </c>
      <c r="V13" s="8">
        <v>0.35815630245163421</v>
      </c>
      <c r="W13" s="8">
        <v>0</v>
      </c>
      <c r="X13" s="8">
        <v>0.69537345036747356</v>
      </c>
      <c r="Y13" s="8">
        <v>0</v>
      </c>
      <c r="Z13" s="8">
        <v>124.462342486757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471.84424251182691</v>
      </c>
      <c r="D26" s="27">
        <f t="shared" si="14"/>
        <v>473.5177877807032</v>
      </c>
      <c r="E26" s="27">
        <f t="shared" si="14"/>
        <v>443.14648396891874</v>
      </c>
      <c r="F26" s="27">
        <f t="shared" si="14"/>
        <v>533.58837289525081</v>
      </c>
      <c r="G26" s="27">
        <f t="shared" si="14"/>
        <v>506.33518855492906</v>
      </c>
      <c r="H26" s="27">
        <f t="shared" si="14"/>
        <v>366.54733073927622</v>
      </c>
      <c r="I26" s="27">
        <f t="shared" si="14"/>
        <v>317.98175423640316</v>
      </c>
      <c r="J26" s="27">
        <f t="shared" si="14"/>
        <v>384.55193876777457</v>
      </c>
      <c r="K26" s="27">
        <f t="shared" si="14"/>
        <v>273.21884972713872</v>
      </c>
      <c r="L26" s="27">
        <f t="shared" si="14"/>
        <v>51.990298044864765</v>
      </c>
      <c r="M26" s="27">
        <f t="shared" si="14"/>
        <v>8.9545335318501085</v>
      </c>
      <c r="N26" s="27">
        <f t="shared" si="14"/>
        <v>11.257190881304993</v>
      </c>
      <c r="O26" s="27">
        <f t="shared" si="14"/>
        <v>6.1845579054364457</v>
      </c>
      <c r="P26" s="27">
        <f t="shared" si="14"/>
        <v>20.278932690774834</v>
      </c>
      <c r="Q26" s="27">
        <f t="shared" si="14"/>
        <v>21.674651147989959</v>
      </c>
      <c r="R26" s="27">
        <f t="shared" si="14"/>
        <v>27.151375970960423</v>
      </c>
      <c r="S26" s="27">
        <f t="shared" si="14"/>
        <v>63.051780133877898</v>
      </c>
      <c r="T26" s="27">
        <f t="shared" si="14"/>
        <v>392.59702019970456</v>
      </c>
      <c r="U26" s="27">
        <f t="shared" si="14"/>
        <v>556.35485342093261</v>
      </c>
      <c r="V26" s="27">
        <f t="shared" si="14"/>
        <v>620.14571265415452</v>
      </c>
      <c r="W26" s="27">
        <f t="shared" si="14"/>
        <v>494.58464176278682</v>
      </c>
      <c r="X26" s="27">
        <f t="shared" si="14"/>
        <v>562.44245411055408</v>
      </c>
      <c r="Y26" s="27">
        <f t="shared" ref="Y26:Z26" si="15">SUM(Y27,Y33)</f>
        <v>754.85448509282526</v>
      </c>
      <c r="Z26" s="27">
        <f t="shared" si="15"/>
        <v>309.3975581305578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471.84424251182691</v>
      </c>
      <c r="D33" s="19">
        <f t="shared" si="18"/>
        <v>473.5177877807032</v>
      </c>
      <c r="E33" s="19">
        <f t="shared" si="18"/>
        <v>443.14648396891874</v>
      </c>
      <c r="F33" s="19">
        <f t="shared" si="18"/>
        <v>533.58837289525081</v>
      </c>
      <c r="G33" s="19">
        <f t="shared" si="18"/>
        <v>506.33518855492906</v>
      </c>
      <c r="H33" s="19">
        <f t="shared" si="18"/>
        <v>366.54733073927622</v>
      </c>
      <c r="I33" s="19">
        <f t="shared" si="18"/>
        <v>317.98175423640316</v>
      </c>
      <c r="J33" s="19">
        <f t="shared" si="18"/>
        <v>384.55193876777457</v>
      </c>
      <c r="K33" s="19">
        <f t="shared" si="18"/>
        <v>273.21884972713872</v>
      </c>
      <c r="L33" s="19">
        <f t="shared" si="18"/>
        <v>51.990298044864765</v>
      </c>
      <c r="M33" s="19">
        <f t="shared" si="18"/>
        <v>8.9545335318501085</v>
      </c>
      <c r="N33" s="19">
        <f t="shared" si="18"/>
        <v>11.257190881304993</v>
      </c>
      <c r="O33" s="19">
        <f t="shared" si="18"/>
        <v>6.1845579054364457</v>
      </c>
      <c r="P33" s="19">
        <f t="shared" si="18"/>
        <v>20.278932690774834</v>
      </c>
      <c r="Q33" s="19">
        <f t="shared" si="18"/>
        <v>21.674651147989959</v>
      </c>
      <c r="R33" s="19">
        <f t="shared" si="18"/>
        <v>27.151375970960423</v>
      </c>
      <c r="S33" s="19">
        <f t="shared" si="18"/>
        <v>63.051780133877898</v>
      </c>
      <c r="T33" s="19">
        <f t="shared" si="18"/>
        <v>392.59702019970456</v>
      </c>
      <c r="U33" s="19">
        <f t="shared" si="18"/>
        <v>556.35485342093261</v>
      </c>
      <c r="V33" s="19">
        <f t="shared" si="18"/>
        <v>620.14571265415452</v>
      </c>
      <c r="W33" s="19">
        <f t="shared" si="18"/>
        <v>494.58464176278682</v>
      </c>
      <c r="X33" s="19">
        <f t="shared" si="18"/>
        <v>562.44245411055408</v>
      </c>
      <c r="Y33" s="19">
        <f t="shared" ref="Y33:Z33" si="19">SUM(Y34:Y50)</f>
        <v>754.85448509282526</v>
      </c>
      <c r="Z33" s="19">
        <f t="shared" si="19"/>
        <v>309.3975581305578</v>
      </c>
    </row>
    <row r="34" spans="1:26" ht="11.25" customHeight="1" x14ac:dyDescent="0.2">
      <c r="A34" s="28" t="s">
        <v>54</v>
      </c>
      <c r="B34" s="7" t="s">
        <v>55</v>
      </c>
      <c r="C34" s="8">
        <v>135.70175672834475</v>
      </c>
      <c r="D34" s="8">
        <v>127.71391866291545</v>
      </c>
      <c r="E34" s="8">
        <v>98.892320652501979</v>
      </c>
      <c r="F34" s="8">
        <v>151.96708830895528</v>
      </c>
      <c r="G34" s="8">
        <v>163.43954598102817</v>
      </c>
      <c r="H34" s="8">
        <v>155.72746315931664</v>
      </c>
      <c r="I34" s="8">
        <v>163.24180912758149</v>
      </c>
      <c r="J34" s="8">
        <v>217.65821816008346</v>
      </c>
      <c r="K34" s="8">
        <v>200.62983122423299</v>
      </c>
      <c r="L34" s="8">
        <v>45.033323844036872</v>
      </c>
      <c r="M34" s="8">
        <v>3.1367758885261594</v>
      </c>
      <c r="N34" s="8">
        <v>5.3486693931377491</v>
      </c>
      <c r="O34" s="8">
        <v>0</v>
      </c>
      <c r="P34" s="8">
        <v>13.634742955051673</v>
      </c>
      <c r="Q34" s="8">
        <v>15.892933976395407</v>
      </c>
      <c r="R34" s="8">
        <v>20.847486711778199</v>
      </c>
      <c r="S34" s="8">
        <v>56.644882242585169</v>
      </c>
      <c r="T34" s="8">
        <v>66.644405780386577</v>
      </c>
      <c r="U34" s="8">
        <v>39.390649249074528</v>
      </c>
      <c r="V34" s="8">
        <v>57.139353094561486</v>
      </c>
      <c r="W34" s="8">
        <v>79.312609972891494</v>
      </c>
      <c r="X34" s="8">
        <v>80.881892644824191</v>
      </c>
      <c r="Y34" s="8">
        <v>113.86069887145932</v>
      </c>
      <c r="Z34" s="8">
        <v>69.081748364571666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5.583386067460374E-2</v>
      </c>
      <c r="X35" s="8">
        <v>4.8600414237313261E-2</v>
      </c>
      <c r="Y35" s="8">
        <v>5.7530578166718131E-2</v>
      </c>
      <c r="Z35" s="8">
        <v>3.4651825991668203E-2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0.6935832223245878</v>
      </c>
      <c r="U36" s="8">
        <v>0.62763052894978721</v>
      </c>
      <c r="V36" s="8">
        <v>0.75942253504508628</v>
      </c>
      <c r="W36" s="8">
        <v>0.33665061738401392</v>
      </c>
      <c r="X36" s="8">
        <v>0.40889510949645352</v>
      </c>
      <c r="Y36" s="8">
        <v>4.8679753541553081</v>
      </c>
      <c r="Z36" s="8">
        <v>4.811755522873093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7.1400089179035469</v>
      </c>
      <c r="D43" s="8">
        <v>6.576550898788363</v>
      </c>
      <c r="E43" s="8">
        <v>3.3910403803139353</v>
      </c>
      <c r="F43" s="8">
        <v>3.3913980280907254</v>
      </c>
      <c r="G43" s="8">
        <v>9.0698181612158972</v>
      </c>
      <c r="H43" s="8">
        <v>5.1893937776463721</v>
      </c>
      <c r="I43" s="8">
        <v>1.7039410278786284</v>
      </c>
      <c r="J43" s="8">
        <v>3.3732260900993918</v>
      </c>
      <c r="K43" s="8">
        <v>8.9474528647772367</v>
      </c>
      <c r="L43" s="8">
        <v>1.3914774921747093</v>
      </c>
      <c r="M43" s="8">
        <v>1.1604048412839956</v>
      </c>
      <c r="N43" s="8">
        <v>1.9596021194487527</v>
      </c>
      <c r="O43" s="8">
        <v>3.0912323341051793</v>
      </c>
      <c r="P43" s="8">
        <v>1.6613380379179832</v>
      </c>
      <c r="Q43" s="8">
        <v>1.9281234284489277</v>
      </c>
      <c r="R43" s="8">
        <v>4.2077761212443567</v>
      </c>
      <c r="S43" s="8">
        <v>2.1407453732155433</v>
      </c>
      <c r="T43" s="8">
        <v>3.9893303235100332</v>
      </c>
      <c r="U43" s="8">
        <v>3.9042629987769502</v>
      </c>
      <c r="V43" s="8">
        <v>3.6502157119302772</v>
      </c>
      <c r="W43" s="8">
        <v>3.0213358234411536</v>
      </c>
      <c r="X43" s="8">
        <v>2.9840693406390764</v>
      </c>
      <c r="Y43" s="8">
        <v>4.2568514296156419</v>
      </c>
      <c r="Z43" s="8">
        <v>2.3116665093313302</v>
      </c>
    </row>
    <row r="44" spans="1:26" ht="11.25" customHeight="1" x14ac:dyDescent="0.2">
      <c r="A44" s="28" t="s">
        <v>74</v>
      </c>
      <c r="B44" s="7" t="s">
        <v>75</v>
      </c>
      <c r="C44" s="8">
        <v>232.78783760287334</v>
      </c>
      <c r="D44" s="8">
        <v>213.23699505502699</v>
      </c>
      <c r="E44" s="8">
        <v>260.3392655256589</v>
      </c>
      <c r="F44" s="8">
        <v>30.245136051825636</v>
      </c>
      <c r="G44" s="8">
        <v>23.33748851957677</v>
      </c>
      <c r="H44" s="8">
        <v>20.534164074295841</v>
      </c>
      <c r="I44" s="8">
        <v>15.335259674899854</v>
      </c>
      <c r="J44" s="8">
        <v>8.3989043470941898</v>
      </c>
      <c r="K44" s="8">
        <v>5.3453944643170122</v>
      </c>
      <c r="L44" s="8">
        <v>5.5654967086531837</v>
      </c>
      <c r="M44" s="8">
        <v>4.6573528020399539</v>
      </c>
      <c r="N44" s="8">
        <v>3.9489193687184909</v>
      </c>
      <c r="O44" s="8">
        <v>3.0933255713312668</v>
      </c>
      <c r="P44" s="8">
        <v>4.9828516978051773</v>
      </c>
      <c r="Q44" s="8">
        <v>3.8535937431456224</v>
      </c>
      <c r="R44" s="8">
        <v>2.0961131379378677</v>
      </c>
      <c r="S44" s="8">
        <v>4.2661525180771838</v>
      </c>
      <c r="T44" s="8">
        <v>3.4513361217186058</v>
      </c>
      <c r="U44" s="8">
        <v>2.1599262177768068</v>
      </c>
      <c r="V44" s="8">
        <v>2.3435666825271197</v>
      </c>
      <c r="W44" s="8">
        <v>2.6913167450216013</v>
      </c>
      <c r="X44" s="8">
        <v>11.422812166882524</v>
      </c>
      <c r="Y44" s="8">
        <v>34.639284325872254</v>
      </c>
      <c r="Z44" s="8">
        <v>1.3868521137372403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317.81836475176476</v>
      </c>
      <c r="U48" s="8">
        <v>510.27238442635451</v>
      </c>
      <c r="V48" s="8">
        <v>556.25315463009053</v>
      </c>
      <c r="W48" s="8">
        <v>400.51651941350195</v>
      </c>
      <c r="X48" s="8">
        <v>458.33440072087154</v>
      </c>
      <c r="Y48" s="8">
        <v>586.16715025658755</v>
      </c>
      <c r="Z48" s="8">
        <v>230.53541775900467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96.214639262705305</v>
      </c>
      <c r="D50" s="8">
        <v>125.99032316397236</v>
      </c>
      <c r="E50" s="8">
        <v>80.523857410443881</v>
      </c>
      <c r="F50" s="8">
        <v>347.98475050637921</v>
      </c>
      <c r="G50" s="8">
        <v>310.48833589310823</v>
      </c>
      <c r="H50" s="8">
        <v>185.09630972801739</v>
      </c>
      <c r="I50" s="8">
        <v>137.70074440604321</v>
      </c>
      <c r="J50" s="8">
        <v>155.12159017049748</v>
      </c>
      <c r="K50" s="8">
        <v>58.296171173811494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8.650375329871995</v>
      </c>
      <c r="X50" s="8">
        <v>8.3617837136030246</v>
      </c>
      <c r="Y50" s="8">
        <v>11.00499427696842</v>
      </c>
      <c r="Z50" s="8">
        <v>1.2354660350481044</v>
      </c>
    </row>
    <row r="51" spans="1:26" ht="11.25" customHeight="1" x14ac:dyDescent="0.2">
      <c r="A51" s="25" t="s">
        <v>88</v>
      </c>
      <c r="B51" s="26" t="s">
        <v>89</v>
      </c>
      <c r="C51" s="27">
        <v>718.36042141190489</v>
      </c>
      <c r="D51" s="27">
        <v>555.74257459595196</v>
      </c>
      <c r="E51" s="27">
        <v>428.30083468631983</v>
      </c>
      <c r="F51" s="27">
        <v>409.86843719634936</v>
      </c>
      <c r="G51" s="27">
        <v>462.58333637281441</v>
      </c>
      <c r="H51" s="27">
        <v>509.58945680376274</v>
      </c>
      <c r="I51" s="27">
        <v>490.08930133695833</v>
      </c>
      <c r="J51" s="27">
        <v>482.77728287260783</v>
      </c>
      <c r="K51" s="27">
        <v>448.3642475236424</v>
      </c>
      <c r="L51" s="27">
        <v>163.39538854646275</v>
      </c>
      <c r="M51" s="27">
        <v>172.43107445127978</v>
      </c>
      <c r="N51" s="27">
        <v>413.12232693136133</v>
      </c>
      <c r="O51" s="27">
        <v>266.10752500178336</v>
      </c>
      <c r="P51" s="27">
        <v>278.58722976451315</v>
      </c>
      <c r="Q51" s="27">
        <v>330.59846748002872</v>
      </c>
      <c r="R51" s="27">
        <v>493.56714297764267</v>
      </c>
      <c r="S51" s="27">
        <v>508.9503505615466</v>
      </c>
      <c r="T51" s="27">
        <v>451.27125560996353</v>
      </c>
      <c r="U51" s="27">
        <v>338.53847419537442</v>
      </c>
      <c r="V51" s="27">
        <v>296.46744374703212</v>
      </c>
      <c r="W51" s="27">
        <v>294.64272849511161</v>
      </c>
      <c r="X51" s="27">
        <v>280.63906799881556</v>
      </c>
      <c r="Y51" s="27">
        <v>236.46294970787562</v>
      </c>
      <c r="Z51" s="27">
        <v>149.63742568110351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4.4007917132663614</v>
      </c>
      <c r="D61" s="49">
        <f t="shared" si="22"/>
        <v>53.24661831842748</v>
      </c>
      <c r="E61" s="49">
        <f t="shared" si="22"/>
        <v>52.972623551233077</v>
      </c>
      <c r="F61" s="49">
        <f t="shared" si="22"/>
        <v>81.115330360989148</v>
      </c>
      <c r="G61" s="49">
        <f t="shared" si="22"/>
        <v>95.339915799745867</v>
      </c>
      <c r="H61" s="49">
        <f t="shared" si="22"/>
        <v>101.0608318086278</v>
      </c>
      <c r="I61" s="49">
        <f t="shared" si="22"/>
        <v>105.12729549121249</v>
      </c>
      <c r="J61" s="49">
        <f t="shared" si="22"/>
        <v>68.130192033304084</v>
      </c>
      <c r="K61" s="49">
        <f t="shared" si="22"/>
        <v>6.2971887409656022E-2</v>
      </c>
      <c r="L61" s="49">
        <f t="shared" si="22"/>
        <v>4.8686026778053192E-2</v>
      </c>
      <c r="M61" s="49">
        <f t="shared" si="22"/>
        <v>8.1388227281807154E-2</v>
      </c>
      <c r="N61" s="49">
        <f t="shared" si="22"/>
        <v>6.9389515810847249E-2</v>
      </c>
      <c r="O61" s="49">
        <f t="shared" si="22"/>
        <v>0.10895124966553198</v>
      </c>
      <c r="P61" s="49">
        <f t="shared" si="22"/>
        <v>2.0511508411588104</v>
      </c>
      <c r="Q61" s="49">
        <f t="shared" si="22"/>
        <v>19.400617709655776</v>
      </c>
      <c r="R61" s="49">
        <f t="shared" si="22"/>
        <v>33.82693229906468</v>
      </c>
      <c r="S61" s="49">
        <f t="shared" si="22"/>
        <v>2.5109154852942153</v>
      </c>
      <c r="T61" s="49">
        <f t="shared" si="22"/>
        <v>40.653407833262733</v>
      </c>
      <c r="U61" s="49">
        <f t="shared" si="22"/>
        <v>17.069866415762302</v>
      </c>
      <c r="V61" s="49">
        <f t="shared" si="22"/>
        <v>35.370552564083404</v>
      </c>
      <c r="W61" s="49">
        <f t="shared" si="22"/>
        <v>29.788952307699429</v>
      </c>
      <c r="X61" s="49">
        <f t="shared" si="22"/>
        <v>22.690239908004536</v>
      </c>
      <c r="Y61" s="49">
        <f t="shared" ref="Y61:Z61" si="23">SUM(Y62:Y72)</f>
        <v>43.744970927040733</v>
      </c>
      <c r="Z61" s="49">
        <f t="shared" si="23"/>
        <v>29.302609329972999</v>
      </c>
    </row>
    <row r="62" spans="1:26" ht="11.25" customHeight="1" x14ac:dyDescent="0.2">
      <c r="A62" s="50" t="s">
        <v>92</v>
      </c>
      <c r="B62" s="51" t="s">
        <v>93</v>
      </c>
      <c r="C62" s="52">
        <v>4.4007917132663614</v>
      </c>
      <c r="D62" s="52">
        <v>53.24661831842748</v>
      </c>
      <c r="E62" s="52">
        <v>52.972623551233077</v>
      </c>
      <c r="F62" s="52">
        <v>81.115330360989148</v>
      </c>
      <c r="G62" s="52">
        <v>95.339915799745867</v>
      </c>
      <c r="H62" s="52">
        <v>101.0608318086278</v>
      </c>
      <c r="I62" s="52">
        <v>105.12729549121249</v>
      </c>
      <c r="J62" s="52">
        <v>68.130192033304084</v>
      </c>
      <c r="K62" s="52">
        <v>6.2971887409656022E-2</v>
      </c>
      <c r="L62" s="52">
        <v>4.8686026778053192E-2</v>
      </c>
      <c r="M62" s="52">
        <v>8.1388227281807154E-2</v>
      </c>
      <c r="N62" s="52">
        <v>6.9389515810847249E-2</v>
      </c>
      <c r="O62" s="52">
        <v>0.10895124966553198</v>
      </c>
      <c r="P62" s="52">
        <v>2.0511508411588104</v>
      </c>
      <c r="Q62" s="52">
        <v>19.400617709655776</v>
      </c>
      <c r="R62" s="52">
        <v>33.82693229906468</v>
      </c>
      <c r="S62" s="52">
        <v>2.5109154852942153</v>
      </c>
      <c r="T62" s="52">
        <v>40.653407833262733</v>
      </c>
      <c r="U62" s="52">
        <v>17.069866415762302</v>
      </c>
      <c r="V62" s="52">
        <v>35.370552564083404</v>
      </c>
      <c r="W62" s="52">
        <v>29.788952307699429</v>
      </c>
      <c r="X62" s="52">
        <v>22.690239908004536</v>
      </c>
      <c r="Y62" s="52">
        <v>43.744970927040733</v>
      </c>
      <c r="Z62" s="52">
        <v>29.302609329972999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1136.4787194608753</v>
      </c>
      <c r="D2" s="21">
        <f t="shared" ref="D2:X2" si="0">SUM(D3,D17,D22,D25,D26,D51,D52)</f>
        <v>1217.5859868707009</v>
      </c>
      <c r="E2" s="21">
        <f t="shared" si="0"/>
        <v>901.30846295613355</v>
      </c>
      <c r="F2" s="21">
        <f t="shared" si="0"/>
        <v>974.73646244954671</v>
      </c>
      <c r="G2" s="21">
        <f t="shared" si="0"/>
        <v>892.06695211063084</v>
      </c>
      <c r="H2" s="21">
        <f t="shared" si="0"/>
        <v>864.54455083751986</v>
      </c>
      <c r="I2" s="21">
        <f t="shared" si="0"/>
        <v>790.82256533451459</v>
      </c>
      <c r="J2" s="21">
        <f t="shared" si="0"/>
        <v>852.81743393262445</v>
      </c>
      <c r="K2" s="21">
        <f t="shared" si="0"/>
        <v>670.00850858012643</v>
      </c>
      <c r="L2" s="21">
        <f t="shared" si="0"/>
        <v>372.63120999331051</v>
      </c>
      <c r="M2" s="21">
        <f t="shared" si="0"/>
        <v>471.5298414514217</v>
      </c>
      <c r="N2" s="21">
        <f t="shared" si="0"/>
        <v>348.78408903723982</v>
      </c>
      <c r="O2" s="21">
        <f t="shared" si="0"/>
        <v>423.30777833336657</v>
      </c>
      <c r="P2" s="21">
        <f t="shared" si="0"/>
        <v>383.99009021905533</v>
      </c>
      <c r="Q2" s="21">
        <f t="shared" si="0"/>
        <v>321.55227885788645</v>
      </c>
      <c r="R2" s="21">
        <f t="shared" si="0"/>
        <v>330.88414489835139</v>
      </c>
      <c r="S2" s="21">
        <f t="shared" si="0"/>
        <v>326.17304651742268</v>
      </c>
      <c r="T2" s="21">
        <f t="shared" si="0"/>
        <v>584.34171409130681</v>
      </c>
      <c r="U2" s="21">
        <f t="shared" si="0"/>
        <v>892.79285133013286</v>
      </c>
      <c r="V2" s="21">
        <f t="shared" si="0"/>
        <v>676.46792716448613</v>
      </c>
      <c r="W2" s="21">
        <f t="shared" si="0"/>
        <v>633.05411664026155</v>
      </c>
      <c r="X2" s="21">
        <f t="shared" si="0"/>
        <v>723.81265594488411</v>
      </c>
      <c r="Y2" s="21">
        <f t="shared" ref="Y2:Z2" si="1">SUM(Y3,Y17,Y22,Y25,Y26,Y51,Y52)</f>
        <v>404.06989903700241</v>
      </c>
      <c r="Z2" s="21">
        <f t="shared" si="1"/>
        <v>706.99972965009147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227.47129512145341</v>
      </c>
      <c r="D3" s="24">
        <f t="shared" ref="D3:W3" si="3">SUM(D4,D8,D11)</f>
        <v>282.51041354722997</v>
      </c>
      <c r="E3" s="24">
        <f t="shared" si="3"/>
        <v>168.7966569644843</v>
      </c>
      <c r="F3" s="24">
        <f t="shared" si="3"/>
        <v>164.01885370353187</v>
      </c>
      <c r="G3" s="24">
        <f t="shared" si="3"/>
        <v>173.22948839318136</v>
      </c>
      <c r="H3" s="24">
        <f t="shared" si="3"/>
        <v>144.00787573303711</v>
      </c>
      <c r="I3" s="24">
        <f t="shared" si="3"/>
        <v>145.64300415047018</v>
      </c>
      <c r="J3" s="24">
        <f t="shared" si="3"/>
        <v>128.66545103559037</v>
      </c>
      <c r="K3" s="24">
        <f t="shared" si="3"/>
        <v>145.5871889654851</v>
      </c>
      <c r="L3" s="24">
        <f t="shared" si="3"/>
        <v>116.46509198798425</v>
      </c>
      <c r="M3" s="24">
        <f t="shared" si="3"/>
        <v>187.34197887978536</v>
      </c>
      <c r="N3" s="24">
        <f t="shared" si="3"/>
        <v>125.01426602831877</v>
      </c>
      <c r="O3" s="24">
        <f t="shared" si="3"/>
        <v>171.21006873646124</v>
      </c>
      <c r="P3" s="24">
        <f t="shared" si="3"/>
        <v>148.846147715787</v>
      </c>
      <c r="Q3" s="24">
        <f t="shared" si="3"/>
        <v>135.14915598979391</v>
      </c>
      <c r="R3" s="24">
        <f t="shared" si="3"/>
        <v>118.38989473229321</v>
      </c>
      <c r="S3" s="24">
        <f t="shared" si="3"/>
        <v>114.16740555262548</v>
      </c>
      <c r="T3" s="24">
        <f t="shared" si="3"/>
        <v>179.38031343336323</v>
      </c>
      <c r="U3" s="24">
        <f t="shared" si="3"/>
        <v>271.51494826818055</v>
      </c>
      <c r="V3" s="24">
        <f t="shared" si="3"/>
        <v>188.2986254592071</v>
      </c>
      <c r="W3" s="24">
        <f t="shared" si="3"/>
        <v>188.94673083638864</v>
      </c>
      <c r="X3" s="24">
        <f t="shared" ref="X3:Z3" si="4">SUM(X4,X8,X11)</f>
        <v>236.26948570487733</v>
      </c>
      <c r="Y3" s="24">
        <f t="shared" si="4"/>
        <v>120.85184480825467</v>
      </c>
      <c r="Z3" s="24">
        <f t="shared" si="4"/>
        <v>310.31115164766811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103.83656268887323</v>
      </c>
      <c r="D4" s="19">
        <f t="shared" ref="D4:W4" si="6">SUM(D5:D7)</f>
        <v>117.27575350131498</v>
      </c>
      <c r="E4" s="19">
        <f t="shared" si="6"/>
        <v>32.595873876868801</v>
      </c>
      <c r="F4" s="19">
        <f t="shared" si="6"/>
        <v>46.876151752806663</v>
      </c>
      <c r="G4" s="19">
        <f t="shared" si="6"/>
        <v>143.42325441827208</v>
      </c>
      <c r="H4" s="19">
        <f t="shared" si="6"/>
        <v>135.19316261781657</v>
      </c>
      <c r="I4" s="19">
        <f t="shared" si="6"/>
        <v>144.97557490268261</v>
      </c>
      <c r="J4" s="19">
        <f t="shared" si="6"/>
        <v>128.66545103559037</v>
      </c>
      <c r="K4" s="19">
        <f t="shared" si="6"/>
        <v>145.5871889654851</v>
      </c>
      <c r="L4" s="19">
        <f t="shared" si="6"/>
        <v>116.46509198798425</v>
      </c>
      <c r="M4" s="19">
        <f t="shared" si="6"/>
        <v>187.34197887978536</v>
      </c>
      <c r="N4" s="19">
        <f t="shared" si="6"/>
        <v>125.01426602831877</v>
      </c>
      <c r="O4" s="19">
        <f t="shared" si="6"/>
        <v>169.85246852082955</v>
      </c>
      <c r="P4" s="19">
        <f t="shared" si="6"/>
        <v>148.846147715787</v>
      </c>
      <c r="Q4" s="19">
        <f t="shared" si="6"/>
        <v>128.38844578071064</v>
      </c>
      <c r="R4" s="19">
        <f t="shared" si="6"/>
        <v>113.49916631206816</v>
      </c>
      <c r="S4" s="19">
        <f t="shared" si="6"/>
        <v>93.815744405370964</v>
      </c>
      <c r="T4" s="19">
        <f t="shared" si="6"/>
        <v>179.19195897676801</v>
      </c>
      <c r="U4" s="19">
        <f t="shared" si="6"/>
        <v>271.50946501131978</v>
      </c>
      <c r="V4" s="19">
        <f t="shared" si="6"/>
        <v>188.11661723494655</v>
      </c>
      <c r="W4" s="19">
        <f t="shared" si="6"/>
        <v>188.94673083638864</v>
      </c>
      <c r="X4" s="19">
        <f t="shared" ref="X4:Z4" si="7">SUM(X5:X7)</f>
        <v>235.8853439030629</v>
      </c>
      <c r="Y4" s="19">
        <f t="shared" si="7"/>
        <v>120.85184480825467</v>
      </c>
      <c r="Z4" s="19">
        <f t="shared" si="7"/>
        <v>207.69338315413452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143.42325441827208</v>
      </c>
      <c r="H5" s="8">
        <v>134.22953076629969</v>
      </c>
      <c r="I5" s="8">
        <v>144.97557490268261</v>
      </c>
      <c r="J5" s="8">
        <v>128.66545103559037</v>
      </c>
      <c r="K5" s="8">
        <v>145.5871889654851</v>
      </c>
      <c r="L5" s="8">
        <v>116.46509198798425</v>
      </c>
      <c r="M5" s="8">
        <v>187.34197887978536</v>
      </c>
      <c r="N5" s="8">
        <v>125.01426602831877</v>
      </c>
      <c r="O5" s="8">
        <v>169.85246852082955</v>
      </c>
      <c r="P5" s="8">
        <v>148.846147715787</v>
      </c>
      <c r="Q5" s="8">
        <v>128.38844578071064</v>
      </c>
      <c r="R5" s="8">
        <v>113.49916631206816</v>
      </c>
      <c r="S5" s="8">
        <v>93.815744405370964</v>
      </c>
      <c r="T5" s="8">
        <v>135.96622984169323</v>
      </c>
      <c r="U5" s="8">
        <v>175.37622017069339</v>
      </c>
      <c r="V5" s="8">
        <v>136.22647493819537</v>
      </c>
      <c r="W5" s="8">
        <v>118.48757687820748</v>
      </c>
      <c r="X5" s="8">
        <v>135.45481702587381</v>
      </c>
      <c r="Y5" s="8">
        <v>70.219420519381075</v>
      </c>
      <c r="Z5" s="8">
        <v>57.450522337500963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103.83656268887323</v>
      </c>
      <c r="D7" s="8">
        <v>117.27575350131498</v>
      </c>
      <c r="E7" s="8">
        <v>32.595873876868801</v>
      </c>
      <c r="F7" s="8">
        <v>46.876151752806663</v>
      </c>
      <c r="G7" s="8">
        <v>0</v>
      </c>
      <c r="H7" s="8">
        <v>0.9636318515168919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43.225729135074772</v>
      </c>
      <c r="U7" s="8">
        <v>96.133244840626361</v>
      </c>
      <c r="V7" s="8">
        <v>51.890142296751172</v>
      </c>
      <c r="W7" s="8">
        <v>70.459153958181162</v>
      </c>
      <c r="X7" s="8">
        <v>100.43052687718908</v>
      </c>
      <c r="Y7" s="8">
        <v>50.632424288873587</v>
      </c>
      <c r="Z7" s="8">
        <v>150.24286081663357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0.66742924778756618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4.7002100787561212E-3</v>
      </c>
      <c r="U8" s="19">
        <f t="shared" si="8"/>
        <v>5.4832568607730107E-3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0.66742924778756618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4.7002100787561212E-3</v>
      </c>
      <c r="U10" s="8">
        <v>5.4832568607730107E-3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123.63473243258017</v>
      </c>
      <c r="D11" s="19">
        <f t="shared" si="10"/>
        <v>165.23466004591498</v>
      </c>
      <c r="E11" s="19">
        <f t="shared" si="10"/>
        <v>136.20078308761549</v>
      </c>
      <c r="F11" s="19">
        <f t="shared" si="10"/>
        <v>117.14270195072523</v>
      </c>
      <c r="G11" s="19">
        <f t="shared" si="10"/>
        <v>29.806233974909283</v>
      </c>
      <c r="H11" s="19">
        <f t="shared" si="10"/>
        <v>8.8147131152205436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1.3576002156316909</v>
      </c>
      <c r="P11" s="19">
        <f t="shared" si="10"/>
        <v>0</v>
      </c>
      <c r="Q11" s="19">
        <f t="shared" si="10"/>
        <v>6.7607102090832827</v>
      </c>
      <c r="R11" s="19">
        <f t="shared" si="10"/>
        <v>4.8907284202250585</v>
      </c>
      <c r="S11" s="19">
        <f t="shared" si="10"/>
        <v>20.351661147254514</v>
      </c>
      <c r="T11" s="19">
        <f t="shared" si="10"/>
        <v>0.18365424651644674</v>
      </c>
      <c r="U11" s="19">
        <f t="shared" si="10"/>
        <v>0</v>
      </c>
      <c r="V11" s="19">
        <f t="shared" si="10"/>
        <v>0.18200822426056334</v>
      </c>
      <c r="W11" s="19">
        <f t="shared" si="10"/>
        <v>0</v>
      </c>
      <c r="X11" s="19">
        <f t="shared" si="10"/>
        <v>0.38414180181442764</v>
      </c>
      <c r="Y11" s="19">
        <f t="shared" ref="Y11:Z11" si="11">SUM(Y12:Y16)</f>
        <v>0</v>
      </c>
      <c r="Z11" s="19">
        <f t="shared" si="11"/>
        <v>102.61776849353357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123.63473243258017</v>
      </c>
      <c r="D13" s="8">
        <v>165.23466004591498</v>
      </c>
      <c r="E13" s="8">
        <v>136.20078308761549</v>
      </c>
      <c r="F13" s="8">
        <v>117.14270195072523</v>
      </c>
      <c r="G13" s="8">
        <v>29.806233974909283</v>
      </c>
      <c r="H13" s="8">
        <v>8.8147131152205436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1.3576002156316909</v>
      </c>
      <c r="P13" s="8">
        <v>0</v>
      </c>
      <c r="Q13" s="8">
        <v>6.7607102090832827</v>
      </c>
      <c r="R13" s="8">
        <v>4.8907284202250585</v>
      </c>
      <c r="S13" s="8">
        <v>20.351661147254514</v>
      </c>
      <c r="T13" s="8">
        <v>0.18365424651644674</v>
      </c>
      <c r="U13" s="8">
        <v>0</v>
      </c>
      <c r="V13" s="8">
        <v>0.18200822426056334</v>
      </c>
      <c r="W13" s="8">
        <v>0</v>
      </c>
      <c r="X13" s="8">
        <v>0.38414180181442764</v>
      </c>
      <c r="Y13" s="8">
        <v>0</v>
      </c>
      <c r="Z13" s="8">
        <v>102.61776849353357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358.21837455722067</v>
      </c>
      <c r="D26" s="27">
        <f t="shared" si="16"/>
        <v>427.70279885304296</v>
      </c>
      <c r="E26" s="27">
        <f t="shared" si="16"/>
        <v>369.08349824609786</v>
      </c>
      <c r="F26" s="27">
        <f t="shared" si="16"/>
        <v>461.89950442517608</v>
      </c>
      <c r="G26" s="27">
        <f t="shared" si="16"/>
        <v>378.56444501026903</v>
      </c>
      <c r="H26" s="27">
        <f t="shared" si="16"/>
        <v>304.53473860319099</v>
      </c>
      <c r="I26" s="27">
        <f t="shared" si="16"/>
        <v>256.74101327280238</v>
      </c>
      <c r="J26" s="27">
        <f t="shared" si="16"/>
        <v>324.8979048023715</v>
      </c>
      <c r="K26" s="27">
        <f t="shared" si="16"/>
        <v>200.9010671135305</v>
      </c>
      <c r="L26" s="27">
        <f t="shared" si="16"/>
        <v>62.572111946783643</v>
      </c>
      <c r="M26" s="27">
        <f t="shared" si="16"/>
        <v>13.796590576967407</v>
      </c>
      <c r="N26" s="27">
        <f t="shared" si="16"/>
        <v>5.8871627307935412</v>
      </c>
      <c r="O26" s="27">
        <f t="shared" si="16"/>
        <v>5.5542552622202805</v>
      </c>
      <c r="P26" s="27">
        <f t="shared" si="16"/>
        <v>15.975444077191527</v>
      </c>
      <c r="Q26" s="27">
        <f t="shared" si="16"/>
        <v>11.507809884386479</v>
      </c>
      <c r="R26" s="27">
        <f t="shared" si="16"/>
        <v>11.160251572382231</v>
      </c>
      <c r="S26" s="27">
        <f t="shared" si="16"/>
        <v>23.628838869053659</v>
      </c>
      <c r="T26" s="27">
        <f t="shared" si="16"/>
        <v>189.77416172950328</v>
      </c>
      <c r="U26" s="27">
        <f t="shared" si="16"/>
        <v>387.71518461309972</v>
      </c>
      <c r="V26" s="27">
        <f t="shared" si="16"/>
        <v>331.50506412898324</v>
      </c>
      <c r="W26" s="27">
        <f t="shared" si="16"/>
        <v>279.46984910979256</v>
      </c>
      <c r="X26" s="27">
        <f t="shared" si="16"/>
        <v>325.93959563005757</v>
      </c>
      <c r="Y26" s="27">
        <f t="shared" ref="Y26:Z26" si="17">SUM(Y27,Y33)</f>
        <v>215.8318767692117</v>
      </c>
      <c r="Z26" s="27">
        <f t="shared" si="17"/>
        <v>267.46210602259686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358.21837455722067</v>
      </c>
      <c r="D33" s="19">
        <f t="shared" si="20"/>
        <v>427.70279885304296</v>
      </c>
      <c r="E33" s="19">
        <f t="shared" si="20"/>
        <v>369.08349824609786</v>
      </c>
      <c r="F33" s="19">
        <f t="shared" si="20"/>
        <v>461.89950442517608</v>
      </c>
      <c r="G33" s="19">
        <f t="shared" si="20"/>
        <v>378.56444501026903</v>
      </c>
      <c r="H33" s="19">
        <f t="shared" si="20"/>
        <v>304.53473860319099</v>
      </c>
      <c r="I33" s="19">
        <f t="shared" si="20"/>
        <v>256.74101327280238</v>
      </c>
      <c r="J33" s="19">
        <f t="shared" si="20"/>
        <v>324.8979048023715</v>
      </c>
      <c r="K33" s="19">
        <f t="shared" si="20"/>
        <v>200.9010671135305</v>
      </c>
      <c r="L33" s="19">
        <f t="shared" si="20"/>
        <v>62.572111946783643</v>
      </c>
      <c r="M33" s="19">
        <f t="shared" si="20"/>
        <v>13.796590576967407</v>
      </c>
      <c r="N33" s="19">
        <f t="shared" si="20"/>
        <v>5.8871627307935412</v>
      </c>
      <c r="O33" s="19">
        <f t="shared" si="20"/>
        <v>5.5542552622202805</v>
      </c>
      <c r="P33" s="19">
        <f t="shared" si="20"/>
        <v>15.975444077191527</v>
      </c>
      <c r="Q33" s="19">
        <f t="shared" si="20"/>
        <v>11.507809884386479</v>
      </c>
      <c r="R33" s="19">
        <f t="shared" si="20"/>
        <v>11.160251572382231</v>
      </c>
      <c r="S33" s="19">
        <f t="shared" si="20"/>
        <v>23.628838869053659</v>
      </c>
      <c r="T33" s="19">
        <f t="shared" si="20"/>
        <v>189.77416172950328</v>
      </c>
      <c r="U33" s="19">
        <f t="shared" si="20"/>
        <v>387.71518461309972</v>
      </c>
      <c r="V33" s="19">
        <f t="shared" si="20"/>
        <v>331.50506412898324</v>
      </c>
      <c r="W33" s="19">
        <f t="shared" si="20"/>
        <v>279.46984910979256</v>
      </c>
      <c r="X33" s="19">
        <f t="shared" si="20"/>
        <v>325.93959563005757</v>
      </c>
      <c r="Y33" s="19">
        <f t="shared" ref="Y33:Z33" si="21">SUM(Y34:Y50)</f>
        <v>215.8318767692117</v>
      </c>
      <c r="Z33" s="19">
        <f t="shared" si="21"/>
        <v>267.46210602259686</v>
      </c>
    </row>
    <row r="34" spans="1:26" ht="11.25" customHeight="1" x14ac:dyDescent="0.2">
      <c r="A34" s="28" t="s">
        <v>54</v>
      </c>
      <c r="B34" s="7" t="s">
        <v>55</v>
      </c>
      <c r="C34" s="8">
        <v>105.27734449370011</v>
      </c>
      <c r="D34" s="8">
        <v>117.84250131669074</v>
      </c>
      <c r="E34" s="8">
        <v>84.6927789504701</v>
      </c>
      <c r="F34" s="8">
        <v>132.02571261499719</v>
      </c>
      <c r="G34" s="8">
        <v>122.60819348571805</v>
      </c>
      <c r="H34" s="8">
        <v>129.8517184771641</v>
      </c>
      <c r="I34" s="8">
        <v>132.17595641429727</v>
      </c>
      <c r="J34" s="8">
        <v>184.18804016101393</v>
      </c>
      <c r="K34" s="8">
        <v>147.88940402016993</v>
      </c>
      <c r="L34" s="8">
        <v>54.620686920551123</v>
      </c>
      <c r="M34" s="8">
        <v>5.0054163515075185</v>
      </c>
      <c r="N34" s="8">
        <v>2.8711314165509156</v>
      </c>
      <c r="O34" s="8">
        <v>0</v>
      </c>
      <c r="P34" s="8">
        <v>10.921381556618751</v>
      </c>
      <c r="Q34" s="8">
        <v>8.5502014971800016</v>
      </c>
      <c r="R34" s="8">
        <v>8.650165895524367</v>
      </c>
      <c r="S34" s="8">
        <v>21.320969248191783</v>
      </c>
      <c r="T34" s="8">
        <v>32.242351898199196</v>
      </c>
      <c r="U34" s="8">
        <v>27.463245687805905</v>
      </c>
      <c r="V34" s="8">
        <v>30.55830156092405</v>
      </c>
      <c r="W34" s="8">
        <v>44.838669371490475</v>
      </c>
      <c r="X34" s="8">
        <v>46.926855926812557</v>
      </c>
      <c r="Y34" s="8">
        <v>32.65284040640514</v>
      </c>
      <c r="Z34" s="8">
        <v>59.788315459578293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3.1565170019976725E-2</v>
      </c>
      <c r="X35" s="8">
        <v>2.8197468708019327E-2</v>
      </c>
      <c r="Y35" s="8">
        <v>1.6498553109065301E-2</v>
      </c>
      <c r="Z35" s="8">
        <v>2.9990183408600227E-2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0.31952190353270632</v>
      </c>
      <c r="U36" s="8">
        <v>0.41751333285913417</v>
      </c>
      <c r="V36" s="8">
        <v>0.38592409548810647</v>
      </c>
      <c r="W36" s="8">
        <v>0.18124314617762513</v>
      </c>
      <c r="X36" s="8">
        <v>0.22588395348149837</v>
      </c>
      <c r="Y36" s="8">
        <v>1.321788969808267</v>
      </c>
      <c r="Z36" s="8">
        <v>3.9672370327290807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5.3690276110344737</v>
      </c>
      <c r="D43" s="8">
        <v>5.8730149206118423</v>
      </c>
      <c r="E43" s="8">
        <v>2.8115887917749118</v>
      </c>
      <c r="F43" s="8">
        <v>2.8183547004721894</v>
      </c>
      <c r="G43" s="8">
        <v>6.5187149786433194</v>
      </c>
      <c r="H43" s="8">
        <v>4.1487037670926847</v>
      </c>
      <c r="I43" s="8">
        <v>1.3229382547070256</v>
      </c>
      <c r="J43" s="8">
        <v>2.7320493449619976</v>
      </c>
      <c r="K43" s="8">
        <v>6.3182657973214713</v>
      </c>
      <c r="L43" s="8">
        <v>1.610575627950805</v>
      </c>
      <c r="M43" s="8">
        <v>1.7763569732754665</v>
      </c>
      <c r="N43" s="8">
        <v>1.0103589742756418</v>
      </c>
      <c r="O43" s="8">
        <v>2.797795992433155</v>
      </c>
      <c r="P43" s="8">
        <v>1.2779162829950939</v>
      </c>
      <c r="Q43" s="8">
        <v>0.99655401332382976</v>
      </c>
      <c r="R43" s="8">
        <v>1.6825432506642324</v>
      </c>
      <c r="S43" s="8">
        <v>0.77736704121686218</v>
      </c>
      <c r="T43" s="8">
        <v>1.8628008403529779</v>
      </c>
      <c r="U43" s="8">
        <v>2.6345882653449255</v>
      </c>
      <c r="V43" s="8">
        <v>1.8839865902397532</v>
      </c>
      <c r="W43" s="8">
        <v>1.6506258148467581</v>
      </c>
      <c r="X43" s="8">
        <v>1.6760040413422745</v>
      </c>
      <c r="Y43" s="8">
        <v>1.1788905354210399</v>
      </c>
      <c r="Z43" s="8">
        <v>1.9419210181402182</v>
      </c>
    </row>
    <row r="44" spans="1:26" ht="11.25" customHeight="1" x14ac:dyDescent="0.2">
      <c r="A44" s="28" t="s">
        <v>74</v>
      </c>
      <c r="B44" s="7" t="s">
        <v>75</v>
      </c>
      <c r="C44" s="8">
        <v>172.92874088237869</v>
      </c>
      <c r="D44" s="8">
        <v>187.73515458788225</v>
      </c>
      <c r="E44" s="8">
        <v>212.61736268503535</v>
      </c>
      <c r="F44" s="8">
        <v>24.733828029766535</v>
      </c>
      <c r="G44" s="8">
        <v>16.517078196985391</v>
      </c>
      <c r="H44" s="8">
        <v>16.193691947840716</v>
      </c>
      <c r="I44" s="8">
        <v>11.746615778264614</v>
      </c>
      <c r="J44" s="8">
        <v>6.7098947846595571</v>
      </c>
      <c r="K44" s="8">
        <v>3.7217915335982208</v>
      </c>
      <c r="L44" s="8">
        <v>6.3408493982817093</v>
      </c>
      <c r="M44" s="8">
        <v>7.0148172521844225</v>
      </c>
      <c r="N44" s="8">
        <v>2.005672339966984</v>
      </c>
      <c r="O44" s="8">
        <v>2.7564592697871255</v>
      </c>
      <c r="P44" s="8">
        <v>3.7761462375776826</v>
      </c>
      <c r="Q44" s="8">
        <v>1.9610543738826471</v>
      </c>
      <c r="R44" s="8">
        <v>0.8275424261936325</v>
      </c>
      <c r="S44" s="8">
        <v>1.5305025796450147</v>
      </c>
      <c r="T44" s="8">
        <v>1.5899714004711498</v>
      </c>
      <c r="U44" s="8">
        <v>1.4368293961461622</v>
      </c>
      <c r="V44" s="8">
        <v>1.1909560362422553</v>
      </c>
      <c r="W44" s="8">
        <v>1.4489286192867172</v>
      </c>
      <c r="X44" s="8">
        <v>6.3102490399297988</v>
      </c>
      <c r="Y44" s="8">
        <v>9.4055167935284487</v>
      </c>
      <c r="Z44" s="8">
        <v>1.1434436014845093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153.75951568694725</v>
      </c>
      <c r="U48" s="8">
        <v>355.76300793094362</v>
      </c>
      <c r="V48" s="8">
        <v>297.48589584608908</v>
      </c>
      <c r="W48" s="8">
        <v>226.42840524275164</v>
      </c>
      <c r="X48" s="8">
        <v>265.92098287535134</v>
      </c>
      <c r="Y48" s="8">
        <v>168.10034189596348</v>
      </c>
      <c r="Z48" s="8">
        <v>199.52193752886797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74.643261570107413</v>
      </c>
      <c r="D50" s="8">
        <v>116.25212802785811</v>
      </c>
      <c r="E50" s="8">
        <v>68.961767818817535</v>
      </c>
      <c r="F50" s="8">
        <v>302.32160907994017</v>
      </c>
      <c r="G50" s="8">
        <v>232.92045834892227</v>
      </c>
      <c r="H50" s="8">
        <v>154.3406244110935</v>
      </c>
      <c r="I50" s="8">
        <v>111.49550282553346</v>
      </c>
      <c r="J50" s="8">
        <v>131.26792051173601</v>
      </c>
      <c r="K50" s="8">
        <v>42.971605762440909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4.8904117452193336</v>
      </c>
      <c r="X50" s="8">
        <v>4.8514223244320505</v>
      </c>
      <c r="Y50" s="8">
        <v>3.1559996149762446</v>
      </c>
      <c r="Z50" s="8">
        <v>1.0692611983881497</v>
      </c>
    </row>
    <row r="51" spans="1:26" ht="11.25" customHeight="1" x14ac:dyDescent="0.2">
      <c r="A51" s="25" t="s">
        <v>88</v>
      </c>
      <c r="B51" s="26" t="s">
        <v>89</v>
      </c>
      <c r="C51" s="27">
        <v>550.789049782201</v>
      </c>
      <c r="D51" s="27">
        <v>507.37277447042794</v>
      </c>
      <c r="E51" s="27">
        <v>363.42830774555142</v>
      </c>
      <c r="F51" s="27">
        <v>348.8181043208387</v>
      </c>
      <c r="G51" s="27">
        <v>340.27301870718048</v>
      </c>
      <c r="H51" s="27">
        <v>416.00193650129177</v>
      </c>
      <c r="I51" s="27">
        <v>388.43854791124204</v>
      </c>
      <c r="J51" s="27">
        <v>399.25407809466259</v>
      </c>
      <c r="K51" s="27">
        <v>323.5202525011108</v>
      </c>
      <c r="L51" s="27">
        <v>193.59400605854262</v>
      </c>
      <c r="M51" s="27">
        <v>270.39127199466895</v>
      </c>
      <c r="N51" s="27">
        <v>217.8826602781275</v>
      </c>
      <c r="O51" s="27">
        <v>246.54345433468507</v>
      </c>
      <c r="P51" s="27">
        <v>219.16849842607681</v>
      </c>
      <c r="Q51" s="27">
        <v>174.89531298370605</v>
      </c>
      <c r="R51" s="27">
        <v>201.33399859367594</v>
      </c>
      <c r="S51" s="27">
        <v>188.37680209574353</v>
      </c>
      <c r="T51" s="27">
        <v>215.18723892844031</v>
      </c>
      <c r="U51" s="27">
        <v>233.56271844885262</v>
      </c>
      <c r="V51" s="27">
        <v>156.66423757629579</v>
      </c>
      <c r="W51" s="27">
        <v>164.63753669408044</v>
      </c>
      <c r="X51" s="27">
        <v>161.60357460994922</v>
      </c>
      <c r="Y51" s="27">
        <v>67.386177459536043</v>
      </c>
      <c r="Z51" s="27">
        <v>129.22647197982661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3.4141316694228987</v>
      </c>
      <c r="D61" s="49">
        <f t="shared" si="24"/>
        <v>49.131016846017594</v>
      </c>
      <c r="E61" s="49">
        <f t="shared" si="24"/>
        <v>45.366502345675734</v>
      </c>
      <c r="F61" s="49">
        <f t="shared" si="24"/>
        <v>70.471240938288247</v>
      </c>
      <c r="G61" s="49">
        <f t="shared" si="24"/>
        <v>71.5215817146494</v>
      </c>
      <c r="H61" s="49">
        <f t="shared" si="24"/>
        <v>84.268518955173562</v>
      </c>
      <c r="I61" s="49">
        <f t="shared" si="24"/>
        <v>85.120968096718371</v>
      </c>
      <c r="J61" s="49">
        <f t="shared" si="24"/>
        <v>57.653538894536119</v>
      </c>
      <c r="K61" s="49">
        <f t="shared" si="24"/>
        <v>4.6418196348033521E-2</v>
      </c>
      <c r="L61" s="49">
        <f t="shared" si="24"/>
        <v>5.9051031526329144E-2</v>
      </c>
      <c r="M61" s="49">
        <f t="shared" si="24"/>
        <v>0.12987283061780341</v>
      </c>
      <c r="N61" s="49">
        <f t="shared" si="24"/>
        <v>3.7247846927945111E-2</v>
      </c>
      <c r="O61" s="49">
        <f t="shared" si="24"/>
        <v>0.1027216296678851</v>
      </c>
      <c r="P61" s="49">
        <f t="shared" si="24"/>
        <v>1.6429646704982541</v>
      </c>
      <c r="Q61" s="49">
        <f t="shared" si="24"/>
        <v>10.437291870316944</v>
      </c>
      <c r="R61" s="49">
        <f t="shared" si="24"/>
        <v>14.035676346456958</v>
      </c>
      <c r="S61" s="49">
        <f t="shared" si="24"/>
        <v>0.94510130001681281</v>
      </c>
      <c r="T61" s="49">
        <f t="shared" si="24"/>
        <v>19.667989621520814</v>
      </c>
      <c r="U61" s="49">
        <f t="shared" si="24"/>
        <v>11.901147713251289</v>
      </c>
      <c r="V61" s="49">
        <f t="shared" si="24"/>
        <v>18.916280165808391</v>
      </c>
      <c r="W61" s="49">
        <f t="shared" si="24"/>
        <v>16.84091576238086</v>
      </c>
      <c r="X61" s="49">
        <f t="shared" si="24"/>
        <v>13.164647664508857</v>
      </c>
      <c r="Y61" s="49">
        <f t="shared" ref="Y61:Z61" si="25">SUM(Y62:Y72)</f>
        <v>12.545132503323675</v>
      </c>
      <c r="Z61" s="49">
        <f t="shared" si="25"/>
        <v>25.360586433965999</v>
      </c>
    </row>
    <row r="62" spans="1:26" ht="11.25" customHeight="1" x14ac:dyDescent="0.2">
      <c r="A62" s="50" t="s">
        <v>92</v>
      </c>
      <c r="B62" s="51" t="s">
        <v>93</v>
      </c>
      <c r="C62" s="52">
        <v>3.4141316694228987</v>
      </c>
      <c r="D62" s="52">
        <v>49.131016846017594</v>
      </c>
      <c r="E62" s="52">
        <v>45.366502345675734</v>
      </c>
      <c r="F62" s="52">
        <v>70.471240938288247</v>
      </c>
      <c r="G62" s="52">
        <v>71.5215817146494</v>
      </c>
      <c r="H62" s="52">
        <v>84.268518955173562</v>
      </c>
      <c r="I62" s="52">
        <v>85.120968096718371</v>
      </c>
      <c r="J62" s="52">
        <v>57.653538894536119</v>
      </c>
      <c r="K62" s="52">
        <v>4.6418196348033521E-2</v>
      </c>
      <c r="L62" s="52">
        <v>5.9051031526329144E-2</v>
      </c>
      <c r="M62" s="52">
        <v>0.12987283061780341</v>
      </c>
      <c r="N62" s="52">
        <v>3.7247846927945111E-2</v>
      </c>
      <c r="O62" s="52">
        <v>0.1027216296678851</v>
      </c>
      <c r="P62" s="52">
        <v>1.6429646704982541</v>
      </c>
      <c r="Q62" s="52">
        <v>10.437291870316944</v>
      </c>
      <c r="R62" s="52">
        <v>14.035676346456958</v>
      </c>
      <c r="S62" s="52">
        <v>0.94510130001681281</v>
      </c>
      <c r="T62" s="52">
        <v>19.667989621520814</v>
      </c>
      <c r="U62" s="52">
        <v>11.901147713251289</v>
      </c>
      <c r="V62" s="52">
        <v>18.916280165808391</v>
      </c>
      <c r="W62" s="52">
        <v>16.84091576238086</v>
      </c>
      <c r="X62" s="52">
        <v>13.164647664508857</v>
      </c>
      <c r="Y62" s="52">
        <v>12.545132503323675</v>
      </c>
      <c r="Z62" s="52">
        <v>25.360586433965999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53.147955764599232</v>
      </c>
      <c r="D2" s="21">
        <f t="shared" ref="D2:X2" si="0">SUM(D3,D17,D22,D25,D26,D51,D52)</f>
        <v>64.187176760518355</v>
      </c>
      <c r="E2" s="21">
        <f t="shared" si="0"/>
        <v>56.90802528483767</v>
      </c>
      <c r="F2" s="21">
        <f t="shared" si="0"/>
        <v>57.626433143530214</v>
      </c>
      <c r="G2" s="21">
        <f t="shared" si="0"/>
        <v>48.435576660701862</v>
      </c>
      <c r="H2" s="21">
        <f t="shared" si="0"/>
        <v>48.746780050704238</v>
      </c>
      <c r="I2" s="21">
        <f t="shared" si="0"/>
        <v>47.957401747575361</v>
      </c>
      <c r="J2" s="21">
        <f t="shared" si="0"/>
        <v>53.842716376778057</v>
      </c>
      <c r="K2" s="21">
        <f t="shared" si="0"/>
        <v>45.821653580714766</v>
      </c>
      <c r="L2" s="21">
        <f t="shared" si="0"/>
        <v>33.070678660454526</v>
      </c>
      <c r="M2" s="21">
        <f t="shared" si="0"/>
        <v>57.909186023112859</v>
      </c>
      <c r="N2" s="21">
        <f t="shared" si="0"/>
        <v>63.325304088511515</v>
      </c>
      <c r="O2" s="21">
        <f t="shared" si="0"/>
        <v>63.502791291411611</v>
      </c>
      <c r="P2" s="21">
        <f t="shared" si="0"/>
        <v>64.35506213517678</v>
      </c>
      <c r="Q2" s="21">
        <f t="shared" si="0"/>
        <v>73.865441005176478</v>
      </c>
      <c r="R2" s="21">
        <f t="shared" si="0"/>
        <v>81.909704967020971</v>
      </c>
      <c r="S2" s="21">
        <f t="shared" si="0"/>
        <v>98.716040496480105</v>
      </c>
      <c r="T2" s="21">
        <f t="shared" si="0"/>
        <v>130.32965147953757</v>
      </c>
      <c r="U2" s="21">
        <f t="shared" si="0"/>
        <v>161.332142196684</v>
      </c>
      <c r="V2" s="21">
        <f t="shared" si="0"/>
        <v>193.82864659515607</v>
      </c>
      <c r="W2" s="21">
        <f t="shared" si="0"/>
        <v>215.34681433228636</v>
      </c>
      <c r="X2" s="21">
        <f t="shared" si="0"/>
        <v>254.59253467969882</v>
      </c>
      <c r="Y2" s="21">
        <f t="shared" ref="Y2:Z2" si="1">SUM(Y3,Y17,Y22,Y25,Y26,Y51,Y52)</f>
        <v>160.18648490306794</v>
      </c>
      <c r="Z2" s="21">
        <f t="shared" si="1"/>
        <v>174.25048269626666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9.2631445477528516</v>
      </c>
      <c r="D3" s="24">
        <f t="shared" ref="D3:W3" si="3">SUM(D4,D8,D11)</f>
        <v>13.03123734064425</v>
      </c>
      <c r="E3" s="24">
        <f t="shared" si="3"/>
        <v>9.3061191317254384</v>
      </c>
      <c r="F3" s="24">
        <f t="shared" si="3"/>
        <v>8.6626477411450988</v>
      </c>
      <c r="G3" s="24">
        <f t="shared" si="3"/>
        <v>8.3477847858951044</v>
      </c>
      <c r="H3" s="24">
        <f t="shared" si="3"/>
        <v>7.0765366582259164</v>
      </c>
      <c r="I3" s="24">
        <f t="shared" si="3"/>
        <v>7.6866619049811451</v>
      </c>
      <c r="J3" s="24">
        <f t="shared" si="3"/>
        <v>7.1203293941944583</v>
      </c>
      <c r="K3" s="24">
        <f t="shared" si="3"/>
        <v>8.6340590061372584</v>
      </c>
      <c r="L3" s="24">
        <f t="shared" si="3"/>
        <v>8.770998657108338</v>
      </c>
      <c r="M3" s="24">
        <f t="shared" si="3"/>
        <v>19.007256417879091</v>
      </c>
      <c r="N3" s="24">
        <f t="shared" si="3"/>
        <v>18.649519230098811</v>
      </c>
      <c r="O3" s="24">
        <f t="shared" si="3"/>
        <v>21.251930035536876</v>
      </c>
      <c r="P3" s="24">
        <f t="shared" si="3"/>
        <v>20.848264253733152</v>
      </c>
      <c r="Q3" s="24">
        <f t="shared" si="3"/>
        <v>26.001533021287457</v>
      </c>
      <c r="R3" s="24">
        <f t="shared" si="3"/>
        <v>24.651514681682226</v>
      </c>
      <c r="S3" s="24">
        <f t="shared" si="3"/>
        <v>29.486021876701514</v>
      </c>
      <c r="T3" s="24">
        <f t="shared" si="3"/>
        <v>35.851390987149195</v>
      </c>
      <c r="U3" s="24">
        <f t="shared" si="3"/>
        <v>45.216530754943463</v>
      </c>
      <c r="V3" s="24">
        <f t="shared" si="3"/>
        <v>50.094557981621556</v>
      </c>
      <c r="W3" s="24">
        <f t="shared" si="3"/>
        <v>59.236165914057722</v>
      </c>
      <c r="X3" s="24">
        <f t="shared" ref="X3:Z3" si="4">SUM(X4,X8,X11)</f>
        <v>76.885415349075018</v>
      </c>
      <c r="Y3" s="24">
        <f t="shared" si="4"/>
        <v>44.976490732516268</v>
      </c>
      <c r="Z3" s="24">
        <f t="shared" si="4"/>
        <v>71.165947870351545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4.2284591953251613</v>
      </c>
      <c r="D4" s="19">
        <f t="shared" ref="D4:W4" si="6">SUM(D5:D7)</f>
        <v>5.4095286576862218</v>
      </c>
      <c r="E4" s="19">
        <f t="shared" si="6"/>
        <v>1.7970799360360716</v>
      </c>
      <c r="F4" s="19">
        <f t="shared" si="6"/>
        <v>2.4757616635280835</v>
      </c>
      <c r="G4" s="19">
        <f t="shared" si="6"/>
        <v>6.9114471922872749</v>
      </c>
      <c r="H4" s="19">
        <f t="shared" si="6"/>
        <v>6.6433822895909742</v>
      </c>
      <c r="I4" s="19">
        <f t="shared" si="6"/>
        <v>7.6514367116863227</v>
      </c>
      <c r="J4" s="19">
        <f t="shared" si="6"/>
        <v>7.1203293941944583</v>
      </c>
      <c r="K4" s="19">
        <f t="shared" si="6"/>
        <v>8.6340590061372584</v>
      </c>
      <c r="L4" s="19">
        <f t="shared" si="6"/>
        <v>8.770998657108338</v>
      </c>
      <c r="M4" s="19">
        <f t="shared" si="6"/>
        <v>19.007256417879091</v>
      </c>
      <c r="N4" s="19">
        <f t="shared" si="6"/>
        <v>18.649519230098811</v>
      </c>
      <c r="O4" s="19">
        <f t="shared" si="6"/>
        <v>21.083414100628602</v>
      </c>
      <c r="P4" s="19">
        <f t="shared" si="6"/>
        <v>20.848264253733152</v>
      </c>
      <c r="Q4" s="19">
        <f t="shared" si="6"/>
        <v>24.700830634643552</v>
      </c>
      <c r="R4" s="19">
        <f t="shared" si="6"/>
        <v>23.633151892122179</v>
      </c>
      <c r="S4" s="19">
        <f t="shared" si="6"/>
        <v>24.22979727467575</v>
      </c>
      <c r="T4" s="19">
        <f t="shared" si="6"/>
        <v>35.813746001819879</v>
      </c>
      <c r="U4" s="19">
        <f t="shared" si="6"/>
        <v>45.215617605026438</v>
      </c>
      <c r="V4" s="19">
        <f t="shared" si="6"/>
        <v>50.04613690833375</v>
      </c>
      <c r="W4" s="19">
        <f t="shared" si="6"/>
        <v>59.236165914057722</v>
      </c>
      <c r="X4" s="19">
        <f t="shared" ref="X4:Z4" si="7">SUM(X5:X7)</f>
        <v>76.760410201256917</v>
      </c>
      <c r="Y4" s="19">
        <f t="shared" si="7"/>
        <v>44.976490732516268</v>
      </c>
      <c r="Z4" s="19">
        <f t="shared" si="7"/>
        <v>47.631857250642128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6.9114471922872749</v>
      </c>
      <c r="H5" s="8">
        <v>6.596029489700121</v>
      </c>
      <c r="I5" s="8">
        <v>7.6514367116863227</v>
      </c>
      <c r="J5" s="8">
        <v>7.1203293941944583</v>
      </c>
      <c r="K5" s="8">
        <v>8.6340590061372584</v>
      </c>
      <c r="L5" s="8">
        <v>8.770998657108338</v>
      </c>
      <c r="M5" s="8">
        <v>19.007256417879091</v>
      </c>
      <c r="N5" s="8">
        <v>18.649519230098811</v>
      </c>
      <c r="O5" s="8">
        <v>21.083414100628602</v>
      </c>
      <c r="P5" s="8">
        <v>20.848264253733152</v>
      </c>
      <c r="Q5" s="8">
        <v>24.700830634643552</v>
      </c>
      <c r="R5" s="8">
        <v>23.633151892122179</v>
      </c>
      <c r="S5" s="8">
        <v>24.22979727467575</v>
      </c>
      <c r="T5" s="8">
        <v>27.174545376820078</v>
      </c>
      <c r="U5" s="8">
        <v>29.206142437510941</v>
      </c>
      <c r="V5" s="8">
        <v>36.24139597822893</v>
      </c>
      <c r="W5" s="8">
        <v>37.146711835886656</v>
      </c>
      <c r="X5" s="8">
        <v>44.078903532536359</v>
      </c>
      <c r="Y5" s="8">
        <v>26.133015356476267</v>
      </c>
      <c r="Z5" s="8">
        <v>13.175552525541292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4.2284591953251613</v>
      </c>
      <c r="D7" s="8">
        <v>5.4095286576862218</v>
      </c>
      <c r="E7" s="8">
        <v>1.7970799360360716</v>
      </c>
      <c r="F7" s="8">
        <v>2.4757616635280835</v>
      </c>
      <c r="G7" s="8">
        <v>0</v>
      </c>
      <c r="H7" s="8">
        <v>4.7352799890853468E-2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8.6392006249998019</v>
      </c>
      <c r="U7" s="8">
        <v>16.0094751675155</v>
      </c>
      <c r="V7" s="8">
        <v>13.804740930104824</v>
      </c>
      <c r="W7" s="8">
        <v>22.08945407817107</v>
      </c>
      <c r="X7" s="8">
        <v>32.681506668720552</v>
      </c>
      <c r="Y7" s="8">
        <v>18.843475376039997</v>
      </c>
      <c r="Z7" s="8">
        <v>34.456304725100836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3.5225193294822217E-2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9.3939555589985814E-4</v>
      </c>
      <c r="U8" s="19">
        <f t="shared" si="8"/>
        <v>9.131499170259628E-4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3.5225193294822217E-2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9.3939555589985814E-4</v>
      </c>
      <c r="U10" s="8">
        <v>9.131499170259628E-4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5.0346853524276902</v>
      </c>
      <c r="D11" s="19">
        <f t="shared" si="10"/>
        <v>7.6217086829580269</v>
      </c>
      <c r="E11" s="19">
        <f t="shared" si="10"/>
        <v>7.5090391956893674</v>
      </c>
      <c r="F11" s="19">
        <f t="shared" si="10"/>
        <v>6.1868860776170154</v>
      </c>
      <c r="G11" s="19">
        <f t="shared" si="10"/>
        <v>1.4363375936078291</v>
      </c>
      <c r="H11" s="19">
        <f t="shared" si="10"/>
        <v>0.43315436863494255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0.1685159349082731</v>
      </c>
      <c r="P11" s="19">
        <f t="shared" si="10"/>
        <v>0</v>
      </c>
      <c r="Q11" s="19">
        <f t="shared" si="10"/>
        <v>1.3007023866439038</v>
      </c>
      <c r="R11" s="19">
        <f t="shared" si="10"/>
        <v>1.0183627895600482</v>
      </c>
      <c r="S11" s="19">
        <f t="shared" si="10"/>
        <v>5.2562246020257639</v>
      </c>
      <c r="T11" s="19">
        <f t="shared" si="10"/>
        <v>3.6705589773413781E-2</v>
      </c>
      <c r="U11" s="19">
        <f t="shared" si="10"/>
        <v>0</v>
      </c>
      <c r="V11" s="19">
        <f t="shared" si="10"/>
        <v>4.8421073287802645E-2</v>
      </c>
      <c r="W11" s="19">
        <f t="shared" si="10"/>
        <v>0</v>
      </c>
      <c r="X11" s="19">
        <f t="shared" si="10"/>
        <v>0.12500514781809863</v>
      </c>
      <c r="Y11" s="19">
        <f t="shared" ref="Y11:Z11" si="11">SUM(Y12:Y16)</f>
        <v>0</v>
      </c>
      <c r="Z11" s="19">
        <f t="shared" si="11"/>
        <v>23.534090619709424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5.0346853524276902</v>
      </c>
      <c r="D13" s="8">
        <v>7.6217086829580269</v>
      </c>
      <c r="E13" s="8">
        <v>7.5090391956893674</v>
      </c>
      <c r="F13" s="8">
        <v>6.1868860776170154</v>
      </c>
      <c r="G13" s="8">
        <v>1.4363375936078291</v>
      </c>
      <c r="H13" s="8">
        <v>0.43315436863494255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0.1685159349082731</v>
      </c>
      <c r="P13" s="8">
        <v>0</v>
      </c>
      <c r="Q13" s="8">
        <v>1.3007023866439038</v>
      </c>
      <c r="R13" s="8">
        <v>1.0183627895600482</v>
      </c>
      <c r="S13" s="8">
        <v>5.2562246020257639</v>
      </c>
      <c r="T13" s="8">
        <v>3.6705589773413781E-2</v>
      </c>
      <c r="U13" s="8">
        <v>0</v>
      </c>
      <c r="V13" s="8">
        <v>4.8421073287802645E-2</v>
      </c>
      <c r="W13" s="8">
        <v>0</v>
      </c>
      <c r="X13" s="8">
        <v>0.12500514781809863</v>
      </c>
      <c r="Y13" s="8">
        <v>0</v>
      </c>
      <c r="Z13" s="8">
        <v>23.534090619709424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14.497321370952292</v>
      </c>
      <c r="D26" s="27">
        <f t="shared" si="16"/>
        <v>19.581441686253992</v>
      </c>
      <c r="E26" s="27">
        <f t="shared" si="16"/>
        <v>20.226931544983497</v>
      </c>
      <c r="F26" s="27">
        <f t="shared" si="16"/>
        <v>23.937680279573126</v>
      </c>
      <c r="G26" s="27">
        <f t="shared" si="16"/>
        <v>17.932699914801738</v>
      </c>
      <c r="H26" s="27">
        <f t="shared" si="16"/>
        <v>14.71729669753263</v>
      </c>
      <c r="I26" s="27">
        <f t="shared" si="16"/>
        <v>13.313554570794363</v>
      </c>
      <c r="J26" s="27">
        <f t="shared" si="16"/>
        <v>17.650994069854054</v>
      </c>
      <c r="K26" s="27">
        <f t="shared" si="16"/>
        <v>11.726945999330631</v>
      </c>
      <c r="L26" s="27">
        <f t="shared" si="16"/>
        <v>4.6358961683516036</v>
      </c>
      <c r="M26" s="27">
        <f t="shared" si="16"/>
        <v>1.4072511711824875</v>
      </c>
      <c r="N26" s="27">
        <f t="shared" si="16"/>
        <v>0.88394166790146933</v>
      </c>
      <c r="O26" s="27">
        <f t="shared" si="16"/>
        <v>0.721984912343276</v>
      </c>
      <c r="P26" s="27">
        <f t="shared" si="16"/>
        <v>2.2250253120336501</v>
      </c>
      <c r="Q26" s="27">
        <f t="shared" si="16"/>
        <v>2.2009720076235766</v>
      </c>
      <c r="R26" s="27">
        <f t="shared" si="16"/>
        <v>2.3216379766573541</v>
      </c>
      <c r="S26" s="27">
        <f t="shared" si="16"/>
        <v>6.0285228370684472</v>
      </c>
      <c r="T26" s="27">
        <f t="shared" si="16"/>
        <v>37.343359230792196</v>
      </c>
      <c r="U26" s="27">
        <f t="shared" si="16"/>
        <v>63.592088645967785</v>
      </c>
      <c r="V26" s="27">
        <f t="shared" si="16"/>
        <v>86.729553016862496</v>
      </c>
      <c r="W26" s="27">
        <f t="shared" si="16"/>
        <v>86.228449007420622</v>
      </c>
      <c r="X26" s="27">
        <f t="shared" si="16"/>
        <v>104.40283465938853</v>
      </c>
      <c r="Y26" s="27">
        <f t="shared" ref="Y26:Z26" si="17">SUM(Y27,Y33)</f>
        <v>78.9691852179633</v>
      </c>
      <c r="Z26" s="27">
        <f t="shared" si="17"/>
        <v>60.409330206845397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14.497321370952292</v>
      </c>
      <c r="D33" s="19">
        <f t="shared" si="20"/>
        <v>19.581441686253992</v>
      </c>
      <c r="E33" s="19">
        <f t="shared" si="20"/>
        <v>20.226931544983497</v>
      </c>
      <c r="F33" s="19">
        <f t="shared" si="20"/>
        <v>23.937680279573126</v>
      </c>
      <c r="G33" s="19">
        <f t="shared" si="20"/>
        <v>17.932699914801738</v>
      </c>
      <c r="H33" s="19">
        <f t="shared" si="20"/>
        <v>14.71729669753263</v>
      </c>
      <c r="I33" s="19">
        <f t="shared" si="20"/>
        <v>13.313554570794363</v>
      </c>
      <c r="J33" s="19">
        <f t="shared" si="20"/>
        <v>17.650994069854054</v>
      </c>
      <c r="K33" s="19">
        <f t="shared" si="20"/>
        <v>11.726945999330631</v>
      </c>
      <c r="L33" s="19">
        <f t="shared" si="20"/>
        <v>4.6358961683516036</v>
      </c>
      <c r="M33" s="19">
        <f t="shared" si="20"/>
        <v>1.4072511711824875</v>
      </c>
      <c r="N33" s="19">
        <f t="shared" si="20"/>
        <v>0.88394166790146933</v>
      </c>
      <c r="O33" s="19">
        <f t="shared" si="20"/>
        <v>0.721984912343276</v>
      </c>
      <c r="P33" s="19">
        <f t="shared" si="20"/>
        <v>2.2250253120336501</v>
      </c>
      <c r="Q33" s="19">
        <f t="shared" si="20"/>
        <v>2.2009720076235766</v>
      </c>
      <c r="R33" s="19">
        <f t="shared" si="20"/>
        <v>2.3216379766573541</v>
      </c>
      <c r="S33" s="19">
        <f t="shared" si="20"/>
        <v>6.0285228370684472</v>
      </c>
      <c r="T33" s="19">
        <f t="shared" si="20"/>
        <v>37.343359230792196</v>
      </c>
      <c r="U33" s="19">
        <f t="shared" si="20"/>
        <v>63.592088645967785</v>
      </c>
      <c r="V33" s="19">
        <f t="shared" si="20"/>
        <v>86.729553016862496</v>
      </c>
      <c r="W33" s="19">
        <f t="shared" si="20"/>
        <v>86.228449007420622</v>
      </c>
      <c r="X33" s="19">
        <f t="shared" si="20"/>
        <v>104.40283465938853</v>
      </c>
      <c r="Y33" s="19">
        <f t="shared" ref="Y33:Z33" si="21">SUM(Y34:Y50)</f>
        <v>78.9691852179633</v>
      </c>
      <c r="Z33" s="19">
        <f t="shared" si="21"/>
        <v>60.409330206845397</v>
      </c>
    </row>
    <row r="34" spans="1:26" ht="11.25" customHeight="1" x14ac:dyDescent="0.2">
      <c r="A34" s="28" t="s">
        <v>54</v>
      </c>
      <c r="B34" s="7" t="s">
        <v>55</v>
      </c>
      <c r="C34" s="8">
        <v>4.2240987779551364</v>
      </c>
      <c r="D34" s="8">
        <v>5.3491800203937627</v>
      </c>
      <c r="E34" s="8">
        <v>4.5941003970279368</v>
      </c>
      <c r="F34" s="8">
        <v>6.8295990760475869</v>
      </c>
      <c r="G34" s="8">
        <v>5.7915539732536949</v>
      </c>
      <c r="H34" s="8">
        <v>6.2601118035191501</v>
      </c>
      <c r="I34" s="8">
        <v>6.8444782981211549</v>
      </c>
      <c r="J34" s="8">
        <v>9.9937186389027186</v>
      </c>
      <c r="K34" s="8">
        <v>8.6007186755969922</v>
      </c>
      <c r="L34" s="8">
        <v>4.0259892354120073</v>
      </c>
      <c r="M34" s="8">
        <v>0.4978768799663239</v>
      </c>
      <c r="N34" s="8">
        <v>0.42026831031133521</v>
      </c>
      <c r="O34" s="8">
        <v>0</v>
      </c>
      <c r="P34" s="8">
        <v>1.5009404483295834</v>
      </c>
      <c r="Q34" s="8">
        <v>1.6139294864246043</v>
      </c>
      <c r="R34" s="8">
        <v>1.7707838726974412</v>
      </c>
      <c r="S34" s="8">
        <v>5.4169222692230505</v>
      </c>
      <c r="T34" s="8">
        <v>6.3370375214142243</v>
      </c>
      <c r="U34" s="8">
        <v>4.5007546631195616</v>
      </c>
      <c r="V34" s="8">
        <v>7.9888247045144745</v>
      </c>
      <c r="W34" s="8">
        <v>13.824198415618046</v>
      </c>
      <c r="X34" s="8">
        <v>15.016672228363257</v>
      </c>
      <c r="Y34" s="8">
        <v>11.926711602135525</v>
      </c>
      <c r="Z34" s="8">
        <v>13.486101295850073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9.7318493054195498E-3</v>
      </c>
      <c r="X35" s="8">
        <v>9.0232370546674493E-3</v>
      </c>
      <c r="Y35" s="8">
        <v>6.0262287242165745E-3</v>
      </c>
      <c r="Z35" s="8">
        <v>6.7647105997315823E-3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6.3860434142705827E-2</v>
      </c>
      <c r="U36" s="8">
        <v>6.9530258191078761E-2</v>
      </c>
      <c r="V36" s="8">
        <v>0.1026704094668074</v>
      </c>
      <c r="W36" s="8">
        <v>5.6821036438360971E-2</v>
      </c>
      <c r="X36" s="8">
        <v>7.3505817022048184E-2</v>
      </c>
      <c r="Y36" s="8">
        <v>0.49191991603642532</v>
      </c>
      <c r="Z36" s="8">
        <v>0.90983576439782643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0.23622275106197649</v>
      </c>
      <c r="D43" s="8">
        <v>0.29569346059979545</v>
      </c>
      <c r="E43" s="8">
        <v>0.17000046791115211</v>
      </c>
      <c r="F43" s="8">
        <v>0.1628769114370851</v>
      </c>
      <c r="G43" s="8">
        <v>0.34290758014078154</v>
      </c>
      <c r="H43" s="8">
        <v>0.22071353526094242</v>
      </c>
      <c r="I43" s="8">
        <v>7.5539517414346127E-2</v>
      </c>
      <c r="J43" s="8">
        <v>0.1635845649386117</v>
      </c>
      <c r="K43" s="8">
        <v>0.40643133790129266</v>
      </c>
      <c r="L43" s="8">
        <v>0.13237687987448613</v>
      </c>
      <c r="M43" s="8">
        <v>0.19766818544053871</v>
      </c>
      <c r="N43" s="8">
        <v>0.16446890627560631</v>
      </c>
      <c r="O43" s="8">
        <v>0.37983167346166757</v>
      </c>
      <c r="P43" s="8">
        <v>0.19517567908692365</v>
      </c>
      <c r="Q43" s="8">
        <v>0.20975255822724279</v>
      </c>
      <c r="R43" s="8">
        <v>0.37854062809141298</v>
      </c>
      <c r="S43" s="8">
        <v>0.21631758556759528</v>
      </c>
      <c r="T43" s="8">
        <v>0.40419111613698838</v>
      </c>
      <c r="U43" s="8">
        <v>0.47907081587812261</v>
      </c>
      <c r="V43" s="8">
        <v>0.54979301782996892</v>
      </c>
      <c r="W43" s="8">
        <v>0.56560420171208947</v>
      </c>
      <c r="X43" s="8">
        <v>0.60256789801864852</v>
      </c>
      <c r="Y43" s="8">
        <v>0.49139847496332029</v>
      </c>
      <c r="Z43" s="8">
        <v>0.49820835252845291</v>
      </c>
    </row>
    <row r="44" spans="1:26" ht="11.25" customHeight="1" x14ac:dyDescent="0.2">
      <c r="A44" s="28" t="s">
        <v>74</v>
      </c>
      <c r="B44" s="7" t="s">
        <v>75</v>
      </c>
      <c r="C44" s="8">
        <v>7.0420486347479203</v>
      </c>
      <c r="D44" s="8">
        <v>8.6595793970909352</v>
      </c>
      <c r="E44" s="8">
        <v>11.722047949305832</v>
      </c>
      <c r="F44" s="8">
        <v>1.3063159184078268</v>
      </c>
      <c r="G44" s="8">
        <v>0.79594424343783765</v>
      </c>
      <c r="H44" s="8">
        <v>0.79575685786345673</v>
      </c>
      <c r="I44" s="8">
        <v>0.61995606683553506</v>
      </c>
      <c r="J44" s="8">
        <v>0.37132470824625635</v>
      </c>
      <c r="K44" s="8">
        <v>0.22072112208476868</v>
      </c>
      <c r="L44" s="8">
        <v>0.47753005306511043</v>
      </c>
      <c r="M44" s="8">
        <v>0.71170610577562488</v>
      </c>
      <c r="N44" s="8">
        <v>0.29920445131452783</v>
      </c>
      <c r="O44" s="8">
        <v>0.34215323888160848</v>
      </c>
      <c r="P44" s="8">
        <v>0.5289091846171432</v>
      </c>
      <c r="Q44" s="8">
        <v>0.37728996297172956</v>
      </c>
      <c r="R44" s="8">
        <v>0.17231347586849999</v>
      </c>
      <c r="S44" s="8">
        <v>0.39528298227780112</v>
      </c>
      <c r="T44" s="8">
        <v>0.31777559781024634</v>
      </c>
      <c r="U44" s="8">
        <v>0.23928126607703087</v>
      </c>
      <c r="V44" s="8">
        <v>0.31683936123062462</v>
      </c>
      <c r="W44" s="8">
        <v>0.45424959569168177</v>
      </c>
      <c r="X44" s="8">
        <v>2.0534438331876772</v>
      </c>
      <c r="Y44" s="8">
        <v>3.5003780005993224</v>
      </c>
      <c r="Z44" s="8">
        <v>0.26223436477825041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30.220494561288032</v>
      </c>
      <c r="U48" s="8">
        <v>58.303451642701994</v>
      </c>
      <c r="V48" s="8">
        <v>77.771425523820625</v>
      </c>
      <c r="W48" s="8">
        <v>69.810082343746345</v>
      </c>
      <c r="X48" s="8">
        <v>85.095158403777305</v>
      </c>
      <c r="Y48" s="8">
        <v>61.39999684744916</v>
      </c>
      <c r="Z48" s="8">
        <v>45.004998712127318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2.9949512071872602</v>
      </c>
      <c r="D50" s="8">
        <v>5.2769888081694987</v>
      </c>
      <c r="E50" s="8">
        <v>3.7407827307385761</v>
      </c>
      <c r="F50" s="8">
        <v>15.638888373680627</v>
      </c>
      <c r="G50" s="8">
        <v>11.002294117969425</v>
      </c>
      <c r="H50" s="8">
        <v>7.4407145008890812</v>
      </c>
      <c r="I50" s="8">
        <v>5.7735806884233272</v>
      </c>
      <c r="J50" s="8">
        <v>7.1223661577664688</v>
      </c>
      <c r="K50" s="8">
        <v>2.4990748637475777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1.5077615649086711</v>
      </c>
      <c r="X50" s="8">
        <v>1.5524632419649234</v>
      </c>
      <c r="Y50" s="8">
        <v>1.1527541480553365</v>
      </c>
      <c r="Z50" s="8">
        <v>0.24118700656374592</v>
      </c>
    </row>
    <row r="51" spans="1:26" ht="11.25" customHeight="1" x14ac:dyDescent="0.2">
      <c r="A51" s="25" t="s">
        <v>88</v>
      </c>
      <c r="B51" s="26" t="s">
        <v>89</v>
      </c>
      <c r="C51" s="27">
        <v>29.387489845894091</v>
      </c>
      <c r="D51" s="27">
        <v>31.57449773362012</v>
      </c>
      <c r="E51" s="27">
        <v>27.374974608128735</v>
      </c>
      <c r="F51" s="27">
        <v>25.026105122811991</v>
      </c>
      <c r="G51" s="27">
        <v>22.15509196000502</v>
      </c>
      <c r="H51" s="27">
        <v>26.952946694945691</v>
      </c>
      <c r="I51" s="27">
        <v>26.957185271799851</v>
      </c>
      <c r="J51" s="27">
        <v>29.071392912729543</v>
      </c>
      <c r="K51" s="27">
        <v>25.460648575246879</v>
      </c>
      <c r="L51" s="27">
        <v>19.663783834994586</v>
      </c>
      <c r="M51" s="27">
        <v>37.494678434051281</v>
      </c>
      <c r="N51" s="27">
        <v>43.791843190511237</v>
      </c>
      <c r="O51" s="27">
        <v>41.528876343531458</v>
      </c>
      <c r="P51" s="27">
        <v>41.281772569409974</v>
      </c>
      <c r="Q51" s="27">
        <v>45.662935976265437</v>
      </c>
      <c r="R51" s="27">
        <v>54.936552308681392</v>
      </c>
      <c r="S51" s="27">
        <v>63.201495782710133</v>
      </c>
      <c r="T51" s="27">
        <v>57.134901261596198</v>
      </c>
      <c r="U51" s="27">
        <v>52.523522795772749</v>
      </c>
      <c r="V51" s="27">
        <v>57.004535596672014</v>
      </c>
      <c r="W51" s="27">
        <v>69.882199410807999</v>
      </c>
      <c r="X51" s="27">
        <v>73.304284671235266</v>
      </c>
      <c r="Y51" s="27">
        <v>36.240808952588367</v>
      </c>
      <c r="Z51" s="27">
        <v>42.67520461906971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0.13698701731073959</v>
      </c>
      <c r="D61" s="49">
        <f t="shared" si="24"/>
        <v>2.2301856355549292</v>
      </c>
      <c r="E61" s="49">
        <f t="shared" si="24"/>
        <v>2.4608741030911814</v>
      </c>
      <c r="F61" s="49">
        <f t="shared" si="24"/>
        <v>3.645428700722567</v>
      </c>
      <c r="G61" s="49">
        <f t="shared" si="24"/>
        <v>3.378412885604722</v>
      </c>
      <c r="H61" s="49">
        <f t="shared" si="24"/>
        <v>4.0625596361986647</v>
      </c>
      <c r="I61" s="49">
        <f t="shared" si="24"/>
        <v>4.4078260120691084</v>
      </c>
      <c r="J61" s="49">
        <f t="shared" si="24"/>
        <v>3.1281794721598</v>
      </c>
      <c r="K61" s="49">
        <f t="shared" si="24"/>
        <v>2.6995162423104416E-3</v>
      </c>
      <c r="L61" s="49">
        <f t="shared" si="24"/>
        <v>4.3525416956176474E-3</v>
      </c>
      <c r="M61" s="49">
        <f t="shared" si="24"/>
        <v>1.2918142100389413E-2</v>
      </c>
      <c r="N61" s="49">
        <f t="shared" si="24"/>
        <v>5.4522372612076323E-3</v>
      </c>
      <c r="O61" s="49">
        <f t="shared" si="24"/>
        <v>1.2506320666582931E-2</v>
      </c>
      <c r="P61" s="49">
        <f t="shared" si="24"/>
        <v>0.22579488834293465</v>
      </c>
      <c r="Q61" s="49">
        <f t="shared" si="24"/>
        <v>1.9701352200272833</v>
      </c>
      <c r="R61" s="49">
        <f t="shared" si="24"/>
        <v>2.8732569544783604</v>
      </c>
      <c r="S61" s="49">
        <f t="shared" si="24"/>
        <v>0.24011761468897169</v>
      </c>
      <c r="T61" s="49">
        <f t="shared" si="24"/>
        <v>3.8656233452164552</v>
      </c>
      <c r="U61" s="49">
        <f t="shared" si="24"/>
        <v>1.9503938709864046</v>
      </c>
      <c r="V61" s="49">
        <f t="shared" si="24"/>
        <v>4.9452632701081809</v>
      </c>
      <c r="W61" s="49">
        <f t="shared" si="24"/>
        <v>5.1922183299197116</v>
      </c>
      <c r="X61" s="49">
        <f t="shared" si="24"/>
        <v>4.2127092274866005</v>
      </c>
      <c r="Y61" s="49">
        <f t="shared" ref="Y61:Z61" si="25">SUM(Y62:Y72)</f>
        <v>4.5822101696356015</v>
      </c>
      <c r="Z61" s="49">
        <f t="shared" si="25"/>
        <v>5.7204394360609863</v>
      </c>
    </row>
    <row r="62" spans="1:26" ht="11.25" customHeight="1" x14ac:dyDescent="0.2">
      <c r="A62" s="50" t="s">
        <v>92</v>
      </c>
      <c r="B62" s="51" t="s">
        <v>93</v>
      </c>
      <c r="C62" s="52">
        <v>0.13698701731073959</v>
      </c>
      <c r="D62" s="52">
        <v>2.2301856355549292</v>
      </c>
      <c r="E62" s="52">
        <v>2.4608741030911814</v>
      </c>
      <c r="F62" s="52">
        <v>3.645428700722567</v>
      </c>
      <c r="G62" s="52">
        <v>3.378412885604722</v>
      </c>
      <c r="H62" s="52">
        <v>4.0625596361986647</v>
      </c>
      <c r="I62" s="52">
        <v>4.4078260120691084</v>
      </c>
      <c r="J62" s="52">
        <v>3.1281794721598</v>
      </c>
      <c r="K62" s="52">
        <v>2.6995162423104416E-3</v>
      </c>
      <c r="L62" s="52">
        <v>4.3525416956176474E-3</v>
      </c>
      <c r="M62" s="52">
        <v>1.2918142100389413E-2</v>
      </c>
      <c r="N62" s="52">
        <v>5.4522372612076323E-3</v>
      </c>
      <c r="O62" s="52">
        <v>1.2506320666582931E-2</v>
      </c>
      <c r="P62" s="52">
        <v>0.22579488834293465</v>
      </c>
      <c r="Q62" s="52">
        <v>1.9701352200272833</v>
      </c>
      <c r="R62" s="52">
        <v>2.8732569544783604</v>
      </c>
      <c r="S62" s="52">
        <v>0.24011761468897169</v>
      </c>
      <c r="T62" s="52">
        <v>3.8656233452164552</v>
      </c>
      <c r="U62" s="52">
        <v>1.9503938709864046</v>
      </c>
      <c r="V62" s="52">
        <v>4.9452632701081809</v>
      </c>
      <c r="W62" s="52">
        <v>5.1922183299197116</v>
      </c>
      <c r="X62" s="52">
        <v>4.2127092274866005</v>
      </c>
      <c r="Y62" s="52">
        <v>4.5822101696356015</v>
      </c>
      <c r="Z62" s="52">
        <v>5.7204394360609863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1435.5385835284947</v>
      </c>
      <c r="D2" s="21">
        <f t="shared" ref="D2:X2" si="0">SUM(D3,D17,D22,D25,D26,D51,D52)</f>
        <v>1555.2187931377312</v>
      </c>
      <c r="E2" s="21">
        <f t="shared" si="0"/>
        <v>1768.0567264765641</v>
      </c>
      <c r="F2" s="21">
        <f t="shared" si="0"/>
        <v>1832.6783198122564</v>
      </c>
      <c r="G2" s="21">
        <f t="shared" si="0"/>
        <v>1934.7825910519423</v>
      </c>
      <c r="H2" s="21">
        <f t="shared" si="0"/>
        <v>1971.9382563177969</v>
      </c>
      <c r="I2" s="21">
        <f t="shared" si="0"/>
        <v>2113.5754350746429</v>
      </c>
      <c r="J2" s="21">
        <f t="shared" si="0"/>
        <v>2457.4726020689886</v>
      </c>
      <c r="K2" s="21">
        <f t="shared" si="0"/>
        <v>2144.639892547797</v>
      </c>
      <c r="L2" s="21">
        <f t="shared" si="0"/>
        <v>1513.5159774443607</v>
      </c>
      <c r="M2" s="21">
        <f t="shared" si="0"/>
        <v>1801.2661872907593</v>
      </c>
      <c r="N2" s="21">
        <f t="shared" si="0"/>
        <v>1418.4126399301761</v>
      </c>
      <c r="O2" s="21">
        <f t="shared" si="0"/>
        <v>1336.5046424257441</v>
      </c>
      <c r="P2" s="21">
        <f t="shared" si="0"/>
        <v>1366.2508163431548</v>
      </c>
      <c r="Q2" s="21">
        <f t="shared" si="0"/>
        <v>1366.6652912600136</v>
      </c>
      <c r="R2" s="21">
        <f t="shared" si="0"/>
        <v>1364.8468778483186</v>
      </c>
      <c r="S2" s="21">
        <f t="shared" si="0"/>
        <v>1448.0465653579927</v>
      </c>
      <c r="T2" s="21">
        <f t="shared" si="0"/>
        <v>1454.3346439033094</v>
      </c>
      <c r="U2" s="21">
        <f t="shared" si="0"/>
        <v>1436.7141734415745</v>
      </c>
      <c r="V2" s="21">
        <f t="shared" si="0"/>
        <v>1400.6765051495699</v>
      </c>
      <c r="W2" s="21">
        <f t="shared" si="0"/>
        <v>1385.058916117717</v>
      </c>
      <c r="X2" s="21">
        <f t="shared" si="0"/>
        <v>1503.5482724270521</v>
      </c>
      <c r="Y2" s="21">
        <f t="shared" ref="Y2:Z2" si="1">SUM(Y3,Y17,Y22,Y25,Y26,Y51,Y52)</f>
        <v>1481.9254913595796</v>
      </c>
      <c r="Z2" s="21">
        <f t="shared" si="1"/>
        <v>1219.3140154454895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386.89855972849455</v>
      </c>
      <c r="D3" s="24">
        <f t="shared" ref="D3:W3" si="3">SUM(D4,D8,D11)</f>
        <v>661.99326341773121</v>
      </c>
      <c r="E3" s="24">
        <f t="shared" si="3"/>
        <v>518.27697491656443</v>
      </c>
      <c r="F3" s="24">
        <f t="shared" si="3"/>
        <v>634.57041657225648</v>
      </c>
      <c r="G3" s="24">
        <f t="shared" si="3"/>
        <v>754.55195121194208</v>
      </c>
      <c r="H3" s="24">
        <f t="shared" si="3"/>
        <v>596.02311955779692</v>
      </c>
      <c r="I3" s="24">
        <f t="shared" si="3"/>
        <v>433.09517479464279</v>
      </c>
      <c r="J3" s="24">
        <f t="shared" si="3"/>
        <v>710.43510726898899</v>
      </c>
      <c r="K3" s="24">
        <f t="shared" si="3"/>
        <v>650.30306178779722</v>
      </c>
      <c r="L3" s="24">
        <f t="shared" si="3"/>
        <v>352.58674876436066</v>
      </c>
      <c r="M3" s="24">
        <f t="shared" si="3"/>
        <v>504.08026269075907</v>
      </c>
      <c r="N3" s="24">
        <f t="shared" si="3"/>
        <v>419.17882641017582</v>
      </c>
      <c r="O3" s="24">
        <f t="shared" si="3"/>
        <v>313.5841933057439</v>
      </c>
      <c r="P3" s="24">
        <f t="shared" si="3"/>
        <v>290.40471270315516</v>
      </c>
      <c r="Q3" s="24">
        <f t="shared" si="3"/>
        <v>295.16120774001388</v>
      </c>
      <c r="R3" s="24">
        <f t="shared" si="3"/>
        <v>297.7665279683186</v>
      </c>
      <c r="S3" s="24">
        <f t="shared" si="3"/>
        <v>252.40079427799256</v>
      </c>
      <c r="T3" s="24">
        <f t="shared" si="3"/>
        <v>220.39194502330949</v>
      </c>
      <c r="U3" s="24">
        <f t="shared" si="3"/>
        <v>215.59142448157456</v>
      </c>
      <c r="V3" s="24">
        <f t="shared" si="3"/>
        <v>190.75243458957007</v>
      </c>
      <c r="W3" s="24">
        <f t="shared" si="3"/>
        <v>119.95472379771718</v>
      </c>
      <c r="X3" s="24">
        <f t="shared" ref="X3:Z3" si="4">SUM(X4,X8,X11)</f>
        <v>262.74898762705209</v>
      </c>
      <c r="Y3" s="24">
        <f t="shared" si="4"/>
        <v>245.06136835957952</v>
      </c>
      <c r="Z3" s="24">
        <f t="shared" si="4"/>
        <v>111.45020084548938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371.76674775077646</v>
      </c>
      <c r="D4" s="19">
        <f t="shared" ref="D4:W4" si="6">SUM(D5:D7)</f>
        <v>644.65070340898637</v>
      </c>
      <c r="E4" s="19">
        <f t="shared" si="6"/>
        <v>445.82941722587924</v>
      </c>
      <c r="F4" s="19">
        <f t="shared" si="6"/>
        <v>596.4009897117038</v>
      </c>
      <c r="G4" s="19">
        <f t="shared" si="6"/>
        <v>648.27036150400716</v>
      </c>
      <c r="H4" s="19">
        <f t="shared" si="6"/>
        <v>497.13683517532132</v>
      </c>
      <c r="I4" s="19">
        <f t="shared" si="6"/>
        <v>365.23267068503498</v>
      </c>
      <c r="J4" s="19">
        <f t="shared" si="6"/>
        <v>643.19849636485674</v>
      </c>
      <c r="K4" s="19">
        <f t="shared" si="6"/>
        <v>591.25033365651268</v>
      </c>
      <c r="L4" s="19">
        <f t="shared" si="6"/>
        <v>337.45828264093939</v>
      </c>
      <c r="M4" s="19">
        <f t="shared" si="6"/>
        <v>491.14820776288593</v>
      </c>
      <c r="N4" s="19">
        <f t="shared" si="6"/>
        <v>405.37425983138002</v>
      </c>
      <c r="O4" s="19">
        <f t="shared" si="6"/>
        <v>293.93571174924097</v>
      </c>
      <c r="P4" s="19">
        <f t="shared" si="6"/>
        <v>274.85090182544769</v>
      </c>
      <c r="Q4" s="19">
        <f t="shared" si="6"/>
        <v>267.02845848433896</v>
      </c>
      <c r="R4" s="19">
        <f t="shared" si="6"/>
        <v>275.30691391773706</v>
      </c>
      <c r="S4" s="19">
        <f t="shared" si="6"/>
        <v>242.0944319361214</v>
      </c>
      <c r="T4" s="19">
        <f t="shared" si="6"/>
        <v>218.92712023184737</v>
      </c>
      <c r="U4" s="19">
        <f t="shared" si="6"/>
        <v>214.92043247217387</v>
      </c>
      <c r="V4" s="19">
        <f t="shared" si="6"/>
        <v>188.41862770967549</v>
      </c>
      <c r="W4" s="19">
        <f t="shared" si="6"/>
        <v>119.33718654283307</v>
      </c>
      <c r="X4" s="19">
        <f t="shared" ref="X4:Z4" si="7">SUM(X5:X7)</f>
        <v>260.92725399600852</v>
      </c>
      <c r="Y4" s="19">
        <f t="shared" si="7"/>
        <v>234.94253638446668</v>
      </c>
      <c r="Z4" s="19">
        <f t="shared" si="7"/>
        <v>106.11534032721177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259.79463077560064</v>
      </c>
      <c r="H5" s="8">
        <f>FC_IND_NMM_CM_E!H5+FC_IND_NMM_CR_E!H5+FC_IND_NMM_GL_E!H5</f>
        <v>197.93026231972783</v>
      </c>
      <c r="I5" s="8">
        <f>FC_IND_NMM_CM_E!I5+FC_IND_NMM_CR_E!I5+FC_IND_NMM_GL_E!I5</f>
        <v>178.3790681751758</v>
      </c>
      <c r="J5" s="8">
        <f>FC_IND_NMM_CM_E!J5+FC_IND_NMM_CR_E!J5+FC_IND_NMM_GL_E!J5</f>
        <v>334.25577550690508</v>
      </c>
      <c r="K5" s="8">
        <f>FC_IND_NMM_CM_E!K5+FC_IND_NMM_CR_E!K5+FC_IND_NMM_GL_E!K5</f>
        <v>270.23772008310169</v>
      </c>
      <c r="L5" s="8">
        <f>FC_IND_NMM_CM_E!L5+FC_IND_NMM_CR_E!L5+FC_IND_NMM_GL_E!L5</f>
        <v>187.15043711841105</v>
      </c>
      <c r="M5" s="8">
        <f>FC_IND_NMM_CM_E!M5+FC_IND_NMM_CR_E!M5+FC_IND_NMM_GL_E!M5</f>
        <v>252.40041317587463</v>
      </c>
      <c r="N5" s="8">
        <f>FC_IND_NMM_CM_E!N5+FC_IND_NMM_CR_E!N5+FC_IND_NMM_GL_E!N5</f>
        <v>223.99022660619664</v>
      </c>
      <c r="O5" s="8">
        <f>FC_IND_NMM_CM_E!O5+FC_IND_NMM_CR_E!O5+FC_IND_NMM_GL_E!O5</f>
        <v>128.11031766585188</v>
      </c>
      <c r="P5" s="8">
        <f>FC_IND_NMM_CM_E!P5+FC_IND_NMM_CR_E!P5+FC_IND_NMM_GL_E!P5</f>
        <v>155.22884217010954</v>
      </c>
      <c r="Q5" s="8">
        <f>FC_IND_NMM_CM_E!Q5+FC_IND_NMM_CR_E!Q5+FC_IND_NMM_GL_E!Q5</f>
        <v>81.076110591227263</v>
      </c>
      <c r="R5" s="8">
        <f>FC_IND_NMM_CM_E!R5+FC_IND_NMM_CR_E!R5+FC_IND_NMM_GL_E!R5</f>
        <v>38.601855971783621</v>
      </c>
      <c r="S5" s="8">
        <f>FC_IND_NMM_CM_E!S5+FC_IND_NMM_CR_E!S5+FC_IND_NMM_GL_E!S5</f>
        <v>51.464300810881234</v>
      </c>
      <c r="T5" s="8">
        <f>FC_IND_NMM_CM_E!T5+FC_IND_NMM_CR_E!T5+FC_IND_NMM_GL_E!T5</f>
        <v>39.111817356178804</v>
      </c>
      <c r="U5" s="8">
        <f>FC_IND_NMM_CM_E!U5+FC_IND_NMM_CR_E!U5+FC_IND_NMM_GL_E!U5</f>
        <v>41.064907834734157</v>
      </c>
      <c r="V5" s="8">
        <f>FC_IND_NMM_CM_E!V5+FC_IND_NMM_CR_E!V5+FC_IND_NMM_GL_E!V5</f>
        <v>40.834810387251849</v>
      </c>
      <c r="W5" s="8">
        <f>FC_IND_NMM_CM_E!W5+FC_IND_NMM_CR_E!W5+FC_IND_NMM_GL_E!W5</f>
        <v>36.236512418334897</v>
      </c>
      <c r="X5" s="8">
        <f>FC_IND_NMM_CM_E!X5+FC_IND_NMM_CR_E!X5+FC_IND_NMM_GL_E!X5</f>
        <v>186.42043020969732</v>
      </c>
      <c r="Y5" s="8">
        <f>FC_IND_NMM_CM_E!Y5+FC_IND_NMM_CR_E!Y5+FC_IND_NMM_GL_E!Y5</f>
        <v>153.48203331714495</v>
      </c>
      <c r="Z5" s="8">
        <f>FC_IND_NMM_CM_E!Z5+FC_IND_NMM_CR_E!Z5+FC_IND_NMM_GL_E!Z5</f>
        <v>33.667005490237955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371.76674775077646</v>
      </c>
      <c r="D7" s="8">
        <f>FC_IND_NMM_CM_E!D7+FC_IND_NMM_CR_E!D7+FC_IND_NMM_GL_E!D7</f>
        <v>644.65070340898637</v>
      </c>
      <c r="E7" s="8">
        <f>FC_IND_NMM_CM_E!E7+FC_IND_NMM_CR_E!E7+FC_IND_NMM_GL_E!E7</f>
        <v>445.82941722587924</v>
      </c>
      <c r="F7" s="8">
        <f>FC_IND_NMM_CM_E!F7+FC_IND_NMM_CR_E!F7+FC_IND_NMM_GL_E!F7</f>
        <v>596.4009897117038</v>
      </c>
      <c r="G7" s="8">
        <f>FC_IND_NMM_CM_E!G7+FC_IND_NMM_CR_E!G7+FC_IND_NMM_GL_E!G7</f>
        <v>388.47573072840652</v>
      </c>
      <c r="H7" s="8">
        <f>FC_IND_NMM_CM_E!H7+FC_IND_NMM_CR_E!H7+FC_IND_NMM_GL_E!H7</f>
        <v>299.20657285559349</v>
      </c>
      <c r="I7" s="8">
        <f>FC_IND_NMM_CM_E!I7+FC_IND_NMM_CR_E!I7+FC_IND_NMM_GL_E!I7</f>
        <v>186.85360250985917</v>
      </c>
      <c r="J7" s="8">
        <f>FC_IND_NMM_CM_E!J7+FC_IND_NMM_CR_E!J7+FC_IND_NMM_GL_E!J7</f>
        <v>308.9427208579516</v>
      </c>
      <c r="K7" s="8">
        <f>FC_IND_NMM_CM_E!K7+FC_IND_NMM_CR_E!K7+FC_IND_NMM_GL_E!K7</f>
        <v>321.01261357341099</v>
      </c>
      <c r="L7" s="8">
        <f>FC_IND_NMM_CM_E!L7+FC_IND_NMM_CR_E!L7+FC_IND_NMM_GL_E!L7</f>
        <v>150.30784552252837</v>
      </c>
      <c r="M7" s="8">
        <f>FC_IND_NMM_CM_E!M7+FC_IND_NMM_CR_E!M7+FC_IND_NMM_GL_E!M7</f>
        <v>238.7477945870113</v>
      </c>
      <c r="N7" s="8">
        <f>FC_IND_NMM_CM_E!N7+FC_IND_NMM_CR_E!N7+FC_IND_NMM_GL_E!N7</f>
        <v>181.38403322518337</v>
      </c>
      <c r="O7" s="8">
        <f>FC_IND_NMM_CM_E!O7+FC_IND_NMM_CR_E!O7+FC_IND_NMM_GL_E!O7</f>
        <v>165.82539408338909</v>
      </c>
      <c r="P7" s="8">
        <f>FC_IND_NMM_CM_E!P7+FC_IND_NMM_CR_E!P7+FC_IND_NMM_GL_E!P7</f>
        <v>119.62205965533815</v>
      </c>
      <c r="Q7" s="8">
        <f>FC_IND_NMM_CM_E!Q7+FC_IND_NMM_CR_E!Q7+FC_IND_NMM_GL_E!Q7</f>
        <v>185.95234789311169</v>
      </c>
      <c r="R7" s="8">
        <f>FC_IND_NMM_CM_E!R7+FC_IND_NMM_CR_E!R7+FC_IND_NMM_GL_E!R7</f>
        <v>236.70505794595343</v>
      </c>
      <c r="S7" s="8">
        <f>FC_IND_NMM_CM_E!S7+FC_IND_NMM_CR_E!S7+FC_IND_NMM_GL_E!S7</f>
        <v>190.63013112524015</v>
      </c>
      <c r="T7" s="8">
        <f>FC_IND_NMM_CM_E!T7+FC_IND_NMM_CR_E!T7+FC_IND_NMM_GL_E!T7</f>
        <v>179.81530287566858</v>
      </c>
      <c r="U7" s="8">
        <f>FC_IND_NMM_CM_E!U7+FC_IND_NMM_CR_E!U7+FC_IND_NMM_GL_E!U7</f>
        <v>173.85552463743971</v>
      </c>
      <c r="V7" s="8">
        <f>FC_IND_NMM_CM_E!V7+FC_IND_NMM_CR_E!V7+FC_IND_NMM_GL_E!V7</f>
        <v>147.58381732242364</v>
      </c>
      <c r="W7" s="8">
        <f>FC_IND_NMM_CM_E!W7+FC_IND_NMM_CR_E!W7+FC_IND_NMM_GL_E!W7</f>
        <v>83.10067412449817</v>
      </c>
      <c r="X7" s="8">
        <f>FC_IND_NMM_CM_E!X7+FC_IND_NMM_CR_E!X7+FC_IND_NMM_GL_E!X7</f>
        <v>74.506823786311173</v>
      </c>
      <c r="Y7" s="8">
        <f>FC_IND_NMM_CM_E!Y7+FC_IND_NMM_CR_E!Y7+FC_IND_NMM_GL_E!Y7</f>
        <v>81.460503067321724</v>
      </c>
      <c r="Z7" s="8">
        <f>FC_IND_NMM_CM_E!Z7+FC_IND_NMM_CR_E!Z7+FC_IND_NMM_GL_E!Z7</f>
        <v>72.448334836973814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15.131811977718106</v>
      </c>
      <c r="D8" s="19">
        <f t="shared" ref="D8:W8" si="9">SUM(D9:D10)</f>
        <v>13.748671008744807</v>
      </c>
      <c r="E8" s="19">
        <f t="shared" si="9"/>
        <v>68.883854690685183</v>
      </c>
      <c r="F8" s="19">
        <f t="shared" si="9"/>
        <v>34.656969860552607</v>
      </c>
      <c r="G8" s="19">
        <f t="shared" si="9"/>
        <v>100.95797270793494</v>
      </c>
      <c r="H8" s="19">
        <f t="shared" si="9"/>
        <v>97.151993382475666</v>
      </c>
      <c r="I8" s="19">
        <f t="shared" si="9"/>
        <v>66.108206109607835</v>
      </c>
      <c r="J8" s="19">
        <f t="shared" si="9"/>
        <v>65.431768904132213</v>
      </c>
      <c r="K8" s="19">
        <f t="shared" si="9"/>
        <v>59.052728131284582</v>
      </c>
      <c r="L8" s="19">
        <f t="shared" si="9"/>
        <v>15.12846612342129</v>
      </c>
      <c r="M8" s="19">
        <f t="shared" si="9"/>
        <v>12.932054927873143</v>
      </c>
      <c r="N8" s="19">
        <f t="shared" si="9"/>
        <v>13.804566578795828</v>
      </c>
      <c r="O8" s="19">
        <f t="shared" si="9"/>
        <v>19.648481556502908</v>
      </c>
      <c r="P8" s="19">
        <f t="shared" si="9"/>
        <v>15.553810877707452</v>
      </c>
      <c r="Q8" s="19">
        <f t="shared" si="9"/>
        <v>28.132749255674902</v>
      </c>
      <c r="R8" s="19">
        <f t="shared" si="9"/>
        <v>22.459614050581546</v>
      </c>
      <c r="S8" s="19">
        <f t="shared" si="9"/>
        <v>10.306362341871161</v>
      </c>
      <c r="T8" s="19">
        <f t="shared" si="9"/>
        <v>0.96483519146213581</v>
      </c>
      <c r="U8" s="19">
        <f t="shared" si="9"/>
        <v>3.0404409400688427E-2</v>
      </c>
      <c r="V8" s="19">
        <f t="shared" si="9"/>
        <v>1.4555508798945966</v>
      </c>
      <c r="W8" s="19">
        <f t="shared" si="9"/>
        <v>0.18765405488411344</v>
      </c>
      <c r="X8" s="19">
        <f t="shared" ref="X8:Z8" si="10">SUM(X9:X10)</f>
        <v>0.93423283104359278</v>
      </c>
      <c r="Y8" s="19">
        <f t="shared" si="10"/>
        <v>0.12250677511282526</v>
      </c>
      <c r="Z8" s="19">
        <f t="shared" si="10"/>
        <v>5.9161318277618238E-2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15.131811977718106</v>
      </c>
      <c r="D10" s="8">
        <f>FC_IND_NMM_CM_E!D10+FC_IND_NMM_CR_E!D10+FC_IND_NMM_GL_E!D10</f>
        <v>13.748671008744807</v>
      </c>
      <c r="E10" s="8">
        <f>FC_IND_NMM_CM_E!E10+FC_IND_NMM_CR_E!E10+FC_IND_NMM_GL_E!E10</f>
        <v>68.883854690685183</v>
      </c>
      <c r="F10" s="8">
        <f>FC_IND_NMM_CM_E!F10+FC_IND_NMM_CR_E!F10+FC_IND_NMM_GL_E!F10</f>
        <v>34.656969860552607</v>
      </c>
      <c r="G10" s="8">
        <f>FC_IND_NMM_CM_E!G10+FC_IND_NMM_CR_E!G10+FC_IND_NMM_GL_E!G10</f>
        <v>100.95797270793494</v>
      </c>
      <c r="H10" s="8">
        <f>FC_IND_NMM_CM_E!H10+FC_IND_NMM_CR_E!H10+FC_IND_NMM_GL_E!H10</f>
        <v>97.151993382475666</v>
      </c>
      <c r="I10" s="8">
        <f>FC_IND_NMM_CM_E!I10+FC_IND_NMM_CR_E!I10+FC_IND_NMM_GL_E!I10</f>
        <v>66.108206109607835</v>
      </c>
      <c r="J10" s="8">
        <f>FC_IND_NMM_CM_E!J10+FC_IND_NMM_CR_E!J10+FC_IND_NMM_GL_E!J10</f>
        <v>65.431768904132213</v>
      </c>
      <c r="K10" s="8">
        <f>FC_IND_NMM_CM_E!K10+FC_IND_NMM_CR_E!K10+FC_IND_NMM_GL_E!K10</f>
        <v>59.052728131284582</v>
      </c>
      <c r="L10" s="8">
        <f>FC_IND_NMM_CM_E!L10+FC_IND_NMM_CR_E!L10+FC_IND_NMM_GL_E!L10</f>
        <v>15.12846612342129</v>
      </c>
      <c r="M10" s="8">
        <f>FC_IND_NMM_CM_E!M10+FC_IND_NMM_CR_E!M10+FC_IND_NMM_GL_E!M10</f>
        <v>12.932054927873143</v>
      </c>
      <c r="N10" s="8">
        <f>FC_IND_NMM_CM_E!N10+FC_IND_NMM_CR_E!N10+FC_IND_NMM_GL_E!N10</f>
        <v>13.804566578795828</v>
      </c>
      <c r="O10" s="8">
        <f>FC_IND_NMM_CM_E!O10+FC_IND_NMM_CR_E!O10+FC_IND_NMM_GL_E!O10</f>
        <v>19.648481556502908</v>
      </c>
      <c r="P10" s="8">
        <f>FC_IND_NMM_CM_E!P10+FC_IND_NMM_CR_E!P10+FC_IND_NMM_GL_E!P10</f>
        <v>15.553810877707452</v>
      </c>
      <c r="Q10" s="8">
        <f>FC_IND_NMM_CM_E!Q10+FC_IND_NMM_CR_E!Q10+FC_IND_NMM_GL_E!Q10</f>
        <v>28.132749255674902</v>
      </c>
      <c r="R10" s="8">
        <f>FC_IND_NMM_CM_E!R10+FC_IND_NMM_CR_E!R10+FC_IND_NMM_GL_E!R10</f>
        <v>22.459614050581546</v>
      </c>
      <c r="S10" s="8">
        <f>FC_IND_NMM_CM_E!S10+FC_IND_NMM_CR_E!S10+FC_IND_NMM_GL_E!S10</f>
        <v>10.306362341871161</v>
      </c>
      <c r="T10" s="8">
        <f>FC_IND_NMM_CM_E!T10+FC_IND_NMM_CR_E!T10+FC_IND_NMM_GL_E!T10</f>
        <v>0.96483519146213581</v>
      </c>
      <c r="U10" s="8">
        <f>FC_IND_NMM_CM_E!U10+FC_IND_NMM_CR_E!U10+FC_IND_NMM_GL_E!U10</f>
        <v>3.0404409400688427E-2</v>
      </c>
      <c r="V10" s="8">
        <f>FC_IND_NMM_CM_E!V10+FC_IND_NMM_CR_E!V10+FC_IND_NMM_GL_E!V10</f>
        <v>1.4555508798945966</v>
      </c>
      <c r="W10" s="8">
        <f>FC_IND_NMM_CM_E!W10+FC_IND_NMM_CR_E!W10+FC_IND_NMM_GL_E!W10</f>
        <v>0.18765405488411344</v>
      </c>
      <c r="X10" s="8">
        <f>FC_IND_NMM_CM_E!X10+FC_IND_NMM_CR_E!X10+FC_IND_NMM_GL_E!X10</f>
        <v>0.93423283104359278</v>
      </c>
      <c r="Y10" s="8">
        <f>FC_IND_NMM_CM_E!Y10+FC_IND_NMM_CR_E!Y10+FC_IND_NMM_GL_E!Y10</f>
        <v>0.12250677511282526</v>
      </c>
      <c r="Z10" s="8">
        <f>FC_IND_NMM_CM_E!Z10+FC_IND_NMM_CR_E!Z10+FC_IND_NMM_GL_E!Z10</f>
        <v>5.9161318277618238E-2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3.5938889999999999</v>
      </c>
      <c r="E11" s="19">
        <f t="shared" si="12"/>
        <v>3.5637029999999994</v>
      </c>
      <c r="F11" s="19">
        <f t="shared" si="12"/>
        <v>3.5124569999999999</v>
      </c>
      <c r="G11" s="19">
        <f t="shared" si="12"/>
        <v>5.3236170000000005</v>
      </c>
      <c r="H11" s="19">
        <f t="shared" si="12"/>
        <v>1.7342909999999994</v>
      </c>
      <c r="I11" s="19">
        <f t="shared" si="12"/>
        <v>1.7542980000000004</v>
      </c>
      <c r="J11" s="19">
        <f t="shared" si="12"/>
        <v>1.8048420000000003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0.49998960000000003</v>
      </c>
      <c r="U11" s="19">
        <f t="shared" si="12"/>
        <v>0.64058760000000003</v>
      </c>
      <c r="V11" s="19">
        <f t="shared" si="12"/>
        <v>0.8782559999999997</v>
      </c>
      <c r="W11" s="19">
        <f t="shared" si="12"/>
        <v>0.42988320000000002</v>
      </c>
      <c r="X11" s="19">
        <f t="shared" ref="X11:Z11" si="13">SUM(X12:X16)</f>
        <v>0.88750079999999976</v>
      </c>
      <c r="Y11" s="19">
        <f t="shared" si="13"/>
        <v>9.9963251999999994</v>
      </c>
      <c r="Z11" s="19">
        <f t="shared" si="13"/>
        <v>5.2756991999999983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0.49998960000000003</v>
      </c>
      <c r="U13" s="8">
        <f>FC_IND_NMM_CM_E!U13+FC_IND_NMM_CR_E!U13+FC_IND_NMM_GL_E!U13</f>
        <v>0.64058760000000003</v>
      </c>
      <c r="V13" s="8">
        <f>FC_IND_NMM_CM_E!V13+FC_IND_NMM_CR_E!V13+FC_IND_NMM_GL_E!V13</f>
        <v>0.8782559999999997</v>
      </c>
      <c r="W13" s="8">
        <f>FC_IND_NMM_CM_E!W13+FC_IND_NMM_CR_E!W13+FC_IND_NMM_GL_E!W13</f>
        <v>0.42988320000000002</v>
      </c>
      <c r="X13" s="8">
        <f>FC_IND_NMM_CM_E!X13+FC_IND_NMM_CR_E!X13+FC_IND_NMM_GL_E!X13</f>
        <v>0.88750079999999976</v>
      </c>
      <c r="Y13" s="8">
        <f>FC_IND_NMM_CM_E!Y13+FC_IND_NMM_CR_E!Y13+FC_IND_NMM_GL_E!Y13</f>
        <v>9.9963251999999994</v>
      </c>
      <c r="Z13" s="8">
        <f>FC_IND_NMM_CM_E!Z13+FC_IND_NMM_CR_E!Z13+FC_IND_NMM_GL_E!Z13</f>
        <v>5.2756991999999983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3.5938889999999999</v>
      </c>
      <c r="E16" s="8">
        <f>FC_IND_NMM_CM_E!E16+FC_IND_NMM_CR_E!E16+FC_IND_NMM_GL_E!E16</f>
        <v>3.5637029999999994</v>
      </c>
      <c r="F16" s="8">
        <f>FC_IND_NMM_CM_E!F16+FC_IND_NMM_CR_E!F16+FC_IND_NMM_GL_E!F16</f>
        <v>3.5124569999999999</v>
      </c>
      <c r="G16" s="8">
        <f>FC_IND_NMM_CM_E!G16+FC_IND_NMM_CR_E!G16+FC_IND_NMM_GL_E!G16</f>
        <v>5.3236170000000005</v>
      </c>
      <c r="H16" s="8">
        <f>FC_IND_NMM_CM_E!H16+FC_IND_NMM_CR_E!H16+FC_IND_NMM_GL_E!H16</f>
        <v>1.7342909999999994</v>
      </c>
      <c r="I16" s="8">
        <f>FC_IND_NMM_CM_E!I16+FC_IND_NMM_CR_E!I16+FC_IND_NMM_GL_E!I16</f>
        <v>1.7542980000000004</v>
      </c>
      <c r="J16" s="8">
        <f>FC_IND_NMM_CM_E!J16+FC_IND_NMM_CR_E!J16+FC_IND_NMM_GL_E!J16</f>
        <v>1.8048420000000003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545.86646064000001</v>
      </c>
      <c r="D26" s="27">
        <f t="shared" ref="D26:W26" si="21">SUM(D27,D33)</f>
        <v>542.87016876000018</v>
      </c>
      <c r="E26" s="27">
        <f t="shared" si="21"/>
        <v>886.09805999999969</v>
      </c>
      <c r="F26" s="27">
        <f t="shared" si="21"/>
        <v>902.13289775999999</v>
      </c>
      <c r="G26" s="27">
        <f t="shared" si="21"/>
        <v>850.32696024000018</v>
      </c>
      <c r="H26" s="27">
        <f t="shared" si="21"/>
        <v>1017.68858676</v>
      </c>
      <c r="I26" s="27">
        <f t="shared" si="21"/>
        <v>1240.5621020399999</v>
      </c>
      <c r="J26" s="27">
        <f t="shared" si="21"/>
        <v>1252.8860079599997</v>
      </c>
      <c r="K26" s="27">
        <f t="shared" si="21"/>
        <v>961.82714447999979</v>
      </c>
      <c r="L26" s="27">
        <f t="shared" si="21"/>
        <v>680.09237856000004</v>
      </c>
      <c r="M26" s="27">
        <f t="shared" si="21"/>
        <v>805.39908048000007</v>
      </c>
      <c r="N26" s="27">
        <f t="shared" si="21"/>
        <v>413.74040040000006</v>
      </c>
      <c r="O26" s="27">
        <f t="shared" si="21"/>
        <v>486.93402540000011</v>
      </c>
      <c r="P26" s="27">
        <f t="shared" si="21"/>
        <v>486.79590959999996</v>
      </c>
      <c r="Q26" s="27">
        <f t="shared" si="21"/>
        <v>428.7044095199999</v>
      </c>
      <c r="R26" s="27">
        <f t="shared" si="21"/>
        <v>364.52034756000006</v>
      </c>
      <c r="S26" s="27">
        <f t="shared" si="21"/>
        <v>379.79326151999993</v>
      </c>
      <c r="T26" s="27">
        <f t="shared" si="21"/>
        <v>349.17442812000002</v>
      </c>
      <c r="U26" s="27">
        <f t="shared" si="21"/>
        <v>318.16538639999993</v>
      </c>
      <c r="V26" s="27">
        <f t="shared" si="21"/>
        <v>256.25982671999998</v>
      </c>
      <c r="W26" s="27">
        <f t="shared" si="21"/>
        <v>249.82563923999999</v>
      </c>
      <c r="X26" s="27">
        <f t="shared" ref="X26:Z26" si="22">SUM(X27,X33)</f>
        <v>100.04947811999999</v>
      </c>
      <c r="Y26" s="27">
        <f t="shared" si="22"/>
        <v>183.71231604000002</v>
      </c>
      <c r="Z26" s="27">
        <f t="shared" si="22"/>
        <v>291.94510572000007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545.86646064000001</v>
      </c>
      <c r="D33" s="19">
        <f t="shared" ref="D33:W33" si="27">SUM(D34:D50)</f>
        <v>542.87016876000018</v>
      </c>
      <c r="E33" s="19">
        <f t="shared" si="27"/>
        <v>886.09805999999969</v>
      </c>
      <c r="F33" s="19">
        <f t="shared" si="27"/>
        <v>902.13289775999999</v>
      </c>
      <c r="G33" s="19">
        <f t="shared" si="27"/>
        <v>850.32696024000018</v>
      </c>
      <c r="H33" s="19">
        <f t="shared" si="27"/>
        <v>1017.68858676</v>
      </c>
      <c r="I33" s="19">
        <f t="shared" si="27"/>
        <v>1240.5621020399999</v>
      </c>
      <c r="J33" s="19">
        <f t="shared" si="27"/>
        <v>1252.8860079599997</v>
      </c>
      <c r="K33" s="19">
        <f t="shared" si="27"/>
        <v>961.82714447999979</v>
      </c>
      <c r="L33" s="19">
        <f t="shared" si="27"/>
        <v>680.09237856000004</v>
      </c>
      <c r="M33" s="19">
        <f t="shared" si="27"/>
        <v>805.39908048000007</v>
      </c>
      <c r="N33" s="19">
        <f t="shared" si="27"/>
        <v>413.74040040000006</v>
      </c>
      <c r="O33" s="19">
        <f t="shared" si="27"/>
        <v>486.93402540000011</v>
      </c>
      <c r="P33" s="19">
        <f t="shared" si="27"/>
        <v>486.79590959999996</v>
      </c>
      <c r="Q33" s="19">
        <f t="shared" si="27"/>
        <v>428.7044095199999</v>
      </c>
      <c r="R33" s="19">
        <f t="shared" si="27"/>
        <v>364.52034756000006</v>
      </c>
      <c r="S33" s="19">
        <f t="shared" si="27"/>
        <v>379.79326151999993</v>
      </c>
      <c r="T33" s="19">
        <f t="shared" si="27"/>
        <v>349.17442812000002</v>
      </c>
      <c r="U33" s="19">
        <f t="shared" si="27"/>
        <v>318.16538639999993</v>
      </c>
      <c r="V33" s="19">
        <f t="shared" si="27"/>
        <v>256.25982671999998</v>
      </c>
      <c r="W33" s="19">
        <f t="shared" si="27"/>
        <v>249.82563923999999</v>
      </c>
      <c r="X33" s="19">
        <f t="shared" ref="X33:Z33" si="28">SUM(X34:X50)</f>
        <v>100.04947811999999</v>
      </c>
      <c r="Y33" s="19">
        <f t="shared" si="28"/>
        <v>183.71231604000002</v>
      </c>
      <c r="Z33" s="19">
        <f t="shared" si="28"/>
        <v>291.94510572000007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8.9539657200000011</v>
      </c>
      <c r="D36" s="8">
        <f>FC_IND_NMM_CM_E!D36+FC_IND_NMM_CR_E!D36+FC_IND_NMM_GL_E!D36</f>
        <v>2.9846552400000008</v>
      </c>
      <c r="E36" s="8">
        <f>FC_IND_NMM_CM_E!E36+FC_IND_NMM_CR_E!E36+FC_IND_NMM_GL_E!E36</f>
        <v>2.9846552400000004</v>
      </c>
      <c r="F36" s="8">
        <f>FC_IND_NMM_CM_E!F36+FC_IND_NMM_CR_E!F36+FC_IND_NMM_GL_E!F36</f>
        <v>2.9846552400000004</v>
      </c>
      <c r="G36" s="8">
        <f>FC_IND_NMM_CM_E!G36+FC_IND_NMM_CR_E!G36+FC_IND_NMM_GL_E!G36</f>
        <v>6.5940004800000018</v>
      </c>
      <c r="H36" s="8">
        <f>FC_IND_NMM_CM_E!H36+FC_IND_NMM_CR_E!H36+FC_IND_NMM_GL_E!H36</f>
        <v>3.2970002399999996</v>
      </c>
      <c r="I36" s="8">
        <f>FC_IND_NMM_CM_E!I36+FC_IND_NMM_CR_E!I36+FC_IND_NMM_GL_E!I36</f>
        <v>3.29700024</v>
      </c>
      <c r="J36" s="8">
        <f>FC_IND_NMM_CM_E!J36+FC_IND_NMM_CR_E!J36+FC_IND_NMM_GL_E!J36</f>
        <v>0</v>
      </c>
      <c r="K36" s="8">
        <f>FC_IND_NMM_CM_E!K36+FC_IND_NMM_CR_E!K36+FC_IND_NMM_GL_E!K36</f>
        <v>2.9026504799999984</v>
      </c>
      <c r="L36" s="8">
        <f>FC_IND_NMM_CM_E!L36+FC_IND_NMM_CR_E!L36+FC_IND_NMM_GL_E!L36</f>
        <v>2.9026504799999988</v>
      </c>
      <c r="M36" s="8">
        <f>FC_IND_NMM_CM_E!M36+FC_IND_NMM_CR_E!M36+FC_IND_NMM_GL_E!M36</f>
        <v>2.9026504799999984</v>
      </c>
      <c r="N36" s="8">
        <f>FC_IND_NMM_CM_E!N36+FC_IND_NMM_CR_E!N36+FC_IND_NMM_GL_E!N36</f>
        <v>2.9026504799999984</v>
      </c>
      <c r="O36" s="8">
        <f>FC_IND_NMM_CM_E!O36+FC_IND_NMM_CR_E!O36+FC_IND_NMM_GL_E!O36</f>
        <v>2.9026504799999984</v>
      </c>
      <c r="P36" s="8">
        <f>FC_IND_NMM_CM_E!P36+FC_IND_NMM_CR_E!P36+FC_IND_NMM_GL_E!P36</f>
        <v>2.9026504799999988</v>
      </c>
      <c r="Q36" s="8">
        <f>FC_IND_NMM_CM_E!Q36+FC_IND_NMM_CR_E!Q36+FC_IND_NMM_GL_E!Q36</f>
        <v>2.9026504799999988</v>
      </c>
      <c r="R36" s="8">
        <f>FC_IND_NMM_CM_E!R36+FC_IND_NMM_CR_E!R36+FC_IND_NMM_GL_E!R36</f>
        <v>2.9026504799999984</v>
      </c>
      <c r="S36" s="8">
        <f>FC_IND_NMM_CM_E!S36+FC_IND_NMM_CR_E!S36+FC_IND_NMM_GL_E!S36</f>
        <v>2.9026504799999984</v>
      </c>
      <c r="T36" s="8">
        <f>FC_IND_NMM_CM_E!T36+FC_IND_NMM_CR_E!T36+FC_IND_NMM_GL_E!T36</f>
        <v>3.3206248800000013</v>
      </c>
      <c r="U36" s="8">
        <f>FC_IND_NMM_CM_E!U36+FC_IND_NMM_CR_E!U36+FC_IND_NMM_GL_E!U36</f>
        <v>4.1304502799999998</v>
      </c>
      <c r="V36" s="8">
        <f>FC_IND_NMM_CM_E!V36+FC_IND_NMM_CR_E!V36+FC_IND_NMM_GL_E!V36</f>
        <v>4.5252543600000017</v>
      </c>
      <c r="W36" s="8">
        <f>FC_IND_NMM_CM_E!W36+FC_IND_NMM_CR_E!W36+FC_IND_NMM_GL_E!W36</f>
        <v>4.5163951200000003</v>
      </c>
      <c r="X36" s="8">
        <f>FC_IND_NMM_CM_E!X36+FC_IND_NMM_CR_E!X36+FC_IND_NMM_GL_E!X36</f>
        <v>5.1201864000000006</v>
      </c>
      <c r="Y36" s="8">
        <f>FC_IND_NMM_CM_E!Y36+FC_IND_NMM_CR_E!Y36+FC_IND_NMM_GL_E!Y36</f>
        <v>84.105762840000025</v>
      </c>
      <c r="Z36" s="8">
        <f>FC_IND_NMM_CM_E!Z36+FC_IND_NMM_CR_E!Z36+FC_IND_NMM_GL_E!Z36</f>
        <v>105.70686156000002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19.117888920000002</v>
      </c>
      <c r="D43" s="8">
        <f>FC_IND_NMM_CM_E!D43+FC_IND_NMM_CR_E!D43+FC_IND_NMM_GL_E!D43</f>
        <v>6.3726296399999995</v>
      </c>
      <c r="E43" s="8">
        <f>FC_IND_NMM_CM_E!E43+FC_IND_NMM_CR_E!E43+FC_IND_NMM_GL_E!E43</f>
        <v>6.3726296399999995</v>
      </c>
      <c r="F43" s="8">
        <f>FC_IND_NMM_CM_E!F43+FC_IND_NMM_CR_E!F43+FC_IND_NMM_GL_E!F43</f>
        <v>3.1861814399999995</v>
      </c>
      <c r="G43" s="8">
        <f>FC_IND_NMM_CM_E!G43+FC_IND_NMM_CR_E!G43+FC_IND_NMM_GL_E!G43</f>
        <v>6.3726296399999987</v>
      </c>
      <c r="H43" s="8">
        <f>FC_IND_NMM_CM_E!H43+FC_IND_NMM_CR_E!H43+FC_IND_NMM_GL_E!H43</f>
        <v>6.3726296399999995</v>
      </c>
      <c r="I43" s="8">
        <f>FC_IND_NMM_CM_E!I43+FC_IND_NMM_CR_E!I43+FC_IND_NMM_GL_E!I43</f>
        <v>9.3072564000000018</v>
      </c>
      <c r="J43" s="8">
        <f>FC_IND_NMM_CM_E!J43+FC_IND_NMM_CR_E!J43+FC_IND_NMM_GL_E!J43</f>
        <v>6.268860000000001</v>
      </c>
      <c r="K43" s="8">
        <f>FC_IND_NMM_CM_E!K43+FC_IND_NMM_CR_E!K43+FC_IND_NMM_GL_E!K43</f>
        <v>15.672149999999998</v>
      </c>
      <c r="L43" s="8">
        <f>FC_IND_NMM_CM_E!L43+FC_IND_NMM_CR_E!L43+FC_IND_NMM_GL_E!L43</f>
        <v>9.4032900000000001</v>
      </c>
      <c r="M43" s="8">
        <f>FC_IND_NMM_CM_E!M43+FC_IND_NMM_CR_E!M43+FC_IND_NMM_GL_E!M43</f>
        <v>3.1344300000000005</v>
      </c>
      <c r="N43" s="8">
        <f>FC_IND_NMM_CM_E!N43+FC_IND_NMM_CR_E!N43+FC_IND_NMM_GL_E!N43</f>
        <v>3.13443</v>
      </c>
      <c r="O43" s="8">
        <f>FC_IND_NMM_CM_E!O43+FC_IND_NMM_CR_E!O43+FC_IND_NMM_GL_E!O43</f>
        <v>3.1344300000000009</v>
      </c>
      <c r="P43" s="8">
        <f>FC_IND_NMM_CM_E!P43+FC_IND_NMM_CR_E!P43+FC_IND_NMM_GL_E!P43</f>
        <v>3.1344300000000009</v>
      </c>
      <c r="Q43" s="8">
        <f>FC_IND_NMM_CM_E!Q43+FC_IND_NMM_CR_E!Q43+FC_IND_NMM_GL_E!Q43</f>
        <v>9.4032899999999984</v>
      </c>
      <c r="R43" s="8">
        <f>FC_IND_NMM_CM_E!R43+FC_IND_NMM_CR_E!R43+FC_IND_NMM_GL_E!R43</f>
        <v>12.53772</v>
      </c>
      <c r="S43" s="8">
        <f>FC_IND_NMM_CM_E!S43+FC_IND_NMM_CR_E!S43+FC_IND_NMM_GL_E!S43</f>
        <v>12.537719999999998</v>
      </c>
      <c r="T43" s="8">
        <f>FC_IND_NMM_CM_E!T43+FC_IND_NMM_CR_E!T43+FC_IND_NMM_GL_E!T43</f>
        <v>10.992379320000003</v>
      </c>
      <c r="U43" s="8">
        <f>FC_IND_NMM_CM_E!U43+FC_IND_NMM_CR_E!U43+FC_IND_NMM_GL_E!U43</f>
        <v>12.942128159999999</v>
      </c>
      <c r="V43" s="8">
        <f>FC_IND_NMM_CM_E!V43+FC_IND_NMM_CR_E!V43+FC_IND_NMM_GL_E!V43</f>
        <v>11.935909440000003</v>
      </c>
      <c r="W43" s="8">
        <f>FC_IND_NMM_CM_E!W43+FC_IND_NMM_CR_E!W43+FC_IND_NMM_GL_E!W43</f>
        <v>17.120390040000004</v>
      </c>
      <c r="X43" s="8">
        <f>FC_IND_NMM_CM_E!X43+FC_IND_NMM_CR_E!X43+FC_IND_NMM_GL_E!X43</f>
        <v>10.989444959999998</v>
      </c>
      <c r="Y43" s="8">
        <f>FC_IND_NMM_CM_E!Y43+FC_IND_NMM_CR_E!Y43+FC_IND_NMM_GL_E!Y43</f>
        <v>13.531400999999999</v>
      </c>
      <c r="Z43" s="8">
        <f>FC_IND_NMM_CM_E!Z43+FC_IND_NMM_CR_E!Z43+FC_IND_NMM_GL_E!Z43</f>
        <v>13.258772280000002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140.71320000000003</v>
      </c>
      <c r="D44" s="8">
        <f>FC_IND_NMM_CM_E!D44+FC_IND_NMM_CR_E!D44+FC_IND_NMM_GL_E!D44</f>
        <v>150.09417288</v>
      </c>
      <c r="E44" s="8">
        <f>FC_IND_NMM_CM_E!E44+FC_IND_NMM_CR_E!E44+FC_IND_NMM_GL_E!E44</f>
        <v>75.046947120000013</v>
      </c>
      <c r="F44" s="8">
        <f>FC_IND_NMM_CM_E!F44+FC_IND_NMM_CR_E!F44+FC_IND_NMM_GL_E!F44</f>
        <v>59.412178080000018</v>
      </c>
      <c r="G44" s="8">
        <f>FC_IND_NMM_CM_E!G44+FC_IND_NMM_CR_E!G44+FC_IND_NMM_GL_E!G44</f>
        <v>75.046947120000013</v>
      </c>
      <c r="H44" s="8">
        <f>FC_IND_NMM_CM_E!H44+FC_IND_NMM_CR_E!H44+FC_IND_NMM_GL_E!H44</f>
        <v>37.523612880000009</v>
      </c>
      <c r="I44" s="8">
        <f>FC_IND_NMM_CM_E!I44+FC_IND_NMM_CR_E!I44+FC_IND_NMM_GL_E!I44</f>
        <v>55.403384399999986</v>
      </c>
      <c r="J44" s="8">
        <f>FC_IND_NMM_CM_E!J44+FC_IND_NMM_CR_E!J44+FC_IND_NMM_GL_E!J44</f>
        <v>52.632030960000002</v>
      </c>
      <c r="K44" s="8">
        <f>FC_IND_NMM_CM_E!K44+FC_IND_NMM_CR_E!K44+FC_IND_NMM_GL_E!K44</f>
        <v>27.864000000000004</v>
      </c>
      <c r="L44" s="8">
        <f>FC_IND_NMM_CM_E!L44+FC_IND_NMM_CR_E!L44+FC_IND_NMM_GL_E!L44</f>
        <v>34.055938079999997</v>
      </c>
      <c r="M44" s="8">
        <f>FC_IND_NMM_CM_E!M44+FC_IND_NMM_CR_E!M44+FC_IND_NMM_GL_E!M44</f>
        <v>27.864000000000004</v>
      </c>
      <c r="N44" s="8">
        <f>FC_IND_NMM_CM_E!N44+FC_IND_NMM_CR_E!N44+FC_IND_NMM_GL_E!N44</f>
        <v>25.015741920000007</v>
      </c>
      <c r="O44" s="8">
        <f>FC_IND_NMM_CM_E!O44+FC_IND_NMM_CR_E!O44+FC_IND_NMM_GL_E!O44</f>
        <v>21.672061920000001</v>
      </c>
      <c r="P44" s="8">
        <f>FC_IND_NMM_CM_E!P44+FC_IND_NMM_CR_E!P44+FC_IND_NMM_GL_E!P44</f>
        <v>9.2879071200000016</v>
      </c>
      <c r="Q44" s="8">
        <f>FC_IND_NMM_CM_E!Q44+FC_IND_NMM_CR_E!Q44+FC_IND_NMM_GL_E!Q44</f>
        <v>3.0959690400000008</v>
      </c>
      <c r="R44" s="8">
        <f>FC_IND_NMM_CM_E!R44+FC_IND_NMM_CR_E!R44+FC_IND_NMM_GL_E!R44</f>
        <v>6.1919380799999999</v>
      </c>
      <c r="S44" s="8">
        <f>FC_IND_NMM_CM_E!S44+FC_IND_NMM_CR_E!S44+FC_IND_NMM_GL_E!S44</f>
        <v>3.0959690400000008</v>
      </c>
      <c r="T44" s="8">
        <f>FC_IND_NMM_CM_E!T44+FC_IND_NMM_CR_E!T44+FC_IND_NMM_GL_E!T44</f>
        <v>0.32823792000000018</v>
      </c>
      <c r="U44" s="8">
        <f>FC_IND_NMM_CM_E!U44+FC_IND_NMM_CR_E!U44+FC_IND_NMM_GL_E!U44</f>
        <v>1.8080949600000005</v>
      </c>
      <c r="V44" s="8">
        <f>FC_IND_NMM_CM_E!V44+FC_IND_NMM_CR_E!V44+FC_IND_NMM_GL_E!V44</f>
        <v>4.8143419200000004</v>
      </c>
      <c r="W44" s="8">
        <f>FC_IND_NMM_CM_E!W44+FC_IND_NMM_CR_E!W44+FC_IND_NMM_GL_E!W44</f>
        <v>3.5727220800000001</v>
      </c>
      <c r="X44" s="8">
        <f>FC_IND_NMM_CM_E!X44+FC_IND_NMM_CR_E!X44+FC_IND_NMM_GL_E!X44</f>
        <v>0</v>
      </c>
      <c r="Y44" s="8">
        <f>FC_IND_NMM_CM_E!Y44+FC_IND_NMM_CR_E!Y44+FC_IND_NMM_GL_E!Y44</f>
        <v>1.1733530399999998</v>
      </c>
      <c r="Z44" s="8">
        <f>FC_IND_NMM_CM_E!Z44+FC_IND_NMM_CR_E!Z44+FC_IND_NMM_GL_E!Z44</f>
        <v>2.8577318400000005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377.08140600000002</v>
      </c>
      <c r="D48" s="8">
        <f>FC_IND_NMM_CM_E!D48+FC_IND_NMM_CR_E!D48+FC_IND_NMM_GL_E!D48</f>
        <v>383.41871100000014</v>
      </c>
      <c r="E48" s="8">
        <f>FC_IND_NMM_CM_E!E48+FC_IND_NMM_CR_E!E48+FC_IND_NMM_GL_E!E48</f>
        <v>801.69382799999971</v>
      </c>
      <c r="F48" s="8">
        <f>FC_IND_NMM_CM_E!F48+FC_IND_NMM_CR_E!F48+FC_IND_NMM_GL_E!F48</f>
        <v>836.54988300000002</v>
      </c>
      <c r="G48" s="8">
        <f>FC_IND_NMM_CM_E!G48+FC_IND_NMM_CR_E!G48+FC_IND_NMM_GL_E!G48</f>
        <v>762.31338300000016</v>
      </c>
      <c r="H48" s="8">
        <f>FC_IND_NMM_CM_E!H48+FC_IND_NMM_CR_E!H48+FC_IND_NMM_GL_E!H48</f>
        <v>970.49534400000005</v>
      </c>
      <c r="I48" s="8">
        <f>FC_IND_NMM_CM_E!I48+FC_IND_NMM_CR_E!I48+FC_IND_NMM_GL_E!I48</f>
        <v>1172.5544609999999</v>
      </c>
      <c r="J48" s="8">
        <f>FC_IND_NMM_CM_E!J48+FC_IND_NMM_CR_E!J48+FC_IND_NMM_GL_E!J48</f>
        <v>1193.9851169999997</v>
      </c>
      <c r="K48" s="8">
        <f>FC_IND_NMM_CM_E!K48+FC_IND_NMM_CR_E!K48+FC_IND_NMM_GL_E!K48</f>
        <v>915.38834399999973</v>
      </c>
      <c r="L48" s="8">
        <f>FC_IND_NMM_CM_E!L48+FC_IND_NMM_CR_E!L48+FC_IND_NMM_GL_E!L48</f>
        <v>633.73050000000001</v>
      </c>
      <c r="M48" s="8">
        <f>FC_IND_NMM_CM_E!M48+FC_IND_NMM_CR_E!M48+FC_IND_NMM_GL_E!M48</f>
        <v>771.49800000000005</v>
      </c>
      <c r="N48" s="8">
        <f>FC_IND_NMM_CM_E!N48+FC_IND_NMM_CR_E!N48+FC_IND_NMM_GL_E!N48</f>
        <v>382.68757800000003</v>
      </c>
      <c r="O48" s="8">
        <f>FC_IND_NMM_CM_E!O48+FC_IND_NMM_CR_E!O48+FC_IND_NMM_GL_E!O48</f>
        <v>459.22488300000009</v>
      </c>
      <c r="P48" s="8">
        <f>FC_IND_NMM_CM_E!P48+FC_IND_NMM_CR_E!P48+FC_IND_NMM_GL_E!P48</f>
        <v>471.47092199999997</v>
      </c>
      <c r="Q48" s="8">
        <f>FC_IND_NMM_CM_E!Q48+FC_IND_NMM_CR_E!Q48+FC_IND_NMM_GL_E!Q48</f>
        <v>413.3024999999999</v>
      </c>
      <c r="R48" s="8">
        <f>FC_IND_NMM_CM_E!R48+FC_IND_NMM_CR_E!R48+FC_IND_NMM_GL_E!R48</f>
        <v>342.88803900000005</v>
      </c>
      <c r="S48" s="8">
        <f>FC_IND_NMM_CM_E!S48+FC_IND_NMM_CR_E!S48+FC_IND_NMM_GL_E!S48</f>
        <v>361.25692199999992</v>
      </c>
      <c r="T48" s="8">
        <f>FC_IND_NMM_CM_E!T48+FC_IND_NMM_CR_E!T48+FC_IND_NMM_GL_E!T48</f>
        <v>334.533186</v>
      </c>
      <c r="U48" s="8">
        <f>FC_IND_NMM_CM_E!U48+FC_IND_NMM_CR_E!U48+FC_IND_NMM_GL_E!U48</f>
        <v>299.28471299999995</v>
      </c>
      <c r="V48" s="8">
        <f>FC_IND_NMM_CM_E!V48+FC_IND_NMM_CR_E!V48+FC_IND_NMM_GL_E!V48</f>
        <v>234.98432099999997</v>
      </c>
      <c r="W48" s="8">
        <f>FC_IND_NMM_CM_E!W48+FC_IND_NMM_CR_E!W48+FC_IND_NMM_GL_E!W48</f>
        <v>224.61613199999999</v>
      </c>
      <c r="X48" s="8">
        <f>FC_IND_NMM_CM_E!X48+FC_IND_NMM_CR_E!X48+FC_IND_NMM_GL_E!X48</f>
        <v>83.114694</v>
      </c>
      <c r="Y48" s="8">
        <f>FC_IND_NMM_CM_E!Y48+FC_IND_NMM_CR_E!Y48+FC_IND_NMM_GL_E!Y48</f>
        <v>84.391982999999996</v>
      </c>
      <c r="Z48" s="8">
        <f>FC_IND_NMM_CM_E!Z48+FC_IND_NMM_CR_E!Z48+FC_IND_NMM_GL_E!Z48</f>
        <v>170.00088300000004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0.82515275999999982</v>
      </c>
      <c r="Y50" s="8">
        <f>FC_IND_NMM_CM_E!Y50+FC_IND_NMM_CR_E!Y50+FC_IND_NMM_GL_E!Y50</f>
        <v>0.50981615999999985</v>
      </c>
      <c r="Z50" s="8">
        <f>FC_IND_NMM_CM_E!Z50+FC_IND_NMM_CR_E!Z50+FC_IND_NMM_GL_E!Z50</f>
        <v>0.12085704000000001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502.77356316000004</v>
      </c>
      <c r="D51" s="27">
        <f>FC_IND_NMM_CM_E!D51+FC_IND_NMM_CR_E!D51+FC_IND_NMM_GL_E!D51</f>
        <v>350.35536095999998</v>
      </c>
      <c r="E51" s="27">
        <f>FC_IND_NMM_CM_E!E51+FC_IND_NMM_CR_E!E51+FC_IND_NMM_GL_E!E51</f>
        <v>363.68169155999993</v>
      </c>
      <c r="F51" s="27">
        <f>FC_IND_NMM_CM_E!F51+FC_IND_NMM_CR_E!F51+FC_IND_NMM_GL_E!F51</f>
        <v>295.97500547999999</v>
      </c>
      <c r="G51" s="27">
        <f>FC_IND_NMM_CM_E!G51+FC_IND_NMM_CR_E!G51+FC_IND_NMM_GL_E!G51</f>
        <v>329.90367960000003</v>
      </c>
      <c r="H51" s="27">
        <f>FC_IND_NMM_CM_E!H51+FC_IND_NMM_CR_E!H51+FC_IND_NMM_GL_E!H51</f>
        <v>358.22654999999992</v>
      </c>
      <c r="I51" s="27">
        <f>FC_IND_NMM_CM_E!I51+FC_IND_NMM_CR_E!I51+FC_IND_NMM_GL_E!I51</f>
        <v>439.91815824000025</v>
      </c>
      <c r="J51" s="27">
        <f>FC_IND_NMM_CM_E!J51+FC_IND_NMM_CR_E!J51+FC_IND_NMM_GL_E!J51</f>
        <v>494.15148683999996</v>
      </c>
      <c r="K51" s="27">
        <f>FC_IND_NMM_CM_E!K51+FC_IND_NMM_CR_E!K51+FC_IND_NMM_GL_E!K51</f>
        <v>521.21291508000002</v>
      </c>
      <c r="L51" s="27">
        <f>FC_IND_NMM_CM_E!L51+FC_IND_NMM_CR_E!L51+FC_IND_NMM_GL_E!L51</f>
        <v>453.95296452000008</v>
      </c>
      <c r="M51" s="27">
        <f>FC_IND_NMM_CM_E!M51+FC_IND_NMM_CR_E!M51+FC_IND_NMM_GL_E!M51</f>
        <v>471.48107292000014</v>
      </c>
      <c r="N51" s="27">
        <f>FC_IND_NMM_CM_E!N51+FC_IND_NMM_CR_E!N51+FC_IND_NMM_GL_E!N51</f>
        <v>531.15318432000015</v>
      </c>
      <c r="O51" s="27">
        <f>FC_IND_NMM_CM_E!O51+FC_IND_NMM_CR_E!O51+FC_IND_NMM_GL_E!O51</f>
        <v>492.22842372000008</v>
      </c>
      <c r="P51" s="27">
        <f>FC_IND_NMM_CM_E!P51+FC_IND_NMM_CR_E!P51+FC_IND_NMM_GL_E!P51</f>
        <v>508.54113683999992</v>
      </c>
      <c r="Q51" s="27">
        <f>FC_IND_NMM_CM_E!Q51+FC_IND_NMM_CR_E!Q51+FC_IND_NMM_GL_E!Q51</f>
        <v>564.43578839999986</v>
      </c>
      <c r="R51" s="27">
        <f>FC_IND_NMM_CM_E!R51+FC_IND_NMM_CR_E!R51+FC_IND_NMM_GL_E!R51</f>
        <v>593.16500231999999</v>
      </c>
      <c r="S51" s="27">
        <f>FC_IND_NMM_CM_E!S51+FC_IND_NMM_CR_E!S51+FC_IND_NMM_GL_E!S51</f>
        <v>627.23545236000018</v>
      </c>
      <c r="T51" s="27">
        <f>FC_IND_NMM_CM_E!T51+FC_IND_NMM_CR_E!T51+FC_IND_NMM_GL_E!T51</f>
        <v>653.49025236000011</v>
      </c>
      <c r="U51" s="27">
        <f>FC_IND_NMM_CM_E!U51+FC_IND_NMM_CR_E!U51+FC_IND_NMM_GL_E!U51</f>
        <v>641.66650416000016</v>
      </c>
      <c r="V51" s="27">
        <f>FC_IND_NMM_CM_E!V51+FC_IND_NMM_CR_E!V51+FC_IND_NMM_GL_E!V51</f>
        <v>610.94798423999987</v>
      </c>
      <c r="W51" s="27">
        <f>FC_IND_NMM_CM_E!W51+FC_IND_NMM_CR_E!W51+FC_IND_NMM_GL_E!W51</f>
        <v>665.02459187999978</v>
      </c>
      <c r="X51" s="27">
        <f>FC_IND_NMM_CM_E!X51+FC_IND_NMM_CR_E!X51+FC_IND_NMM_GL_E!X51</f>
        <v>736.32858947999989</v>
      </c>
      <c r="Y51" s="27">
        <f>FC_IND_NMM_CM_E!Y51+FC_IND_NMM_CR_E!Y51+FC_IND_NMM_GL_E!Y51</f>
        <v>633.13369416</v>
      </c>
      <c r="Z51" s="27">
        <f>FC_IND_NMM_CM_E!Z51+FC_IND_NMM_CR_E!Z51+FC_IND_NMM_GL_E!Z51</f>
        <v>552.93982127999993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11.296771199999998</v>
      </c>
      <c r="L52" s="27">
        <f t="shared" si="30"/>
        <v>26.883885600000006</v>
      </c>
      <c r="M52" s="27">
        <f t="shared" si="30"/>
        <v>20.305771200000002</v>
      </c>
      <c r="N52" s="27">
        <f t="shared" si="30"/>
        <v>54.340228799999991</v>
      </c>
      <c r="O52" s="27">
        <f t="shared" si="30"/>
        <v>43.758000000000003</v>
      </c>
      <c r="P52" s="27">
        <f t="shared" si="30"/>
        <v>80.509057200000029</v>
      </c>
      <c r="Q52" s="27">
        <f t="shared" si="30"/>
        <v>78.363885600000032</v>
      </c>
      <c r="R52" s="27">
        <f t="shared" si="30"/>
        <v>109.39500000000001</v>
      </c>
      <c r="S52" s="27">
        <f t="shared" si="30"/>
        <v>188.6170572</v>
      </c>
      <c r="T52" s="27">
        <f t="shared" si="30"/>
        <v>231.27801839999995</v>
      </c>
      <c r="U52" s="27">
        <f t="shared" si="30"/>
        <v>261.29085840000005</v>
      </c>
      <c r="V52" s="27">
        <f t="shared" si="30"/>
        <v>342.71625959999994</v>
      </c>
      <c r="W52" s="27">
        <f t="shared" si="30"/>
        <v>350.25396120000005</v>
      </c>
      <c r="X52" s="27">
        <f t="shared" ref="X52:Z52" si="31">SUM(X53:X54)</f>
        <v>404.4212172</v>
      </c>
      <c r="Y52" s="27">
        <f t="shared" si="31"/>
        <v>420.01811279999998</v>
      </c>
      <c r="Z52" s="27">
        <f t="shared" si="31"/>
        <v>262.97888760000001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11.296771199999998</v>
      </c>
      <c r="L53" s="8">
        <f>FC_IND_NMM_CM_E!L53+FC_IND_NMM_CR_E!L53+FC_IND_NMM_GL_E!L53</f>
        <v>26.883885600000006</v>
      </c>
      <c r="M53" s="8">
        <f>FC_IND_NMM_CM_E!M53+FC_IND_NMM_CR_E!M53+FC_IND_NMM_GL_E!M53</f>
        <v>20.305771200000002</v>
      </c>
      <c r="N53" s="8">
        <f>FC_IND_NMM_CM_E!N53+FC_IND_NMM_CR_E!N53+FC_IND_NMM_GL_E!N53</f>
        <v>54.340228799999991</v>
      </c>
      <c r="O53" s="8">
        <f>FC_IND_NMM_CM_E!O53+FC_IND_NMM_CR_E!O53+FC_IND_NMM_GL_E!O53</f>
        <v>43.758000000000003</v>
      </c>
      <c r="P53" s="8">
        <f>FC_IND_NMM_CM_E!P53+FC_IND_NMM_CR_E!P53+FC_IND_NMM_GL_E!P53</f>
        <v>80.509057200000029</v>
      </c>
      <c r="Q53" s="8">
        <f>FC_IND_NMM_CM_E!Q53+FC_IND_NMM_CR_E!Q53+FC_IND_NMM_GL_E!Q53</f>
        <v>78.363885600000032</v>
      </c>
      <c r="R53" s="8">
        <f>FC_IND_NMM_CM_E!R53+FC_IND_NMM_CR_E!R53+FC_IND_NMM_GL_E!R53</f>
        <v>109.39500000000001</v>
      </c>
      <c r="S53" s="8">
        <f>FC_IND_NMM_CM_E!S53+FC_IND_NMM_CR_E!S53+FC_IND_NMM_GL_E!S53</f>
        <v>188.6170572</v>
      </c>
      <c r="T53" s="8">
        <f>FC_IND_NMM_CM_E!T53+FC_IND_NMM_CR_E!T53+FC_IND_NMM_GL_E!T53</f>
        <v>231.27801839999995</v>
      </c>
      <c r="U53" s="8">
        <f>FC_IND_NMM_CM_E!U53+FC_IND_NMM_CR_E!U53+FC_IND_NMM_GL_E!U53</f>
        <v>261.29085840000005</v>
      </c>
      <c r="V53" s="8">
        <f>FC_IND_NMM_CM_E!V53+FC_IND_NMM_CR_E!V53+FC_IND_NMM_GL_E!V53</f>
        <v>342.71625959999994</v>
      </c>
      <c r="W53" s="8">
        <f>FC_IND_NMM_CM_E!W53+FC_IND_NMM_CR_E!W53+FC_IND_NMM_GL_E!W53</f>
        <v>350.25396120000005</v>
      </c>
      <c r="X53" s="8">
        <f>FC_IND_NMM_CM_E!X53+FC_IND_NMM_CR_E!X53+FC_IND_NMM_GL_E!X53</f>
        <v>404.4212172</v>
      </c>
      <c r="Y53" s="8">
        <f>FC_IND_NMM_CM_E!Y53+FC_IND_NMM_CR_E!Y53+FC_IND_NMM_GL_E!Y53</f>
        <v>420.01811279999998</v>
      </c>
      <c r="Z53" s="8">
        <f>FC_IND_NMM_CM_E!Z53+FC_IND_NMM_CR_E!Z53+FC_IND_NMM_GL_E!Z53</f>
        <v>262.97888760000001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0.67213439999999969</v>
      </c>
      <c r="D61" s="49">
        <f t="shared" si="32"/>
        <v>0.44795519999999989</v>
      </c>
      <c r="E61" s="49">
        <f t="shared" si="32"/>
        <v>0.33586559999999993</v>
      </c>
      <c r="F61" s="49">
        <f t="shared" si="32"/>
        <v>0.56004480000000012</v>
      </c>
      <c r="G61" s="49">
        <f t="shared" si="32"/>
        <v>0</v>
      </c>
      <c r="H61" s="49">
        <f t="shared" si="32"/>
        <v>1.6801344</v>
      </c>
      <c r="I61" s="49">
        <f t="shared" si="32"/>
        <v>1.5680448</v>
      </c>
      <c r="J61" s="49">
        <f t="shared" si="32"/>
        <v>0.78382079999999965</v>
      </c>
      <c r="K61" s="49">
        <f t="shared" si="32"/>
        <v>3.2481792</v>
      </c>
      <c r="L61" s="49">
        <f t="shared" si="32"/>
        <v>14.336179199999997</v>
      </c>
      <c r="M61" s="49">
        <f t="shared" si="32"/>
        <v>28.784044799999997</v>
      </c>
      <c r="N61" s="49">
        <f t="shared" si="32"/>
        <v>24.184079999999998</v>
      </c>
      <c r="O61" s="49">
        <f t="shared" si="32"/>
        <v>34.667884799999996</v>
      </c>
      <c r="P61" s="49">
        <f t="shared" si="32"/>
        <v>89.487964799999986</v>
      </c>
      <c r="Q61" s="49">
        <f t="shared" si="32"/>
        <v>68.180169599999999</v>
      </c>
      <c r="R61" s="49">
        <f t="shared" si="32"/>
        <v>96.812035199999997</v>
      </c>
      <c r="S61" s="49">
        <f t="shared" si="32"/>
        <v>119.20392</v>
      </c>
      <c r="T61" s="49">
        <f t="shared" si="32"/>
        <v>136.91436479999999</v>
      </c>
      <c r="U61" s="49">
        <f t="shared" si="32"/>
        <v>167.35360319999992</v>
      </c>
      <c r="V61" s="49">
        <f t="shared" si="32"/>
        <v>200.37313439999997</v>
      </c>
      <c r="W61" s="49">
        <f t="shared" si="32"/>
        <v>186.0549408</v>
      </c>
      <c r="X61" s="49">
        <f t="shared" si="32"/>
        <v>187.86748319999995</v>
      </c>
      <c r="Y61" s="49">
        <f t="shared" ref="Y61:Z61" si="33">SUM(Y62:Y72)</f>
        <v>187.06324319999999</v>
      </c>
      <c r="Z61" s="49">
        <f t="shared" si="33"/>
        <v>188.3116656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0.67213439999999969</v>
      </c>
      <c r="D62" s="52">
        <f>FC_IND_NMM_CM_E!D62+FC_IND_NMM_CR_E!D62+FC_IND_NMM_GL_E!D62</f>
        <v>0.44795519999999989</v>
      </c>
      <c r="E62" s="52">
        <f>FC_IND_NMM_CM_E!E62+FC_IND_NMM_CR_E!E62+FC_IND_NMM_GL_E!E62</f>
        <v>0.33586559999999993</v>
      </c>
      <c r="F62" s="52">
        <f>FC_IND_NMM_CM_E!F62+FC_IND_NMM_CR_E!F62+FC_IND_NMM_GL_E!F62</f>
        <v>0.56004480000000012</v>
      </c>
      <c r="G62" s="52">
        <f>FC_IND_NMM_CM_E!G62+FC_IND_NMM_CR_E!G62+FC_IND_NMM_GL_E!G62</f>
        <v>0</v>
      </c>
      <c r="H62" s="52">
        <f>FC_IND_NMM_CM_E!H62+FC_IND_NMM_CR_E!H62+FC_IND_NMM_GL_E!H62</f>
        <v>1.6801344</v>
      </c>
      <c r="I62" s="52">
        <f>FC_IND_NMM_CM_E!I62+FC_IND_NMM_CR_E!I62+FC_IND_NMM_GL_E!I62</f>
        <v>1.5680448</v>
      </c>
      <c r="J62" s="52">
        <f>FC_IND_NMM_CM_E!J62+FC_IND_NMM_CR_E!J62+FC_IND_NMM_GL_E!J62</f>
        <v>0.78382079999999965</v>
      </c>
      <c r="K62" s="52">
        <f>FC_IND_NMM_CM_E!K62+FC_IND_NMM_CR_E!K62+FC_IND_NMM_GL_E!K62</f>
        <v>3.2481792</v>
      </c>
      <c r="L62" s="52">
        <f>FC_IND_NMM_CM_E!L62+FC_IND_NMM_CR_E!L62+FC_IND_NMM_GL_E!L62</f>
        <v>14.336179199999997</v>
      </c>
      <c r="M62" s="52">
        <f>FC_IND_NMM_CM_E!M62+FC_IND_NMM_CR_E!M62+FC_IND_NMM_GL_E!M62</f>
        <v>28.784044799999997</v>
      </c>
      <c r="N62" s="52">
        <f>FC_IND_NMM_CM_E!N62+FC_IND_NMM_CR_E!N62+FC_IND_NMM_GL_E!N62</f>
        <v>23.183999999999997</v>
      </c>
      <c r="O62" s="52">
        <f>FC_IND_NMM_CM_E!O62+FC_IND_NMM_CR_E!O62+FC_IND_NMM_GL_E!O62</f>
        <v>26.768044799999998</v>
      </c>
      <c r="P62" s="52">
        <f>FC_IND_NMM_CM_E!P62+FC_IND_NMM_CR_E!P62+FC_IND_NMM_GL_E!P62</f>
        <v>16.688044799999997</v>
      </c>
      <c r="Q62" s="52">
        <f>FC_IND_NMM_CM_E!Q62+FC_IND_NMM_CR_E!Q62+FC_IND_NMM_GL_E!Q62</f>
        <v>21.280089599999997</v>
      </c>
      <c r="R62" s="52">
        <f>FC_IND_NMM_CM_E!R62+FC_IND_NMM_CR_E!R62+FC_IND_NMM_GL_E!R62</f>
        <v>33.711955200000006</v>
      </c>
      <c r="S62" s="52">
        <f>FC_IND_NMM_CM_E!S62+FC_IND_NMM_CR_E!S62+FC_IND_NMM_GL_E!S62</f>
        <v>13.103999999999999</v>
      </c>
      <c r="T62" s="52">
        <f>FC_IND_NMM_CM_E!T62+FC_IND_NMM_CR_E!T62+FC_IND_NMM_GL_E!T62</f>
        <v>12.948364799999997</v>
      </c>
      <c r="U62" s="52">
        <f>FC_IND_NMM_CM_E!U62+FC_IND_NMM_CR_E!U62+FC_IND_NMM_GL_E!U62</f>
        <v>15.311923199999999</v>
      </c>
      <c r="V62" s="52">
        <f>FC_IND_NMM_CM_E!V62+FC_IND_NMM_CR_E!V62+FC_IND_NMM_GL_E!V62</f>
        <v>10.933574399999996</v>
      </c>
      <c r="W62" s="52">
        <f>FC_IND_NMM_CM_E!W62+FC_IND_NMM_CR_E!W62+FC_IND_NMM_GL_E!W62</f>
        <v>12.2145408</v>
      </c>
      <c r="X62" s="52">
        <f>FC_IND_NMM_CM_E!X62+FC_IND_NMM_CR_E!X62+FC_IND_NMM_GL_E!X62</f>
        <v>10.009843199999999</v>
      </c>
      <c r="Y62" s="52">
        <f>FC_IND_NMM_CM_E!Y62+FC_IND_NMM_CR_E!Y62+FC_IND_NMM_GL_E!Y62</f>
        <v>9.3546431999999999</v>
      </c>
      <c r="Z62" s="52">
        <f>FC_IND_NMM_CM_E!Z62+FC_IND_NMM_CR_E!Z62+FC_IND_NMM_GL_E!Z62</f>
        <v>7.0189056000000019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  <c r="Y64" s="52">
        <f>FC_IND_NMM_CM_E!Y64+FC_IND_NMM_CR_E!Y64+FC_IND_NMM_GL_E!Y64</f>
        <v>0</v>
      </c>
      <c r="Z64" s="52">
        <f>FC_IND_NMM_CM_E!Z64+FC_IND_NMM_CR_E!Z64+FC_IND_NMM_GL_E!Z64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1.0000799999999999</v>
      </c>
      <c r="O65" s="52">
        <f>FC_IND_NMM_CM_E!O65+FC_IND_NMM_CR_E!O65+FC_IND_NMM_GL_E!O65</f>
        <v>7.8998399999999975</v>
      </c>
      <c r="P65" s="52">
        <f>FC_IND_NMM_CM_E!P65+FC_IND_NMM_CR_E!P65+FC_IND_NMM_GL_E!P65</f>
        <v>72.799919999999986</v>
      </c>
      <c r="Q65" s="52">
        <f>FC_IND_NMM_CM_E!Q65+FC_IND_NMM_CR_E!Q65+FC_IND_NMM_GL_E!Q65</f>
        <v>46.900080000000003</v>
      </c>
      <c r="R65" s="52">
        <f>FC_IND_NMM_CM_E!R65+FC_IND_NMM_CR_E!R65+FC_IND_NMM_GL_E!R65</f>
        <v>63.100079999999991</v>
      </c>
      <c r="S65" s="52">
        <f>FC_IND_NMM_CM_E!S65+FC_IND_NMM_CR_E!S65+FC_IND_NMM_GL_E!S65</f>
        <v>106.09992</v>
      </c>
      <c r="T65" s="52">
        <f>FC_IND_NMM_CM_E!T65+FC_IND_NMM_CR_E!T65+FC_IND_NMM_GL_E!T65</f>
        <v>123.96599999999998</v>
      </c>
      <c r="U65" s="52">
        <f>FC_IND_NMM_CM_E!U65+FC_IND_NMM_CR_E!U65+FC_IND_NMM_GL_E!U65</f>
        <v>152.04167999999993</v>
      </c>
      <c r="V65" s="52">
        <f>FC_IND_NMM_CM_E!V65+FC_IND_NMM_CR_E!V65+FC_IND_NMM_GL_E!V65</f>
        <v>189.43955999999997</v>
      </c>
      <c r="W65" s="52">
        <f>FC_IND_NMM_CM_E!W65+FC_IND_NMM_CR_E!W65+FC_IND_NMM_GL_E!W65</f>
        <v>173.84039999999999</v>
      </c>
      <c r="X65" s="52">
        <f>FC_IND_NMM_CM_E!X65+FC_IND_NMM_CR_E!X65+FC_IND_NMM_GL_E!X65</f>
        <v>177.85763999999995</v>
      </c>
      <c r="Y65" s="52">
        <f>FC_IND_NMM_CM_E!Y65+FC_IND_NMM_CR_E!Y65+FC_IND_NMM_GL_E!Y65</f>
        <v>177.70859999999999</v>
      </c>
      <c r="Z65" s="52">
        <f>FC_IND_NMM_CM_E!Z65+FC_IND_NMM_CR_E!Z65+FC_IND_NMM_GL_E!Z65</f>
        <v>181.29275999999999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782.6938766454125</v>
      </c>
      <c r="D2" s="21">
        <f t="shared" ref="D2:X2" si="0">SUM(D3,D17,D22,D25,D26,D51,D52)</f>
        <v>793.26765798857446</v>
      </c>
      <c r="E2" s="21">
        <f t="shared" si="0"/>
        <v>853.40891177541903</v>
      </c>
      <c r="F2" s="21">
        <f t="shared" si="0"/>
        <v>849.38764145763969</v>
      </c>
      <c r="G2" s="21">
        <f t="shared" si="0"/>
        <v>1174.5445231146978</v>
      </c>
      <c r="H2" s="21">
        <f t="shared" si="0"/>
        <v>1376.8785977821672</v>
      </c>
      <c r="I2" s="21">
        <f t="shared" si="0"/>
        <v>1455.6244001258406</v>
      </c>
      <c r="J2" s="21">
        <f t="shared" si="0"/>
        <v>1604.6443250991413</v>
      </c>
      <c r="K2" s="21">
        <f t="shared" si="0"/>
        <v>1165.7009317947095</v>
      </c>
      <c r="L2" s="21">
        <f t="shared" si="0"/>
        <v>818.70055948145523</v>
      </c>
      <c r="M2" s="21">
        <f t="shared" si="0"/>
        <v>670.05244909944224</v>
      </c>
      <c r="N2" s="21">
        <f t="shared" si="0"/>
        <v>580.58294152247151</v>
      </c>
      <c r="O2" s="21">
        <f t="shared" si="0"/>
        <v>536.83581417230721</v>
      </c>
      <c r="P2" s="21">
        <f t="shared" si="0"/>
        <v>531.82330006838004</v>
      </c>
      <c r="Q2" s="21">
        <f t="shared" si="0"/>
        <v>494.20160780480609</v>
      </c>
      <c r="R2" s="21">
        <f t="shared" si="0"/>
        <v>537.64126514902296</v>
      </c>
      <c r="S2" s="21">
        <f t="shared" si="0"/>
        <v>562.70889781583367</v>
      </c>
      <c r="T2" s="21">
        <f t="shared" si="0"/>
        <v>598.67885201500155</v>
      </c>
      <c r="U2" s="21">
        <f t="shared" si="0"/>
        <v>611.95648568898332</v>
      </c>
      <c r="V2" s="21">
        <f t="shared" si="0"/>
        <v>621.72465070587748</v>
      </c>
      <c r="W2" s="21">
        <f t="shared" si="0"/>
        <v>609.84363941068625</v>
      </c>
      <c r="X2" s="21">
        <f t="shared" si="0"/>
        <v>615.97349545491011</v>
      </c>
      <c r="Y2" s="21">
        <f t="shared" ref="Y2:Z2" si="1">SUM(Y3,Y17,Y22,Y25,Y26,Y51,Y52)</f>
        <v>569.80601131503681</v>
      </c>
      <c r="Z2" s="21">
        <f t="shared" si="1"/>
        <v>484.43243761019926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197.45056591941503</v>
      </c>
      <c r="D3" s="24">
        <f t="shared" ref="D3:W3" si="3">SUM(D4,D8,D11)</f>
        <v>313.26520326746936</v>
      </c>
      <c r="E3" s="24">
        <f t="shared" si="3"/>
        <v>209.18417808229717</v>
      </c>
      <c r="F3" s="24">
        <f t="shared" si="3"/>
        <v>245.00816168646514</v>
      </c>
      <c r="G3" s="24">
        <f t="shared" si="3"/>
        <v>405.26428025995227</v>
      </c>
      <c r="H3" s="24">
        <f t="shared" si="3"/>
        <v>357.0160441287814</v>
      </c>
      <c r="I3" s="24">
        <f t="shared" si="3"/>
        <v>244.5896920838056</v>
      </c>
      <c r="J3" s="24">
        <f t="shared" si="3"/>
        <v>394.80713112188607</v>
      </c>
      <c r="K3" s="24">
        <f t="shared" si="3"/>
        <v>297.39431479684777</v>
      </c>
      <c r="L3" s="24">
        <f t="shared" si="3"/>
        <v>161.25269340102884</v>
      </c>
      <c r="M3" s="24">
        <f t="shared" si="3"/>
        <v>150.57155699622646</v>
      </c>
      <c r="N3" s="24">
        <f t="shared" si="3"/>
        <v>147.71838494450614</v>
      </c>
      <c r="O3" s="24">
        <f t="shared" si="3"/>
        <v>103.249475204457</v>
      </c>
      <c r="P3" s="24">
        <f t="shared" si="3"/>
        <v>89.927236389864646</v>
      </c>
      <c r="Q3" s="24">
        <f t="shared" si="3"/>
        <v>87.975178491720612</v>
      </c>
      <c r="R3" s="24">
        <f t="shared" si="3"/>
        <v>99.278096996356737</v>
      </c>
      <c r="S3" s="24">
        <f t="shared" si="3"/>
        <v>78.366191153083875</v>
      </c>
      <c r="T3" s="24">
        <f t="shared" si="3"/>
        <v>73.628538337344878</v>
      </c>
      <c r="U3" s="24">
        <f t="shared" si="3"/>
        <v>74.308368686728898</v>
      </c>
      <c r="V3" s="24">
        <f t="shared" si="3"/>
        <v>67.645551575910218</v>
      </c>
      <c r="W3" s="24">
        <f t="shared" si="3"/>
        <v>41.540902147040349</v>
      </c>
      <c r="X3" s="24">
        <f t="shared" ref="X3:Z3" si="4">SUM(X4,X8,X11)</f>
        <v>89.537187373984551</v>
      </c>
      <c r="Y3" s="24">
        <f t="shared" si="4"/>
        <v>76.651732431551068</v>
      </c>
      <c r="Z3" s="24">
        <f t="shared" si="4"/>
        <v>35.565774458628255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189.7281674682983</v>
      </c>
      <c r="D4" s="19">
        <f t="shared" ref="D4:W4" si="6">SUM(D5:D7)</f>
        <v>305.05844213176044</v>
      </c>
      <c r="E4" s="19">
        <f t="shared" si="6"/>
        <v>179.94328268648005</v>
      </c>
      <c r="F4" s="19">
        <f t="shared" si="6"/>
        <v>230.27091446614011</v>
      </c>
      <c r="G4" s="19">
        <f t="shared" si="6"/>
        <v>348.18122336945129</v>
      </c>
      <c r="H4" s="19">
        <f t="shared" si="6"/>
        <v>297.78345916627529</v>
      </c>
      <c r="I4" s="19">
        <f t="shared" si="6"/>
        <v>206.26446947638374</v>
      </c>
      <c r="J4" s="19">
        <f t="shared" si="6"/>
        <v>357.4420105277427</v>
      </c>
      <c r="K4" s="19">
        <f t="shared" si="6"/>
        <v>270.38852833905833</v>
      </c>
      <c r="L4" s="19">
        <f t="shared" si="6"/>
        <v>154.33381196836822</v>
      </c>
      <c r="M4" s="19">
        <f t="shared" si="6"/>
        <v>146.70868080413652</v>
      </c>
      <c r="N4" s="19">
        <f t="shared" si="6"/>
        <v>142.85366337127658</v>
      </c>
      <c r="O4" s="19">
        <f t="shared" si="6"/>
        <v>96.78009488305986</v>
      </c>
      <c r="P4" s="19">
        <f t="shared" si="6"/>
        <v>85.11081583475962</v>
      </c>
      <c r="Q4" s="19">
        <f t="shared" si="6"/>
        <v>79.589985680709844</v>
      </c>
      <c r="R4" s="19">
        <f t="shared" si="6"/>
        <v>91.78985526069863</v>
      </c>
      <c r="S4" s="19">
        <f t="shared" si="6"/>
        <v>75.166239410909654</v>
      </c>
      <c r="T4" s="19">
        <f t="shared" si="6"/>
        <v>73.13916968866647</v>
      </c>
      <c r="U4" s="19">
        <f t="shared" si="6"/>
        <v>74.077096400550104</v>
      </c>
      <c r="V4" s="19">
        <f t="shared" si="6"/>
        <v>66.817925684781713</v>
      </c>
      <c r="W4" s="19">
        <f t="shared" si="6"/>
        <v>41.327046003112642</v>
      </c>
      <c r="X4" s="19">
        <f t="shared" ref="X4:Z4" si="7">SUM(X5:X7)</f>
        <v>88.916393714829667</v>
      </c>
      <c r="Y4" s="19">
        <f t="shared" si="7"/>
        <v>73.486704804927797</v>
      </c>
      <c r="Z4" s="19">
        <f t="shared" si="7"/>
        <v>33.863323996252248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139.53377747889587</v>
      </c>
      <c r="H5" s="8">
        <v>118.55962788689918</v>
      </c>
      <c r="I5" s="8">
        <v>100.73924600949421</v>
      </c>
      <c r="J5" s="8">
        <v>185.75456426428613</v>
      </c>
      <c r="K5" s="8">
        <v>123.58416608931987</v>
      </c>
      <c r="L5" s="8">
        <v>85.591736394757248</v>
      </c>
      <c r="M5" s="8">
        <v>75.393396669643153</v>
      </c>
      <c r="N5" s="8">
        <v>78.934031093556428</v>
      </c>
      <c r="O5" s="8">
        <v>42.181089958124495</v>
      </c>
      <c r="P5" s="8">
        <v>48.068437507160226</v>
      </c>
      <c r="Q5" s="8">
        <v>24.165388654190508</v>
      </c>
      <c r="R5" s="8">
        <v>12.870213544666356</v>
      </c>
      <c r="S5" s="8">
        <v>15.978797715126607</v>
      </c>
      <c r="T5" s="8">
        <v>13.066475470998126</v>
      </c>
      <c r="U5" s="8">
        <v>14.153931766106775</v>
      </c>
      <c r="V5" s="8">
        <v>14.481038095722397</v>
      </c>
      <c r="W5" s="8">
        <v>12.548879851188563</v>
      </c>
      <c r="X5" s="8">
        <v>63.526642445970552</v>
      </c>
      <c r="Y5" s="8">
        <v>48.007010772966318</v>
      </c>
      <c r="Z5" s="8">
        <v>10.743750256881329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189.7281674682983</v>
      </c>
      <c r="D7" s="8">
        <v>305.05844213176044</v>
      </c>
      <c r="E7" s="8">
        <v>179.94328268648005</v>
      </c>
      <c r="F7" s="8">
        <v>230.27091446614011</v>
      </c>
      <c r="G7" s="8">
        <v>208.64744589055542</v>
      </c>
      <c r="H7" s="8">
        <v>179.2238312793761</v>
      </c>
      <c r="I7" s="8">
        <v>105.52522346688951</v>
      </c>
      <c r="J7" s="8">
        <v>171.68744626345659</v>
      </c>
      <c r="K7" s="8">
        <v>146.80436224973846</v>
      </c>
      <c r="L7" s="8">
        <v>68.742075573610975</v>
      </c>
      <c r="M7" s="8">
        <v>71.315284134493382</v>
      </c>
      <c r="N7" s="8">
        <v>63.91963227772014</v>
      </c>
      <c r="O7" s="8">
        <v>54.599004924935372</v>
      </c>
      <c r="P7" s="8">
        <v>37.042378327599401</v>
      </c>
      <c r="Q7" s="8">
        <v>55.424597026519344</v>
      </c>
      <c r="R7" s="8">
        <v>78.919641716032274</v>
      </c>
      <c r="S7" s="8">
        <v>59.187441695783043</v>
      </c>
      <c r="T7" s="8">
        <v>60.072694217668349</v>
      </c>
      <c r="U7" s="8">
        <v>59.923164634443324</v>
      </c>
      <c r="V7" s="8">
        <v>52.336887589059316</v>
      </c>
      <c r="W7" s="8">
        <v>28.778166151924079</v>
      </c>
      <c r="X7" s="8">
        <v>25.389751268859115</v>
      </c>
      <c r="Y7" s="8">
        <v>25.479694031961472</v>
      </c>
      <c r="Z7" s="8">
        <v>23.119573739370921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7.7223984511167378</v>
      </c>
      <c r="D8" s="19">
        <f t="shared" si="8"/>
        <v>6.5060786207641694</v>
      </c>
      <c r="E8" s="19">
        <f t="shared" si="8"/>
        <v>27.802532668813022</v>
      </c>
      <c r="F8" s="19">
        <f t="shared" si="8"/>
        <v>13.381084673036208</v>
      </c>
      <c r="G8" s="19">
        <f t="shared" si="8"/>
        <v>54.22378151732174</v>
      </c>
      <c r="H8" s="19">
        <f t="shared" si="8"/>
        <v>58.193749904148788</v>
      </c>
      <c r="I8" s="19">
        <f t="shared" si="8"/>
        <v>37.334486084331559</v>
      </c>
      <c r="J8" s="19">
        <f t="shared" si="8"/>
        <v>36.362123297335408</v>
      </c>
      <c r="K8" s="19">
        <f t="shared" si="8"/>
        <v>27.005786457789451</v>
      </c>
      <c r="L8" s="19">
        <f t="shared" si="8"/>
        <v>6.9188814326606041</v>
      </c>
      <c r="M8" s="19">
        <f t="shared" si="8"/>
        <v>3.8628761920899533</v>
      </c>
      <c r="N8" s="19">
        <f t="shared" si="8"/>
        <v>4.8647215732295477</v>
      </c>
      <c r="O8" s="19">
        <f t="shared" si="8"/>
        <v>6.4693803213971455</v>
      </c>
      <c r="P8" s="19">
        <f t="shared" si="8"/>
        <v>4.8164205551050268</v>
      </c>
      <c r="Q8" s="19">
        <f t="shared" si="8"/>
        <v>8.3851928110107661</v>
      </c>
      <c r="R8" s="19">
        <f t="shared" si="8"/>
        <v>7.4882417356581126</v>
      </c>
      <c r="S8" s="19">
        <f t="shared" si="8"/>
        <v>3.1999517421742252</v>
      </c>
      <c r="T8" s="19">
        <f t="shared" si="8"/>
        <v>0.32233212913600784</v>
      </c>
      <c r="U8" s="19">
        <f t="shared" si="8"/>
        <v>1.047955441122702E-2</v>
      </c>
      <c r="V8" s="19">
        <f t="shared" si="8"/>
        <v>0.51617449774166646</v>
      </c>
      <c r="W8" s="19">
        <f t="shared" si="8"/>
        <v>6.4985508570564898E-2</v>
      </c>
      <c r="X8" s="19">
        <f t="shared" si="8"/>
        <v>0.31835928579412703</v>
      </c>
      <c r="Y8" s="19">
        <f t="shared" ref="Y8:Z8" si="9">SUM(Y9:Y10)</f>
        <v>3.8318387797549446E-2</v>
      </c>
      <c r="Z8" s="19">
        <f t="shared" si="9"/>
        <v>1.887944648438962E-2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7.7223984511167378</v>
      </c>
      <c r="D10" s="8">
        <v>6.5060786207641694</v>
      </c>
      <c r="E10" s="8">
        <v>27.802532668813022</v>
      </c>
      <c r="F10" s="8">
        <v>13.381084673036208</v>
      </c>
      <c r="G10" s="8">
        <v>54.22378151732174</v>
      </c>
      <c r="H10" s="8">
        <v>58.193749904148788</v>
      </c>
      <c r="I10" s="8">
        <v>37.334486084331559</v>
      </c>
      <c r="J10" s="8">
        <v>36.362123297335408</v>
      </c>
      <c r="K10" s="8">
        <v>27.005786457789451</v>
      </c>
      <c r="L10" s="8">
        <v>6.9188814326606041</v>
      </c>
      <c r="M10" s="8">
        <v>3.8628761920899533</v>
      </c>
      <c r="N10" s="8">
        <v>4.8647215732295477</v>
      </c>
      <c r="O10" s="8">
        <v>6.4693803213971455</v>
      </c>
      <c r="P10" s="8">
        <v>4.8164205551050268</v>
      </c>
      <c r="Q10" s="8">
        <v>8.3851928110107661</v>
      </c>
      <c r="R10" s="8">
        <v>7.4882417356581126</v>
      </c>
      <c r="S10" s="8">
        <v>3.1999517421742252</v>
      </c>
      <c r="T10" s="8">
        <v>0.32233212913600784</v>
      </c>
      <c r="U10" s="8">
        <v>1.047955441122702E-2</v>
      </c>
      <c r="V10" s="8">
        <v>0.51617449774166646</v>
      </c>
      <c r="W10" s="8">
        <v>6.4985508570564898E-2</v>
      </c>
      <c r="X10" s="8">
        <v>0.31835928579412703</v>
      </c>
      <c r="Y10" s="8">
        <v>3.8318387797549446E-2</v>
      </c>
      <c r="Z10" s="8">
        <v>1.887944648438962E-2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1.7006825149447087</v>
      </c>
      <c r="E11" s="19">
        <f t="shared" si="10"/>
        <v>1.4383627270040835</v>
      </c>
      <c r="F11" s="19">
        <f t="shared" si="10"/>
        <v>1.3561625472888159</v>
      </c>
      <c r="G11" s="19">
        <f t="shared" si="10"/>
        <v>2.8592753731792362</v>
      </c>
      <c r="H11" s="19">
        <f t="shared" si="10"/>
        <v>1.0388350583573405</v>
      </c>
      <c r="I11" s="19">
        <f t="shared" si="10"/>
        <v>0.99073652309031357</v>
      </c>
      <c r="J11" s="19">
        <f t="shared" si="10"/>
        <v>1.0029972968079859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0.16703651954240065</v>
      </c>
      <c r="U11" s="19">
        <f t="shared" si="10"/>
        <v>0.22079273176756165</v>
      </c>
      <c r="V11" s="19">
        <f t="shared" si="10"/>
        <v>0.31145139338683436</v>
      </c>
      <c r="W11" s="19">
        <f t="shared" si="10"/>
        <v>0.14887063535714146</v>
      </c>
      <c r="X11" s="19">
        <f t="shared" si="10"/>
        <v>0.30243437336075846</v>
      </c>
      <c r="Y11" s="19">
        <f t="shared" ref="Y11:Z11" si="11">SUM(Y12:Y16)</f>
        <v>3.126709238825724</v>
      </c>
      <c r="Z11" s="19">
        <f t="shared" si="11"/>
        <v>1.6835710158916182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0.16703651954240065</v>
      </c>
      <c r="U13" s="8">
        <v>0.22079273176756165</v>
      </c>
      <c r="V13" s="8">
        <v>0.31145139338683436</v>
      </c>
      <c r="W13" s="8">
        <v>0.14887063535714146</v>
      </c>
      <c r="X13" s="8">
        <v>0.30243437336075846</v>
      </c>
      <c r="Y13" s="8">
        <v>3.126709238825724</v>
      </c>
      <c r="Z13" s="8">
        <v>1.6835710158916182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1.7006825149447087</v>
      </c>
      <c r="E16" s="8">
        <v>1.4383627270040835</v>
      </c>
      <c r="F16" s="8">
        <v>1.3561625472888159</v>
      </c>
      <c r="G16" s="8">
        <v>2.8592753731792362</v>
      </c>
      <c r="H16" s="8">
        <v>1.0388350583573405</v>
      </c>
      <c r="I16" s="8">
        <v>0.99073652309031357</v>
      </c>
      <c r="J16" s="8">
        <v>1.0029972968079859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329.6694045170471</v>
      </c>
      <c r="D26" s="27">
        <f t="shared" si="16"/>
        <v>315.16250061860126</v>
      </c>
      <c r="E26" s="27">
        <f t="shared" si="16"/>
        <v>498.24168858752478</v>
      </c>
      <c r="F26" s="27">
        <f t="shared" si="16"/>
        <v>490.84277324816532</v>
      </c>
      <c r="G26" s="27">
        <f t="shared" si="16"/>
        <v>592.93991400848336</v>
      </c>
      <c r="H26" s="27">
        <f t="shared" si="16"/>
        <v>805.89757575922511</v>
      </c>
      <c r="I26" s="27">
        <f t="shared" si="16"/>
        <v>963.1824821649318</v>
      </c>
      <c r="J26" s="27">
        <f t="shared" si="16"/>
        <v>936.10906574177761</v>
      </c>
      <c r="K26" s="27">
        <f t="shared" si="16"/>
        <v>623.43796856285996</v>
      </c>
      <c r="L26" s="27">
        <f t="shared" si="16"/>
        <v>433.09162073271455</v>
      </c>
      <c r="M26" s="27">
        <f t="shared" si="16"/>
        <v>369.93227377074311</v>
      </c>
      <c r="N26" s="27">
        <f t="shared" si="16"/>
        <v>217.22454289469007</v>
      </c>
      <c r="O26" s="27">
        <f t="shared" si="16"/>
        <v>249.30419929026826</v>
      </c>
      <c r="P26" s="27">
        <f t="shared" si="16"/>
        <v>244.18166814240993</v>
      </c>
      <c r="Q26" s="27">
        <f t="shared" si="16"/>
        <v>201.37071466185674</v>
      </c>
      <c r="R26" s="27">
        <f t="shared" si="16"/>
        <v>184.72333223204947</v>
      </c>
      <c r="S26" s="27">
        <f t="shared" si="16"/>
        <v>192.70886867557678</v>
      </c>
      <c r="T26" s="27">
        <f t="shared" si="16"/>
        <v>183.8028465229628</v>
      </c>
      <c r="U26" s="27">
        <f t="shared" si="16"/>
        <v>172.39520375976156</v>
      </c>
      <c r="V26" s="27">
        <f t="shared" si="16"/>
        <v>141.99762918797245</v>
      </c>
      <c r="W26" s="27">
        <f t="shared" si="16"/>
        <v>137.65165047174963</v>
      </c>
      <c r="X26" s="27">
        <f t="shared" si="16"/>
        <v>52.044805126397151</v>
      </c>
      <c r="Y26" s="27">
        <f t="shared" ref="Y26:Z26" si="17">SUM(Y27,Y33)</f>
        <v>75.453825729204567</v>
      </c>
      <c r="Z26" s="27">
        <f t="shared" si="17"/>
        <v>130.84740448227504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329.6694045170471</v>
      </c>
      <c r="D33" s="19">
        <f t="shared" si="20"/>
        <v>315.16250061860126</v>
      </c>
      <c r="E33" s="19">
        <f t="shared" si="20"/>
        <v>498.24168858752478</v>
      </c>
      <c r="F33" s="19">
        <f t="shared" si="20"/>
        <v>490.84277324816532</v>
      </c>
      <c r="G33" s="19">
        <f t="shared" si="20"/>
        <v>592.93991400848336</v>
      </c>
      <c r="H33" s="19">
        <f t="shared" si="20"/>
        <v>805.89757575922511</v>
      </c>
      <c r="I33" s="19">
        <f t="shared" si="20"/>
        <v>963.1824821649318</v>
      </c>
      <c r="J33" s="19">
        <f t="shared" si="20"/>
        <v>936.10906574177761</v>
      </c>
      <c r="K33" s="19">
        <f t="shared" si="20"/>
        <v>623.43796856285996</v>
      </c>
      <c r="L33" s="19">
        <f t="shared" si="20"/>
        <v>433.09162073271455</v>
      </c>
      <c r="M33" s="19">
        <f t="shared" si="20"/>
        <v>369.93227377074311</v>
      </c>
      <c r="N33" s="19">
        <f t="shared" si="20"/>
        <v>217.22454289469007</v>
      </c>
      <c r="O33" s="19">
        <f t="shared" si="20"/>
        <v>249.30419929026826</v>
      </c>
      <c r="P33" s="19">
        <f t="shared" si="20"/>
        <v>244.18166814240993</v>
      </c>
      <c r="Q33" s="19">
        <f t="shared" si="20"/>
        <v>201.37071466185674</v>
      </c>
      <c r="R33" s="19">
        <f t="shared" si="20"/>
        <v>184.72333223204947</v>
      </c>
      <c r="S33" s="19">
        <f t="shared" si="20"/>
        <v>192.70886867557678</v>
      </c>
      <c r="T33" s="19">
        <f t="shared" si="20"/>
        <v>183.8028465229628</v>
      </c>
      <c r="U33" s="19">
        <f t="shared" si="20"/>
        <v>172.39520375976156</v>
      </c>
      <c r="V33" s="19">
        <f t="shared" si="20"/>
        <v>141.99762918797245</v>
      </c>
      <c r="W33" s="19">
        <f t="shared" si="20"/>
        <v>137.65165047174963</v>
      </c>
      <c r="X33" s="19">
        <f t="shared" si="20"/>
        <v>52.044805126397151</v>
      </c>
      <c r="Y33" s="19">
        <f t="shared" ref="Y33:Z33" si="21">SUM(Y34:Y50)</f>
        <v>75.453825729204567</v>
      </c>
      <c r="Z33" s="19">
        <f t="shared" si="21"/>
        <v>130.84740448227504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4.5695843372425831</v>
      </c>
      <c r="D36" s="8">
        <v>1.4123839049581399</v>
      </c>
      <c r="E36" s="8">
        <v>1.2046505699755083</v>
      </c>
      <c r="F36" s="8">
        <v>1.1523778520441141</v>
      </c>
      <c r="G36" s="8">
        <v>3.5415889578825936</v>
      </c>
      <c r="H36" s="8">
        <v>1.9748931619460441</v>
      </c>
      <c r="I36" s="8">
        <v>1.8619747354243856</v>
      </c>
      <c r="J36" s="8">
        <v>0</v>
      </c>
      <c r="K36" s="8">
        <v>1.3274299343158027</v>
      </c>
      <c r="L36" s="8">
        <v>1.3275036839645982</v>
      </c>
      <c r="M36" s="8">
        <v>0.86703772104952936</v>
      </c>
      <c r="N36" s="8">
        <v>1.0228924123768348</v>
      </c>
      <c r="O36" s="8">
        <v>0.95571506842425924</v>
      </c>
      <c r="P36" s="8">
        <v>0.89883987571141755</v>
      </c>
      <c r="Q36" s="8">
        <v>0.86515838592857219</v>
      </c>
      <c r="R36" s="8">
        <v>0.96777034633866488</v>
      </c>
      <c r="S36" s="8">
        <v>0.90122403543523277</v>
      </c>
      <c r="T36" s="8">
        <v>1.1093543198920575</v>
      </c>
      <c r="U36" s="8">
        <v>1.4236513487792919</v>
      </c>
      <c r="V36" s="8">
        <v>1.6047676028992095</v>
      </c>
      <c r="W36" s="8">
        <v>1.5640495163297683</v>
      </c>
      <c r="X36" s="8">
        <v>1.7448101065083867</v>
      </c>
      <c r="Y36" s="8">
        <v>26.307093901898401</v>
      </c>
      <c r="Z36" s="8">
        <v>33.732971035058988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9.7181592425898984</v>
      </c>
      <c r="D43" s="8">
        <v>2.998281443422202</v>
      </c>
      <c r="E43" s="8">
        <v>2.5579948118557003</v>
      </c>
      <c r="F43" s="8">
        <v>1.222226675849436</v>
      </c>
      <c r="G43" s="8">
        <v>3.4063021294444416</v>
      </c>
      <c r="H43" s="8">
        <v>3.8063051441895466</v>
      </c>
      <c r="I43" s="8">
        <v>5.2437576679669844</v>
      </c>
      <c r="J43" s="8">
        <v>3.4725450791284671</v>
      </c>
      <c r="K43" s="8">
        <v>7.1393886123758357</v>
      </c>
      <c r="L43" s="8">
        <v>4.2854160393595366</v>
      </c>
      <c r="M43" s="8">
        <v>0.93124843370120591</v>
      </c>
      <c r="N43" s="8">
        <v>1.0996734724500989</v>
      </c>
      <c r="O43" s="8">
        <v>1.027741438583949</v>
      </c>
      <c r="P43" s="8">
        <v>0.96661611728083596</v>
      </c>
      <c r="Q43" s="8">
        <v>2.7912074478815989</v>
      </c>
      <c r="R43" s="8">
        <v>4.1640197788076021</v>
      </c>
      <c r="S43" s="8">
        <v>3.8781425198173238</v>
      </c>
      <c r="T43" s="8">
        <v>3.6593959387122101</v>
      </c>
      <c r="U43" s="8">
        <v>4.4455984624920655</v>
      </c>
      <c r="V43" s="8">
        <v>4.2192866480466726</v>
      </c>
      <c r="W43" s="8">
        <v>5.9105511030972746</v>
      </c>
      <c r="X43" s="8">
        <v>3.731538285387126</v>
      </c>
      <c r="Y43" s="8">
        <v>4.215344420689032</v>
      </c>
      <c r="Z43" s="8">
        <v>4.2160306256690845</v>
      </c>
    </row>
    <row r="44" spans="1:26" ht="11.25" customHeight="1" x14ac:dyDescent="0.2">
      <c r="A44" s="28" t="s">
        <v>74</v>
      </c>
      <c r="B44" s="7" t="s">
        <v>75</v>
      </c>
      <c r="C44" s="8">
        <v>71.81184905890872</v>
      </c>
      <c r="D44" s="8">
        <v>71.026827877016871</v>
      </c>
      <c r="E44" s="8">
        <v>30.290047041758111</v>
      </c>
      <c r="F44" s="8">
        <v>22.939091002380835</v>
      </c>
      <c r="G44" s="8">
        <v>40.307161039665395</v>
      </c>
      <c r="H44" s="8">
        <v>22.47653051072345</v>
      </c>
      <c r="I44" s="8">
        <v>31.288957992252222</v>
      </c>
      <c r="J44" s="8">
        <v>29.24897845816654</v>
      </c>
      <c r="K44" s="8">
        <v>12.742666726369183</v>
      </c>
      <c r="L44" s="8">
        <v>15.575207409081601</v>
      </c>
      <c r="M44" s="8">
        <v>8.3231306096916295</v>
      </c>
      <c r="N44" s="8">
        <v>8.8155335188496871</v>
      </c>
      <c r="O44" s="8">
        <v>7.135656284999075</v>
      </c>
      <c r="P44" s="8">
        <v>2.876109727603164</v>
      </c>
      <c r="Q44" s="8">
        <v>0.92277854188329034</v>
      </c>
      <c r="R44" s="8">
        <v>2.0644490618068394</v>
      </c>
      <c r="S44" s="8">
        <v>0.96124618896979497</v>
      </c>
      <c r="T44" s="8">
        <v>0.10965772035785733</v>
      </c>
      <c r="U44" s="8">
        <v>0.62320005181736249</v>
      </c>
      <c r="V44" s="8">
        <v>1.7072852325798493</v>
      </c>
      <c r="W44" s="8">
        <v>1.2372509695751959</v>
      </c>
      <c r="X44" s="8">
        <v>0</v>
      </c>
      <c r="Y44" s="8">
        <v>0.36700824724792358</v>
      </c>
      <c r="Z44" s="8">
        <v>0.91195390688965483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243.5698118783059</v>
      </c>
      <c r="D48" s="8">
        <v>239.72500739320401</v>
      </c>
      <c r="E48" s="8">
        <v>464.18899616393549</v>
      </c>
      <c r="F48" s="8">
        <v>465.52907771789091</v>
      </c>
      <c r="G48" s="8">
        <v>545.68486188149097</v>
      </c>
      <c r="H48" s="8">
        <v>777.63984694236603</v>
      </c>
      <c r="I48" s="8">
        <v>924.78779176928822</v>
      </c>
      <c r="J48" s="8">
        <v>903.38754220448266</v>
      </c>
      <c r="K48" s="8">
        <v>602.2284832897991</v>
      </c>
      <c r="L48" s="8">
        <v>411.90349360030882</v>
      </c>
      <c r="M48" s="8">
        <v>359.81085700630075</v>
      </c>
      <c r="N48" s="8">
        <v>206.28644349101344</v>
      </c>
      <c r="O48" s="8">
        <v>240.18508649826097</v>
      </c>
      <c r="P48" s="8">
        <v>239.44010242181452</v>
      </c>
      <c r="Q48" s="8">
        <v>196.79157028616328</v>
      </c>
      <c r="R48" s="8">
        <v>177.52709304509636</v>
      </c>
      <c r="S48" s="8">
        <v>186.96825593135443</v>
      </c>
      <c r="T48" s="8">
        <v>178.92443854400068</v>
      </c>
      <c r="U48" s="8">
        <v>165.90275389667283</v>
      </c>
      <c r="V48" s="8">
        <v>134.46628970444672</v>
      </c>
      <c r="W48" s="8">
        <v>128.9397988827474</v>
      </c>
      <c r="X48" s="8">
        <v>46.110675453183816</v>
      </c>
      <c r="Y48" s="8">
        <v>44.296780111049898</v>
      </c>
      <c r="Z48" s="8">
        <v>91.921100359362015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0.45778128131782408</v>
      </c>
      <c r="Y50" s="8">
        <v>0.26759904831931519</v>
      </c>
      <c r="Z50" s="8">
        <v>6.5348555295300592E-2</v>
      </c>
    </row>
    <row r="51" spans="1:26" ht="11.25" customHeight="1" x14ac:dyDescent="0.2">
      <c r="A51" s="25" t="s">
        <v>88</v>
      </c>
      <c r="B51" s="26" t="s">
        <v>89</v>
      </c>
      <c r="C51" s="27">
        <v>255.5739062089504</v>
      </c>
      <c r="D51" s="27">
        <v>164.83995410250381</v>
      </c>
      <c r="E51" s="27">
        <v>145.98304510559709</v>
      </c>
      <c r="F51" s="27">
        <v>113.53670652300927</v>
      </c>
      <c r="G51" s="27">
        <v>176.34032884626211</v>
      </c>
      <c r="H51" s="27">
        <v>213.96497789416074</v>
      </c>
      <c r="I51" s="27">
        <v>247.85222587710322</v>
      </c>
      <c r="J51" s="27">
        <v>273.7281282354777</v>
      </c>
      <c r="K51" s="27">
        <v>237.43657063934216</v>
      </c>
      <c r="L51" s="27">
        <v>206.88262462061886</v>
      </c>
      <c r="M51" s="27">
        <v>140.07842276794</v>
      </c>
      <c r="N51" s="27">
        <v>186.3480972949155</v>
      </c>
      <c r="O51" s="27">
        <v>161.39570777012162</v>
      </c>
      <c r="P51" s="27">
        <v>156.82725700362198</v>
      </c>
      <c r="Q51" s="27">
        <v>167.54320843375055</v>
      </c>
      <c r="R51" s="27">
        <v>197.00159213612497</v>
      </c>
      <c r="S51" s="27">
        <v>194.0152178972069</v>
      </c>
      <c r="T51" s="27">
        <v>217.54885870097519</v>
      </c>
      <c r="U51" s="27">
        <v>220.41132563829868</v>
      </c>
      <c r="V51" s="27">
        <v>215.96717749182756</v>
      </c>
      <c r="W51" s="27">
        <v>229.58950268887367</v>
      </c>
      <c r="X51" s="27">
        <v>250.0252134908294</v>
      </c>
      <c r="Y51" s="27">
        <v>197.23579141787255</v>
      </c>
      <c r="Z51" s="27">
        <v>175.82406360390931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7.4320777956594615</v>
      </c>
      <c r="L52" s="27">
        <f t="shared" si="22"/>
        <v>17.473620727093039</v>
      </c>
      <c r="M52" s="27">
        <f t="shared" si="22"/>
        <v>9.4701955645327143</v>
      </c>
      <c r="N52" s="27">
        <f t="shared" si="22"/>
        <v>29.291916388359851</v>
      </c>
      <c r="O52" s="27">
        <f t="shared" si="22"/>
        <v>22.88643190746026</v>
      </c>
      <c r="P52" s="27">
        <f t="shared" si="22"/>
        <v>40.887138532483512</v>
      </c>
      <c r="Q52" s="27">
        <f t="shared" si="22"/>
        <v>37.312506217478166</v>
      </c>
      <c r="R52" s="27">
        <f t="shared" si="22"/>
        <v>56.638243784491763</v>
      </c>
      <c r="S52" s="27">
        <f t="shared" si="22"/>
        <v>97.618620089966129</v>
      </c>
      <c r="T52" s="27">
        <f t="shared" si="22"/>
        <v>123.69860845371869</v>
      </c>
      <c r="U52" s="27">
        <f t="shared" si="22"/>
        <v>144.84158760419416</v>
      </c>
      <c r="V52" s="27">
        <f t="shared" si="22"/>
        <v>196.11429245016726</v>
      </c>
      <c r="W52" s="27">
        <f t="shared" si="22"/>
        <v>201.0615841030226</v>
      </c>
      <c r="X52" s="27">
        <f t="shared" si="22"/>
        <v>224.36628946369896</v>
      </c>
      <c r="Y52" s="27">
        <f t="shared" ref="Y52:Z52" si="23">SUM(Y53:Y54)</f>
        <v>220.46466173640866</v>
      </c>
      <c r="Z52" s="27">
        <f t="shared" si="23"/>
        <v>142.19519506538668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7.4320777956594615</v>
      </c>
      <c r="L53" s="8">
        <v>17.473620727093039</v>
      </c>
      <c r="M53" s="8">
        <v>9.4701955645327143</v>
      </c>
      <c r="N53" s="8">
        <v>29.291916388359851</v>
      </c>
      <c r="O53" s="8">
        <v>22.88643190746026</v>
      </c>
      <c r="P53" s="8">
        <v>40.887138532483512</v>
      </c>
      <c r="Q53" s="8">
        <v>37.312506217478166</v>
      </c>
      <c r="R53" s="8">
        <v>56.638243784491763</v>
      </c>
      <c r="S53" s="8">
        <v>97.618620089966129</v>
      </c>
      <c r="T53" s="8">
        <v>123.69860845371869</v>
      </c>
      <c r="U53" s="8">
        <v>144.84158760419416</v>
      </c>
      <c r="V53" s="8">
        <v>196.11429245016726</v>
      </c>
      <c r="W53" s="8">
        <v>201.0615841030226</v>
      </c>
      <c r="X53" s="8">
        <v>224.36628946369896</v>
      </c>
      <c r="Y53" s="8">
        <v>220.46466173640866</v>
      </c>
      <c r="Z53" s="8">
        <v>142.19519506538668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0.43415465933883235</v>
      </c>
      <c r="D61" s="49">
        <f t="shared" si="24"/>
        <v>0.28007517773910662</v>
      </c>
      <c r="E61" s="49">
        <f t="shared" si="24"/>
        <v>0.19446964697101041</v>
      </c>
      <c r="F61" s="49">
        <f t="shared" si="24"/>
        <v>0.31165761244234225</v>
      </c>
      <c r="G61" s="49">
        <f t="shared" si="24"/>
        <v>0</v>
      </c>
      <c r="H61" s="49">
        <f t="shared" si="24"/>
        <v>1.3462604078795086</v>
      </c>
      <c r="I61" s="49">
        <f t="shared" si="24"/>
        <v>1.2367090282106012</v>
      </c>
      <c r="J61" s="49">
        <f t="shared" si="24"/>
        <v>0.5930508981719167</v>
      </c>
      <c r="K61" s="49">
        <f t="shared" si="24"/>
        <v>2.1369575501930069</v>
      </c>
      <c r="L61" s="49">
        <f t="shared" si="24"/>
        <v>9.3180339235054621</v>
      </c>
      <c r="M61" s="49">
        <f t="shared" si="24"/>
        <v>13.424288627573569</v>
      </c>
      <c r="N61" s="49">
        <f t="shared" si="24"/>
        <v>13.036346458839454</v>
      </c>
      <c r="O61" s="49">
        <f t="shared" si="24"/>
        <v>18.132094356480561</v>
      </c>
      <c r="P61" s="49">
        <f t="shared" si="24"/>
        <v>45.447145215949767</v>
      </c>
      <c r="Q61" s="49">
        <f t="shared" si="24"/>
        <v>32.463589351530509</v>
      </c>
      <c r="R61" s="49">
        <f t="shared" si="24"/>
        <v>50.123530791447479</v>
      </c>
      <c r="S61" s="49">
        <f t="shared" si="24"/>
        <v>61.693901667524869</v>
      </c>
      <c r="T61" s="49">
        <f t="shared" si="24"/>
        <v>73.228387722491846</v>
      </c>
      <c r="U61" s="49">
        <f t="shared" si="24"/>
        <v>92.769267655214435</v>
      </c>
      <c r="V61" s="49">
        <f t="shared" si="24"/>
        <v>114.66055192345553</v>
      </c>
      <c r="W61" s="49">
        <f t="shared" si="24"/>
        <v>106.80393449163959</v>
      </c>
      <c r="X61" s="49">
        <f t="shared" si="24"/>
        <v>104.22581289948155</v>
      </c>
      <c r="Y61" s="49">
        <f t="shared" ref="Y61:Z61" si="25">SUM(Y62:Y72)</f>
        <v>98.188228980118268</v>
      </c>
      <c r="Z61" s="49">
        <f t="shared" si="25"/>
        <v>101.82191531591171</v>
      </c>
    </row>
    <row r="62" spans="1:26" ht="11.25" customHeight="1" x14ac:dyDescent="0.2">
      <c r="A62" s="50" t="s">
        <v>92</v>
      </c>
      <c r="B62" s="51" t="s">
        <v>93</v>
      </c>
      <c r="C62" s="52">
        <v>0.43415465933883235</v>
      </c>
      <c r="D62" s="52">
        <v>0.28007517773910662</v>
      </c>
      <c r="E62" s="52">
        <v>0.19446964697101041</v>
      </c>
      <c r="F62" s="52">
        <v>0.31165761244234225</v>
      </c>
      <c r="G62" s="52">
        <v>0</v>
      </c>
      <c r="H62" s="52">
        <v>1.3462604078795086</v>
      </c>
      <c r="I62" s="52">
        <v>1.2367090282106012</v>
      </c>
      <c r="J62" s="52">
        <v>0.5930508981719167</v>
      </c>
      <c r="K62" s="52">
        <v>2.1369575501930069</v>
      </c>
      <c r="L62" s="52">
        <v>9.3180339235054621</v>
      </c>
      <c r="M62" s="52">
        <v>13.424288627573569</v>
      </c>
      <c r="N62" s="52">
        <v>12.497256720195017</v>
      </c>
      <c r="O62" s="52">
        <v>14.000297879497362</v>
      </c>
      <c r="P62" s="52">
        <v>8.47515078805184</v>
      </c>
      <c r="Q62" s="52">
        <v>10.132390315118473</v>
      </c>
      <c r="R62" s="52">
        <v>17.454051255262716</v>
      </c>
      <c r="S62" s="52">
        <v>6.7819656220302642</v>
      </c>
      <c r="T62" s="52">
        <v>6.9254082968704358</v>
      </c>
      <c r="U62" s="52">
        <v>8.487871635242378</v>
      </c>
      <c r="V62" s="52">
        <v>6.2565756579798446</v>
      </c>
      <c r="W62" s="52">
        <v>7.0116977804475438</v>
      </c>
      <c r="X62" s="52">
        <v>5.5532976050234746</v>
      </c>
      <c r="Y62" s="52">
        <v>4.9101888368676931</v>
      </c>
      <c r="Z62" s="52">
        <v>3.7951892642256926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0.5390897386444371</v>
      </c>
      <c r="O65" s="52">
        <v>4.1317964769831983</v>
      </c>
      <c r="P65" s="52">
        <v>36.971994427897926</v>
      </c>
      <c r="Q65" s="52">
        <v>22.331199036412034</v>
      </c>
      <c r="R65" s="52">
        <v>32.669479536184767</v>
      </c>
      <c r="S65" s="52">
        <v>54.911936045494606</v>
      </c>
      <c r="T65" s="52">
        <v>66.302979425621416</v>
      </c>
      <c r="U65" s="52">
        <v>84.281396019972064</v>
      </c>
      <c r="V65" s="52">
        <v>108.40397626547569</v>
      </c>
      <c r="W65" s="52">
        <v>99.792236711192047</v>
      </c>
      <c r="X65" s="52">
        <v>98.67251529445808</v>
      </c>
      <c r="Y65" s="52">
        <v>93.278040143250578</v>
      </c>
      <c r="Z65" s="52">
        <v>98.026726051686012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548.78136915829668</v>
      </c>
      <c r="D2" s="21">
        <f t="shared" ref="D2:X2" si="0">SUM(D3,D17,D22,D25,D26,D51,D52)</f>
        <v>611.44157061857823</v>
      </c>
      <c r="E2" s="21">
        <f t="shared" si="0"/>
        <v>778.41984676435936</v>
      </c>
      <c r="F2" s="21">
        <f t="shared" si="0"/>
        <v>851.90924462991757</v>
      </c>
      <c r="G2" s="21">
        <f t="shared" si="0"/>
        <v>593.2033006940037</v>
      </c>
      <c r="H2" s="21">
        <f t="shared" si="0"/>
        <v>429.77275866339301</v>
      </c>
      <c r="I2" s="21">
        <f t="shared" si="0"/>
        <v>483.55284117951254</v>
      </c>
      <c r="J2" s="21">
        <f t="shared" si="0"/>
        <v>647.87049257903209</v>
      </c>
      <c r="K2" s="21">
        <f t="shared" si="0"/>
        <v>760.61430209892501</v>
      </c>
      <c r="L2" s="21">
        <f t="shared" si="0"/>
        <v>550.88170888410627</v>
      </c>
      <c r="M2" s="21">
        <f t="shared" si="0"/>
        <v>956.15247038345262</v>
      </c>
      <c r="N2" s="21">
        <f t="shared" si="0"/>
        <v>626.30617471000312</v>
      </c>
      <c r="O2" s="21">
        <f t="shared" si="0"/>
        <v>611.40115863521862</v>
      </c>
      <c r="P2" s="21">
        <f t="shared" si="0"/>
        <v>643.13849342828473</v>
      </c>
      <c r="Q2" s="21">
        <f t="shared" si="0"/>
        <v>680.83150073205979</v>
      </c>
      <c r="R2" s="21">
        <f t="shared" si="0"/>
        <v>631.41768673285412</v>
      </c>
      <c r="S2" s="21">
        <f t="shared" si="0"/>
        <v>653.39076195941652</v>
      </c>
      <c r="T2" s="21">
        <f t="shared" si="0"/>
        <v>648.49663948773673</v>
      </c>
      <c r="U2" s="21">
        <f t="shared" si="0"/>
        <v>613.94690885508339</v>
      </c>
      <c r="V2" s="21">
        <f t="shared" si="0"/>
        <v>578.43090043649181</v>
      </c>
      <c r="W2" s="21">
        <f t="shared" si="0"/>
        <v>559.53466111459306</v>
      </c>
      <c r="X2" s="21">
        <f t="shared" si="0"/>
        <v>620.5920013120741</v>
      </c>
      <c r="Y2" s="21">
        <f t="shared" ref="Y2:Z2" si="1">SUM(Y3,Y17,Y22,Y25,Y26,Y51,Y52)</f>
        <v>644.97178828832818</v>
      </c>
      <c r="Z2" s="21">
        <f t="shared" si="1"/>
        <v>515.68998872490943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151.47006664628611</v>
      </c>
      <c r="D3" s="24">
        <f t="shared" ref="D3:W3" si="3">SUM(D4,D8,D11)</f>
        <v>263.79960854061875</v>
      </c>
      <c r="E3" s="24">
        <f t="shared" si="3"/>
        <v>236.00920114395396</v>
      </c>
      <c r="F3" s="24">
        <f t="shared" si="3"/>
        <v>305.82841611138463</v>
      </c>
      <c r="G3" s="24">
        <f t="shared" si="3"/>
        <v>241.85031530038094</v>
      </c>
      <c r="H3" s="24">
        <f t="shared" si="3"/>
        <v>140.65535655465206</v>
      </c>
      <c r="I3" s="24">
        <f t="shared" si="3"/>
        <v>108.21718268746586</v>
      </c>
      <c r="J3" s="24">
        <f t="shared" si="3"/>
        <v>200.39945696764357</v>
      </c>
      <c r="K3" s="24">
        <f t="shared" si="3"/>
        <v>236.35829223879909</v>
      </c>
      <c r="L3" s="24">
        <f t="shared" si="3"/>
        <v>131.84722600594355</v>
      </c>
      <c r="M3" s="24">
        <f t="shared" si="3"/>
        <v>266.0370175722494</v>
      </c>
      <c r="N3" s="24">
        <f t="shared" si="3"/>
        <v>181.17084972224254</v>
      </c>
      <c r="O3" s="24">
        <f t="shared" si="3"/>
        <v>139.51545975394379</v>
      </c>
      <c r="P3" s="24">
        <f t="shared" si="3"/>
        <v>132.23902202830917</v>
      </c>
      <c r="Q3" s="24">
        <f t="shared" si="3"/>
        <v>142.54847600014571</v>
      </c>
      <c r="R3" s="24">
        <f t="shared" si="3"/>
        <v>134.62806019627624</v>
      </c>
      <c r="S3" s="24">
        <f t="shared" si="3"/>
        <v>108.85691368048342</v>
      </c>
      <c r="T3" s="24">
        <f t="shared" si="3"/>
        <v>95.3849249712393</v>
      </c>
      <c r="U3" s="24">
        <f t="shared" si="3"/>
        <v>89.414639498087354</v>
      </c>
      <c r="V3" s="24">
        <f t="shared" si="3"/>
        <v>76.629209388952034</v>
      </c>
      <c r="W3" s="24">
        <f t="shared" si="3"/>
        <v>46.48299778993109</v>
      </c>
      <c r="X3" s="24">
        <f t="shared" ref="X3:Z3" si="4">SUM(X4,X8,X11)</f>
        <v>104.15091397601896</v>
      </c>
      <c r="Y3" s="24">
        <f t="shared" si="4"/>
        <v>101.42372957894364</v>
      </c>
      <c r="Z3" s="24">
        <f t="shared" si="4"/>
        <v>44.818344043583544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145.54599039655167</v>
      </c>
      <c r="D4" s="19">
        <f t="shared" ref="D4:W4" si="6">SUM(D5:D7)</f>
        <v>256.88872168690745</v>
      </c>
      <c r="E4" s="19">
        <f t="shared" si="6"/>
        <v>203.01855899134489</v>
      </c>
      <c r="F4" s="19">
        <f t="shared" si="6"/>
        <v>287.4328290247733</v>
      </c>
      <c r="G4" s="19">
        <f t="shared" si="6"/>
        <v>207.78475369099897</v>
      </c>
      <c r="H4" s="19">
        <f t="shared" si="6"/>
        <v>117.31920543604923</v>
      </c>
      <c r="I4" s="19">
        <f t="shared" si="6"/>
        <v>91.260427146745457</v>
      </c>
      <c r="J4" s="19">
        <f t="shared" si="6"/>
        <v>181.43336115443208</v>
      </c>
      <c r="K4" s="19">
        <f t="shared" si="6"/>
        <v>214.89506563983366</v>
      </c>
      <c r="L4" s="19">
        <f t="shared" si="6"/>
        <v>126.19004717239912</v>
      </c>
      <c r="M4" s="19">
        <f t="shared" si="6"/>
        <v>259.21190344116411</v>
      </c>
      <c r="N4" s="19">
        <f t="shared" si="6"/>
        <v>175.20445805464328</v>
      </c>
      <c r="O4" s="19">
        <f t="shared" si="6"/>
        <v>130.77373425775573</v>
      </c>
      <c r="P4" s="19">
        <f t="shared" si="6"/>
        <v>125.15642092264548</v>
      </c>
      <c r="Q4" s="19">
        <f t="shared" si="6"/>
        <v>128.9617294124198</v>
      </c>
      <c r="R4" s="19">
        <f t="shared" si="6"/>
        <v>124.47347938083773</v>
      </c>
      <c r="S4" s="19">
        <f t="shared" si="6"/>
        <v>104.4119245154605</v>
      </c>
      <c r="T4" s="19">
        <f t="shared" si="6"/>
        <v>94.750953512732266</v>
      </c>
      <c r="U4" s="19">
        <f t="shared" si="6"/>
        <v>89.136351487462946</v>
      </c>
      <c r="V4" s="19">
        <f t="shared" si="6"/>
        <v>75.691670759588732</v>
      </c>
      <c r="W4" s="19">
        <f t="shared" si="6"/>
        <v>46.243699311762072</v>
      </c>
      <c r="X4" s="19">
        <f t="shared" ref="X4:Z4" si="7">SUM(X5:X7)</f>
        <v>103.42879807213828</v>
      </c>
      <c r="Y4" s="19">
        <f t="shared" si="7"/>
        <v>97.235841113419639</v>
      </c>
      <c r="Z4" s="19">
        <f t="shared" si="7"/>
        <v>42.672994709810908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83.269830878452922</v>
      </c>
      <c r="H5" s="8">
        <v>46.70951630230757</v>
      </c>
      <c r="I5" s="8">
        <v>44.571450645890934</v>
      </c>
      <c r="J5" s="8">
        <v>94.286832413703138</v>
      </c>
      <c r="K5" s="8">
        <v>98.220244945103985</v>
      </c>
      <c r="L5" s="8">
        <v>69.983531900551199</v>
      </c>
      <c r="M5" s="8">
        <v>133.20865371098003</v>
      </c>
      <c r="N5" s="8">
        <v>96.809516910125083</v>
      </c>
      <c r="O5" s="8">
        <v>56.997036999720898</v>
      </c>
      <c r="P5" s="8">
        <v>70.685183060870557</v>
      </c>
      <c r="Q5" s="8">
        <v>39.15580944152623</v>
      </c>
      <c r="R5" s="8">
        <v>17.452911933775862</v>
      </c>
      <c r="S5" s="8">
        <v>22.195829323842204</v>
      </c>
      <c r="T5" s="8">
        <v>16.927468758503668</v>
      </c>
      <c r="U5" s="8">
        <v>17.031307895916555</v>
      </c>
      <c r="V5" s="8">
        <v>16.404190291230861</v>
      </c>
      <c r="W5" s="8">
        <v>14.041812388286505</v>
      </c>
      <c r="X5" s="8">
        <v>73.895082776500161</v>
      </c>
      <c r="Y5" s="8">
        <v>63.521722524389965</v>
      </c>
      <c r="Z5" s="8">
        <v>13.53877717161394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145.54599039655167</v>
      </c>
      <c r="D7" s="8">
        <v>256.88872168690745</v>
      </c>
      <c r="E7" s="8">
        <v>203.01855899134489</v>
      </c>
      <c r="F7" s="8">
        <v>287.4328290247733</v>
      </c>
      <c r="G7" s="8">
        <v>124.51492281254606</v>
      </c>
      <c r="H7" s="8">
        <v>70.609689133741654</v>
      </c>
      <c r="I7" s="8">
        <v>46.688976500854523</v>
      </c>
      <c r="J7" s="8">
        <v>87.146528740728954</v>
      </c>
      <c r="K7" s="8">
        <v>116.67482069472968</v>
      </c>
      <c r="L7" s="8">
        <v>56.206515271847927</v>
      </c>
      <c r="M7" s="8">
        <v>126.00324973018408</v>
      </c>
      <c r="N7" s="8">
        <v>78.394941144518185</v>
      </c>
      <c r="O7" s="8">
        <v>73.776697258034844</v>
      </c>
      <c r="P7" s="8">
        <v>54.471237861774924</v>
      </c>
      <c r="Q7" s="8">
        <v>89.805919970893569</v>
      </c>
      <c r="R7" s="8">
        <v>107.02056744706186</v>
      </c>
      <c r="S7" s="8">
        <v>82.216095191618294</v>
      </c>
      <c r="T7" s="8">
        <v>77.823484754228602</v>
      </c>
      <c r="U7" s="8">
        <v>72.105043591546391</v>
      </c>
      <c r="V7" s="8">
        <v>59.28748046835787</v>
      </c>
      <c r="W7" s="8">
        <v>32.201886923475563</v>
      </c>
      <c r="X7" s="8">
        <v>29.533715295638117</v>
      </c>
      <c r="Y7" s="8">
        <v>33.714118589029674</v>
      </c>
      <c r="Z7" s="8">
        <v>29.134217538196964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5.9240762497344281</v>
      </c>
      <c r="D8" s="19">
        <f t="shared" si="8"/>
        <v>5.4787476406266551</v>
      </c>
      <c r="E8" s="19">
        <f t="shared" si="8"/>
        <v>31.36782898735181</v>
      </c>
      <c r="F8" s="19">
        <f t="shared" si="8"/>
        <v>16.702773912666185</v>
      </c>
      <c r="G8" s="19">
        <f t="shared" si="8"/>
        <v>32.359226547998205</v>
      </c>
      <c r="H8" s="19">
        <f t="shared" si="8"/>
        <v>22.926876191221652</v>
      </c>
      <c r="I8" s="19">
        <f t="shared" si="8"/>
        <v>16.518410349633314</v>
      </c>
      <c r="J8" s="19">
        <f t="shared" si="8"/>
        <v>18.456986180239145</v>
      </c>
      <c r="K8" s="19">
        <f t="shared" si="8"/>
        <v>21.463226598965434</v>
      </c>
      <c r="L8" s="19">
        <f t="shared" si="8"/>
        <v>5.6571788335444246</v>
      </c>
      <c r="M8" s="19">
        <f t="shared" si="8"/>
        <v>6.8251141310852841</v>
      </c>
      <c r="N8" s="19">
        <f t="shared" si="8"/>
        <v>5.9663916675992628</v>
      </c>
      <c r="O8" s="19">
        <f t="shared" si="8"/>
        <v>8.7417254961880673</v>
      </c>
      <c r="P8" s="19">
        <f t="shared" si="8"/>
        <v>7.0826011056636808</v>
      </c>
      <c r="Q8" s="19">
        <f t="shared" si="8"/>
        <v>13.586746587725905</v>
      </c>
      <c r="R8" s="19">
        <f t="shared" si="8"/>
        <v>10.154580815438518</v>
      </c>
      <c r="S8" s="19">
        <f t="shared" si="8"/>
        <v>4.4449891650229114</v>
      </c>
      <c r="T8" s="19">
        <f t="shared" si="8"/>
        <v>0.41757756771688542</v>
      </c>
      <c r="U8" s="19">
        <f t="shared" si="8"/>
        <v>1.2609960309191974E-2</v>
      </c>
      <c r="V8" s="19">
        <f t="shared" si="8"/>
        <v>0.584724978172389</v>
      </c>
      <c r="W8" s="19">
        <f t="shared" si="8"/>
        <v>7.271679465628389E-2</v>
      </c>
      <c r="X8" s="19">
        <f t="shared" si="8"/>
        <v>0.37031999285075823</v>
      </c>
      <c r="Y8" s="19">
        <f t="shared" ref="Y8:Z8" si="9">SUM(Y9:Y10)</f>
        <v>5.0701969526262762E-2</v>
      </c>
      <c r="Z8" s="19">
        <f t="shared" si="9"/>
        <v>2.3791005278798953E-2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5.9240762497344281</v>
      </c>
      <c r="D10" s="8">
        <v>5.4787476406266551</v>
      </c>
      <c r="E10" s="8">
        <v>31.36782898735181</v>
      </c>
      <c r="F10" s="8">
        <v>16.702773912666185</v>
      </c>
      <c r="G10" s="8">
        <v>32.359226547998205</v>
      </c>
      <c r="H10" s="8">
        <v>22.926876191221652</v>
      </c>
      <c r="I10" s="8">
        <v>16.518410349633314</v>
      </c>
      <c r="J10" s="8">
        <v>18.456986180239145</v>
      </c>
      <c r="K10" s="8">
        <v>21.463226598965434</v>
      </c>
      <c r="L10" s="8">
        <v>5.6571788335444246</v>
      </c>
      <c r="M10" s="8">
        <v>6.8251141310852841</v>
      </c>
      <c r="N10" s="8">
        <v>5.9663916675992628</v>
      </c>
      <c r="O10" s="8">
        <v>8.7417254961880673</v>
      </c>
      <c r="P10" s="8">
        <v>7.0826011056636808</v>
      </c>
      <c r="Q10" s="8">
        <v>13.586746587725905</v>
      </c>
      <c r="R10" s="8">
        <v>10.154580815438518</v>
      </c>
      <c r="S10" s="8">
        <v>4.4449891650229114</v>
      </c>
      <c r="T10" s="8">
        <v>0.41757756771688542</v>
      </c>
      <c r="U10" s="8">
        <v>1.2609960309191974E-2</v>
      </c>
      <c r="V10" s="8">
        <v>0.584724978172389</v>
      </c>
      <c r="W10" s="8">
        <v>7.271679465628389E-2</v>
      </c>
      <c r="X10" s="8">
        <v>0.37031999285075823</v>
      </c>
      <c r="Y10" s="8">
        <v>5.0701969526262762E-2</v>
      </c>
      <c r="Z10" s="8">
        <v>2.3791005278798953E-2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1.4321392130846908</v>
      </c>
      <c r="E11" s="19">
        <f t="shared" si="10"/>
        <v>1.622813165257269</v>
      </c>
      <c r="F11" s="19">
        <f t="shared" si="10"/>
        <v>1.6928131739451</v>
      </c>
      <c r="G11" s="19">
        <f t="shared" si="10"/>
        <v>1.706335061383764</v>
      </c>
      <c r="H11" s="19">
        <f t="shared" si="10"/>
        <v>0.40927492738118382</v>
      </c>
      <c r="I11" s="19">
        <f t="shared" si="10"/>
        <v>0.43834519108709386</v>
      </c>
      <c r="J11" s="19">
        <f t="shared" si="10"/>
        <v>0.50910963297236245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0.2163938907901371</v>
      </c>
      <c r="U11" s="19">
        <f t="shared" si="10"/>
        <v>0.26567805031521663</v>
      </c>
      <c r="V11" s="19">
        <f t="shared" si="10"/>
        <v>0.3528136511909204</v>
      </c>
      <c r="W11" s="19">
        <f t="shared" si="10"/>
        <v>0.16658168351273198</v>
      </c>
      <c r="X11" s="19">
        <f t="shared" si="10"/>
        <v>0.35179591102992008</v>
      </c>
      <c r="Y11" s="19">
        <f t="shared" ref="Y11:Z11" si="11">SUM(Y12:Y16)</f>
        <v>4.1371864959977378</v>
      </c>
      <c r="Z11" s="19">
        <f t="shared" si="11"/>
        <v>2.1215583284938324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0.2163938907901371</v>
      </c>
      <c r="U13" s="8">
        <v>0.26567805031521663</v>
      </c>
      <c r="V13" s="8">
        <v>0.3528136511909204</v>
      </c>
      <c r="W13" s="8">
        <v>0.16658168351273198</v>
      </c>
      <c r="X13" s="8">
        <v>0.35179591102992008</v>
      </c>
      <c r="Y13" s="8">
        <v>4.1371864959977378</v>
      </c>
      <c r="Z13" s="8">
        <v>2.1215583284938324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1.4321392130846908</v>
      </c>
      <c r="E16" s="8">
        <v>1.622813165257269</v>
      </c>
      <c r="F16" s="8">
        <v>1.6928131739451</v>
      </c>
      <c r="G16" s="8">
        <v>1.706335061383764</v>
      </c>
      <c r="H16" s="8">
        <v>0.40927492738118382</v>
      </c>
      <c r="I16" s="8">
        <v>0.43834519108709386</v>
      </c>
      <c r="J16" s="8">
        <v>0.50910963297236245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199.62307617070019</v>
      </c>
      <c r="D26" s="27">
        <f t="shared" si="16"/>
        <v>207.2481575000694</v>
      </c>
      <c r="E26" s="27">
        <f t="shared" si="16"/>
        <v>375.95502218988719</v>
      </c>
      <c r="F26" s="27">
        <f t="shared" si="16"/>
        <v>402.63686353160739</v>
      </c>
      <c r="G26" s="27">
        <f t="shared" si="16"/>
        <v>244.85343406516157</v>
      </c>
      <c r="H26" s="27">
        <f t="shared" si="16"/>
        <v>204.00287893126745</v>
      </c>
      <c r="I26" s="27">
        <f t="shared" si="16"/>
        <v>264.77323848835334</v>
      </c>
      <c r="J26" s="27">
        <f t="shared" si="16"/>
        <v>307.22321159248952</v>
      </c>
      <c r="K26" s="27">
        <f t="shared" si="16"/>
        <v>330.06511206257596</v>
      </c>
      <c r="L26" s="27">
        <f t="shared" si="16"/>
        <v>239.17806158638763</v>
      </c>
      <c r="M26" s="27">
        <f t="shared" si="16"/>
        <v>429.58475706202165</v>
      </c>
      <c r="N26" s="27">
        <f t="shared" si="16"/>
        <v>189.82639013023041</v>
      </c>
      <c r="O26" s="27">
        <f t="shared" si="16"/>
        <v>231.37187710159594</v>
      </c>
      <c r="P26" s="27">
        <f t="shared" si="16"/>
        <v>239.01350206528087</v>
      </c>
      <c r="Q26" s="27">
        <f t="shared" si="16"/>
        <v>223.96056495961034</v>
      </c>
      <c r="R26" s="27">
        <f t="shared" si="16"/>
        <v>175.15609259779302</v>
      </c>
      <c r="S26" s="27">
        <f t="shared" si="16"/>
        <v>182.29752180984767</v>
      </c>
      <c r="T26" s="27">
        <f t="shared" si="16"/>
        <v>161.95797590811031</v>
      </c>
      <c r="U26" s="27">
        <f t="shared" si="16"/>
        <v>141.22727953263995</v>
      </c>
      <c r="V26" s="27">
        <f t="shared" si="16"/>
        <v>109.07834123936</v>
      </c>
      <c r="W26" s="27">
        <f t="shared" si="16"/>
        <v>105.46305401894931</v>
      </c>
      <c r="X26" s="27">
        <f t="shared" si="16"/>
        <v>43.768197708372441</v>
      </c>
      <c r="Y26" s="27">
        <f t="shared" ref="Y26:Z26" si="17">SUM(Y27,Y33)</f>
        <v>81.247411854498154</v>
      </c>
      <c r="Z26" s="27">
        <f t="shared" si="17"/>
        <v>127.13924111126967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199.62307617070019</v>
      </c>
      <c r="D33" s="19">
        <f t="shared" si="20"/>
        <v>207.2481575000694</v>
      </c>
      <c r="E33" s="19">
        <f t="shared" si="20"/>
        <v>375.95502218988719</v>
      </c>
      <c r="F33" s="19">
        <f t="shared" si="20"/>
        <v>402.63686353160739</v>
      </c>
      <c r="G33" s="19">
        <f t="shared" si="20"/>
        <v>244.85343406516157</v>
      </c>
      <c r="H33" s="19">
        <f t="shared" si="20"/>
        <v>204.00287893126745</v>
      </c>
      <c r="I33" s="19">
        <f t="shared" si="20"/>
        <v>264.77323848835334</v>
      </c>
      <c r="J33" s="19">
        <f t="shared" si="20"/>
        <v>307.22321159248952</v>
      </c>
      <c r="K33" s="19">
        <f t="shared" si="20"/>
        <v>330.06511206257596</v>
      </c>
      <c r="L33" s="19">
        <f t="shared" si="20"/>
        <v>239.17806158638763</v>
      </c>
      <c r="M33" s="19">
        <f t="shared" si="20"/>
        <v>429.58475706202165</v>
      </c>
      <c r="N33" s="19">
        <f t="shared" si="20"/>
        <v>189.82639013023041</v>
      </c>
      <c r="O33" s="19">
        <f t="shared" si="20"/>
        <v>231.37187710159594</v>
      </c>
      <c r="P33" s="19">
        <f t="shared" si="20"/>
        <v>239.01350206528087</v>
      </c>
      <c r="Q33" s="19">
        <f t="shared" si="20"/>
        <v>223.96056495961034</v>
      </c>
      <c r="R33" s="19">
        <f t="shared" si="20"/>
        <v>175.15609259779302</v>
      </c>
      <c r="S33" s="19">
        <f t="shared" si="20"/>
        <v>182.29752180984767</v>
      </c>
      <c r="T33" s="19">
        <f t="shared" si="20"/>
        <v>161.95797590811031</v>
      </c>
      <c r="U33" s="19">
        <f t="shared" si="20"/>
        <v>141.22727953263995</v>
      </c>
      <c r="V33" s="19">
        <f t="shared" si="20"/>
        <v>109.07834123936</v>
      </c>
      <c r="W33" s="19">
        <f t="shared" si="20"/>
        <v>105.46305401894931</v>
      </c>
      <c r="X33" s="19">
        <f t="shared" si="20"/>
        <v>43.768197708372441</v>
      </c>
      <c r="Y33" s="19">
        <f t="shared" ref="Y33:Z33" si="21">SUM(Y34:Y50)</f>
        <v>81.247411854498154</v>
      </c>
      <c r="Z33" s="19">
        <f t="shared" si="21"/>
        <v>127.13924111126967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3.5054609283340641</v>
      </c>
      <c r="D36" s="8">
        <v>1.1893638915232774</v>
      </c>
      <c r="E36" s="8">
        <v>1.3591306057845152</v>
      </c>
      <c r="F36" s="8">
        <v>1.438441441405909</v>
      </c>
      <c r="G36" s="8">
        <v>2.1135206033426854</v>
      </c>
      <c r="H36" s="8">
        <v>0.77805831535869441</v>
      </c>
      <c r="I36" s="8">
        <v>0.82381910041338147</v>
      </c>
      <c r="J36" s="8">
        <v>0</v>
      </c>
      <c r="K36" s="8">
        <v>1.0549935110759212</v>
      </c>
      <c r="L36" s="8">
        <v>1.0854248357149381</v>
      </c>
      <c r="M36" s="8">
        <v>1.5319236516657495</v>
      </c>
      <c r="N36" s="8">
        <v>1.2545377313349644</v>
      </c>
      <c r="O36" s="8">
        <v>1.2914063427532712</v>
      </c>
      <c r="P36" s="8">
        <v>1.3217542414938628</v>
      </c>
      <c r="Q36" s="8">
        <v>1.4018386950413548</v>
      </c>
      <c r="R36" s="8">
        <v>1.3123644427615699</v>
      </c>
      <c r="S36" s="8">
        <v>1.2518723391890851</v>
      </c>
      <c r="T36" s="8">
        <v>1.4371557681154421</v>
      </c>
      <c r="U36" s="8">
        <v>1.7130677791988806</v>
      </c>
      <c r="V36" s="8">
        <v>1.8178885351414991</v>
      </c>
      <c r="W36" s="8">
        <v>1.7501235277356442</v>
      </c>
      <c r="X36" s="8">
        <v>2.0295876231672216</v>
      </c>
      <c r="Y36" s="8">
        <v>34.808914205515904</v>
      </c>
      <c r="Z36" s="8">
        <v>42.508729936984025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7.5170649948876909</v>
      </c>
      <c r="D43" s="8">
        <v>2.5536293147447364</v>
      </c>
      <c r="E43" s="8">
        <v>2.9167265337661226</v>
      </c>
      <c r="F43" s="8">
        <v>1.5441793748095236</v>
      </c>
      <c r="G43" s="8">
        <v>2.0572131789052421</v>
      </c>
      <c r="H43" s="8">
        <v>1.5141349327548022</v>
      </c>
      <c r="I43" s="8">
        <v>2.3391459795516494</v>
      </c>
      <c r="J43" s="8">
        <v>1.7791992890710204</v>
      </c>
      <c r="K43" s="8">
        <v>5.7228451902869857</v>
      </c>
      <c r="L43" s="8">
        <v>3.53066234491209</v>
      </c>
      <c r="M43" s="8">
        <v>1.6599857773523559</v>
      </c>
      <c r="N43" s="8">
        <v>1.3588091422949129</v>
      </c>
      <c r="O43" s="8">
        <v>1.3986459051300142</v>
      </c>
      <c r="P43" s="8">
        <v>1.4315762395477079</v>
      </c>
      <c r="Q43" s="8">
        <v>4.5525944143311383</v>
      </c>
      <c r="R43" s="8">
        <v>5.6832445279332928</v>
      </c>
      <c r="S43" s="8">
        <v>5.4217354860594549</v>
      </c>
      <c r="T43" s="8">
        <v>4.7700123679136555</v>
      </c>
      <c r="U43" s="8">
        <v>5.3823612320509513</v>
      </c>
      <c r="V43" s="8">
        <v>4.8084004046793005</v>
      </c>
      <c r="W43" s="8">
        <v>6.6521514155948962</v>
      </c>
      <c r="X43" s="8">
        <v>4.3672200597068613</v>
      </c>
      <c r="Y43" s="8">
        <v>5.6154611587912928</v>
      </c>
      <c r="Z43" s="8">
        <v>5.346017913659316</v>
      </c>
    </row>
    <row r="44" spans="1:26" ht="11.25" customHeight="1" x14ac:dyDescent="0.2">
      <c r="A44" s="28" t="s">
        <v>74</v>
      </c>
      <c r="B44" s="7" t="s">
        <v>75</v>
      </c>
      <c r="C44" s="8">
        <v>55.088956125784343</v>
      </c>
      <c r="D44" s="8">
        <v>59.811460687005287</v>
      </c>
      <c r="E44" s="8">
        <v>34.174333214272366</v>
      </c>
      <c r="F44" s="8">
        <v>28.633437433282833</v>
      </c>
      <c r="G44" s="8">
        <v>24.054179164404459</v>
      </c>
      <c r="H44" s="8">
        <v>8.8551886255199701</v>
      </c>
      <c r="I44" s="8">
        <v>13.843604177676605</v>
      </c>
      <c r="J44" s="8">
        <v>14.846437507901305</v>
      </c>
      <c r="K44" s="8">
        <v>10.127412651012495</v>
      </c>
      <c r="L44" s="8">
        <v>12.734968006069444</v>
      </c>
      <c r="M44" s="8">
        <v>14.705704639304168</v>
      </c>
      <c r="N44" s="8">
        <v>10.811908747613934</v>
      </c>
      <c r="O44" s="8">
        <v>9.6420283519735541</v>
      </c>
      <c r="P44" s="8">
        <v>4.2293520060538103</v>
      </c>
      <c r="Q44" s="8">
        <v>1.4952021364012242</v>
      </c>
      <c r="R44" s="8">
        <v>2.7995376721944663</v>
      </c>
      <c r="S44" s="8">
        <v>1.335247915953625</v>
      </c>
      <c r="T44" s="8">
        <v>0.14206031608189815</v>
      </c>
      <c r="U44" s="8">
        <v>0.74989141806299375</v>
      </c>
      <c r="V44" s="8">
        <v>1.9340210039859747</v>
      </c>
      <c r="W44" s="8">
        <v>1.3844459583661557</v>
      </c>
      <c r="X44" s="8">
        <v>0</v>
      </c>
      <c r="Y44" s="8">
        <v>0.48561648956017306</v>
      </c>
      <c r="Z44" s="8">
        <v>1.1492021352836053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133.51159412169409</v>
      </c>
      <c r="D48" s="8">
        <v>143.69370360679611</v>
      </c>
      <c r="E48" s="8">
        <v>337.50483183606417</v>
      </c>
      <c r="F48" s="8">
        <v>371.02080528210911</v>
      </c>
      <c r="G48" s="8">
        <v>216.62852111850918</v>
      </c>
      <c r="H48" s="8">
        <v>192.85549705763398</v>
      </c>
      <c r="I48" s="8">
        <v>247.76666923071173</v>
      </c>
      <c r="J48" s="8">
        <v>290.59757479551718</v>
      </c>
      <c r="K48" s="8">
        <v>313.15986071020058</v>
      </c>
      <c r="L48" s="8">
        <v>221.82700639969116</v>
      </c>
      <c r="M48" s="8">
        <v>411.68714299369935</v>
      </c>
      <c r="N48" s="8">
        <v>176.40113450898659</v>
      </c>
      <c r="O48" s="8">
        <v>219.03979650173909</v>
      </c>
      <c r="P48" s="8">
        <v>232.03081957818549</v>
      </c>
      <c r="Q48" s="8">
        <v>216.51092971383662</v>
      </c>
      <c r="R48" s="8">
        <v>165.36094595490368</v>
      </c>
      <c r="S48" s="8">
        <v>174.28866606864551</v>
      </c>
      <c r="T48" s="8">
        <v>155.60874745599932</v>
      </c>
      <c r="U48" s="8">
        <v>133.38195910332712</v>
      </c>
      <c r="V48" s="8">
        <v>100.51803129555323</v>
      </c>
      <c r="W48" s="8">
        <v>95.676333117252611</v>
      </c>
      <c r="X48" s="8">
        <v>37.004018546816184</v>
      </c>
      <c r="Y48" s="8">
        <v>40.095202888950098</v>
      </c>
      <c r="Z48" s="8">
        <v>78.07978264063803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0.36737147868217573</v>
      </c>
      <c r="Y50" s="8">
        <v>0.24221711168068463</v>
      </c>
      <c r="Z50" s="8">
        <v>5.5508484704699421E-2</v>
      </c>
    </row>
    <row r="51" spans="1:26" ht="11.25" customHeight="1" x14ac:dyDescent="0.2">
      <c r="A51" s="25" t="s">
        <v>88</v>
      </c>
      <c r="B51" s="26" t="s">
        <v>89</v>
      </c>
      <c r="C51" s="27">
        <v>197.68822634131038</v>
      </c>
      <c r="D51" s="27">
        <v>140.39380457789002</v>
      </c>
      <c r="E51" s="27">
        <v>166.45562343051824</v>
      </c>
      <c r="F51" s="27">
        <v>143.44396498692547</v>
      </c>
      <c r="G51" s="27">
        <v>106.49955132846112</v>
      </c>
      <c r="H51" s="27">
        <v>85.114523177473515</v>
      </c>
      <c r="I51" s="27">
        <v>110.56242000369333</v>
      </c>
      <c r="J51" s="27">
        <v>140.24782401889905</v>
      </c>
      <c r="K51" s="27">
        <v>190.32620439320942</v>
      </c>
      <c r="L51" s="27">
        <v>170.44615641886807</v>
      </c>
      <c r="M51" s="27">
        <v>249.69512011371415</v>
      </c>
      <c r="N51" s="27">
        <v>230.26062244589005</v>
      </c>
      <c r="O51" s="27">
        <v>219.64225368713912</v>
      </c>
      <c r="P51" s="27">
        <v>232.26405066717817</v>
      </c>
      <c r="Q51" s="27">
        <v>273.27108038978184</v>
      </c>
      <c r="R51" s="27">
        <v>268.87677772327652</v>
      </c>
      <c r="S51" s="27">
        <v>271.23788935905151</v>
      </c>
      <c r="T51" s="27">
        <v>283.57432866210587</v>
      </c>
      <c r="U51" s="27">
        <v>266.8557190285502</v>
      </c>
      <c r="V51" s="27">
        <v>246.12138265834707</v>
      </c>
      <c r="W51" s="27">
        <v>258.39623220873517</v>
      </c>
      <c r="X51" s="27">
        <v>292.61796189138164</v>
      </c>
      <c r="Y51" s="27">
        <v>262.74719579129504</v>
      </c>
      <c r="Z51" s="27">
        <v>222.94871103544287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3.8646934043405365</v>
      </c>
      <c r="L52" s="27">
        <f t="shared" si="22"/>
        <v>9.410264872906966</v>
      </c>
      <c r="M52" s="27">
        <f t="shared" si="22"/>
        <v>10.835575635467288</v>
      </c>
      <c r="N52" s="27">
        <f t="shared" si="22"/>
        <v>25.048312411640143</v>
      </c>
      <c r="O52" s="27">
        <f t="shared" si="22"/>
        <v>20.871568092539743</v>
      </c>
      <c r="P52" s="27">
        <f t="shared" si="22"/>
        <v>39.621918667516518</v>
      </c>
      <c r="Q52" s="27">
        <f t="shared" si="22"/>
        <v>41.051379382521858</v>
      </c>
      <c r="R52" s="27">
        <f t="shared" si="22"/>
        <v>52.756756215508247</v>
      </c>
      <c r="S52" s="27">
        <f t="shared" si="22"/>
        <v>90.998437110033876</v>
      </c>
      <c r="T52" s="27">
        <f t="shared" si="22"/>
        <v>107.57940994628126</v>
      </c>
      <c r="U52" s="27">
        <f t="shared" si="22"/>
        <v>116.44927079580587</v>
      </c>
      <c r="V52" s="27">
        <f t="shared" si="22"/>
        <v>146.60196714983272</v>
      </c>
      <c r="W52" s="27">
        <f t="shared" si="22"/>
        <v>149.19237709697748</v>
      </c>
      <c r="X52" s="27">
        <f t="shared" si="22"/>
        <v>180.05492773630104</v>
      </c>
      <c r="Y52" s="27">
        <f t="shared" ref="Y52:Z52" si="23">SUM(Y53:Y54)</f>
        <v>199.55345106359133</v>
      </c>
      <c r="Z52" s="27">
        <f t="shared" si="23"/>
        <v>120.78369253461335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3.8646934043405365</v>
      </c>
      <c r="L53" s="8">
        <v>9.410264872906966</v>
      </c>
      <c r="M53" s="8">
        <v>10.835575635467288</v>
      </c>
      <c r="N53" s="8">
        <v>25.048312411640143</v>
      </c>
      <c r="O53" s="8">
        <v>20.871568092539743</v>
      </c>
      <c r="P53" s="8">
        <v>39.621918667516518</v>
      </c>
      <c r="Q53" s="8">
        <v>41.051379382521858</v>
      </c>
      <c r="R53" s="8">
        <v>52.756756215508247</v>
      </c>
      <c r="S53" s="8">
        <v>90.998437110033876</v>
      </c>
      <c r="T53" s="8">
        <v>107.57940994628126</v>
      </c>
      <c r="U53" s="8">
        <v>116.44927079580587</v>
      </c>
      <c r="V53" s="8">
        <v>146.60196714983272</v>
      </c>
      <c r="W53" s="8">
        <v>149.19237709697748</v>
      </c>
      <c r="X53" s="8">
        <v>180.05492773630104</v>
      </c>
      <c r="Y53" s="8">
        <v>199.55345106359133</v>
      </c>
      <c r="Z53" s="8">
        <v>120.78369253461335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0.23797974066116731</v>
      </c>
      <c r="D61" s="49">
        <f t="shared" si="24"/>
        <v>0.1678800222608933</v>
      </c>
      <c r="E61" s="49">
        <f t="shared" si="24"/>
        <v>0.14139595302898952</v>
      </c>
      <c r="F61" s="49">
        <f t="shared" si="24"/>
        <v>0.24838718755765787</v>
      </c>
      <c r="G61" s="49">
        <f t="shared" si="24"/>
        <v>0</v>
      </c>
      <c r="H61" s="49">
        <f t="shared" si="24"/>
        <v>0.33387399212049151</v>
      </c>
      <c r="I61" s="49">
        <f t="shared" si="24"/>
        <v>0.33133577178939877</v>
      </c>
      <c r="J61" s="49">
        <f t="shared" si="24"/>
        <v>0.19076990182808296</v>
      </c>
      <c r="K61" s="49">
        <f t="shared" si="24"/>
        <v>1.1112216498069929</v>
      </c>
      <c r="L61" s="49">
        <f t="shared" si="24"/>
        <v>5.0181452764945353</v>
      </c>
      <c r="M61" s="49">
        <f t="shared" si="24"/>
        <v>15.35975617242643</v>
      </c>
      <c r="N61" s="49">
        <f t="shared" si="24"/>
        <v>11.147733541160544</v>
      </c>
      <c r="O61" s="49">
        <f t="shared" si="24"/>
        <v>16.535790443519435</v>
      </c>
      <c r="P61" s="49">
        <f t="shared" si="24"/>
        <v>44.040819584050219</v>
      </c>
      <c r="Q61" s="49">
        <f t="shared" si="24"/>
        <v>35.716580248469484</v>
      </c>
      <c r="R61" s="49">
        <f t="shared" si="24"/>
        <v>46.688504408552518</v>
      </c>
      <c r="S61" s="49">
        <f t="shared" si="24"/>
        <v>57.51001833247512</v>
      </c>
      <c r="T61" s="49">
        <f t="shared" si="24"/>
        <v>63.685977077508127</v>
      </c>
      <c r="U61" s="49">
        <f t="shared" si="24"/>
        <v>74.584335544785503</v>
      </c>
      <c r="V61" s="49">
        <f t="shared" si="24"/>
        <v>85.712582476544441</v>
      </c>
      <c r="W61" s="49">
        <f t="shared" si="24"/>
        <v>79.251006308360388</v>
      </c>
      <c r="X61" s="49">
        <f t="shared" si="24"/>
        <v>83.641670300518385</v>
      </c>
      <c r="Y61" s="49">
        <f t="shared" ref="Y61:Z61" si="25">SUM(Y62:Y72)</f>
        <v>88.875014219881706</v>
      </c>
      <c r="Z61" s="49">
        <f t="shared" si="25"/>
        <v>86.489750284088302</v>
      </c>
    </row>
    <row r="62" spans="1:26" ht="11.25" customHeight="1" x14ac:dyDescent="0.2">
      <c r="A62" s="50" t="s">
        <v>92</v>
      </c>
      <c r="B62" s="51" t="s">
        <v>93</v>
      </c>
      <c r="C62" s="52">
        <v>0.23797974066116731</v>
      </c>
      <c r="D62" s="52">
        <v>0.1678800222608933</v>
      </c>
      <c r="E62" s="52">
        <v>0.14139595302898952</v>
      </c>
      <c r="F62" s="52">
        <v>0.24838718755765787</v>
      </c>
      <c r="G62" s="52">
        <v>0</v>
      </c>
      <c r="H62" s="52">
        <v>0.33387399212049151</v>
      </c>
      <c r="I62" s="52">
        <v>0.33133577178939877</v>
      </c>
      <c r="J62" s="52">
        <v>0.19076990182808296</v>
      </c>
      <c r="K62" s="52">
        <v>1.1112216498069929</v>
      </c>
      <c r="L62" s="52">
        <v>5.0181452764945353</v>
      </c>
      <c r="M62" s="52">
        <v>15.35975617242643</v>
      </c>
      <c r="N62" s="52">
        <v>10.686743279804983</v>
      </c>
      <c r="O62" s="52">
        <v>12.767746920502635</v>
      </c>
      <c r="P62" s="52">
        <v>8.2128940119481566</v>
      </c>
      <c r="Q62" s="52">
        <v>11.147699284881522</v>
      </c>
      <c r="R62" s="52">
        <v>16.257903944737286</v>
      </c>
      <c r="S62" s="52">
        <v>6.3220343779697341</v>
      </c>
      <c r="T62" s="52">
        <v>6.02295650312956</v>
      </c>
      <c r="U62" s="52">
        <v>6.8240515647576219</v>
      </c>
      <c r="V62" s="52">
        <v>4.6769987420201513</v>
      </c>
      <c r="W62" s="52">
        <v>5.2028430195524562</v>
      </c>
      <c r="X62" s="52">
        <v>4.4565455949765242</v>
      </c>
      <c r="Y62" s="52">
        <v>4.4444543631323068</v>
      </c>
      <c r="Z62" s="52">
        <v>3.2237163357743093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0.4609902613555627</v>
      </c>
      <c r="O65" s="52">
        <v>3.7680435230167992</v>
      </c>
      <c r="P65" s="52">
        <v>35.82792557210206</v>
      </c>
      <c r="Q65" s="52">
        <v>24.568880963587965</v>
      </c>
      <c r="R65" s="52">
        <v>30.430600463815228</v>
      </c>
      <c r="S65" s="52">
        <v>51.187983954505384</v>
      </c>
      <c r="T65" s="52">
        <v>57.663020574378564</v>
      </c>
      <c r="U65" s="52">
        <v>67.760283980027879</v>
      </c>
      <c r="V65" s="52">
        <v>81.035583734524295</v>
      </c>
      <c r="W65" s="52">
        <v>74.048163288807928</v>
      </c>
      <c r="X65" s="52">
        <v>79.185124705541867</v>
      </c>
      <c r="Y65" s="52">
        <v>84.430559856749397</v>
      </c>
      <c r="Z65" s="52">
        <v>83.266033948313989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104.06333772478547</v>
      </c>
      <c r="D2" s="21">
        <f t="shared" ref="D2:X2" si="0">SUM(D3,D17,D22,D25,D26,D51,D52)</f>
        <v>150.50956453057873</v>
      </c>
      <c r="E2" s="21">
        <f t="shared" si="0"/>
        <v>136.2279679367856</v>
      </c>
      <c r="F2" s="21">
        <f t="shared" si="0"/>
        <v>131.38143372469926</v>
      </c>
      <c r="G2" s="21">
        <f t="shared" si="0"/>
        <v>167.03476724324082</v>
      </c>
      <c r="H2" s="21">
        <f t="shared" si="0"/>
        <v>165.28689987223675</v>
      </c>
      <c r="I2" s="21">
        <f t="shared" si="0"/>
        <v>174.3981937692898</v>
      </c>
      <c r="J2" s="21">
        <f t="shared" si="0"/>
        <v>204.95778439081499</v>
      </c>
      <c r="K2" s="21">
        <f t="shared" si="0"/>
        <v>218.32465865416259</v>
      </c>
      <c r="L2" s="21">
        <f t="shared" si="0"/>
        <v>143.93370907879932</v>
      </c>
      <c r="M2" s="21">
        <f t="shared" si="0"/>
        <v>175.06126780786451</v>
      </c>
      <c r="N2" s="21">
        <f t="shared" si="0"/>
        <v>211.52352369770142</v>
      </c>
      <c r="O2" s="21">
        <f t="shared" si="0"/>
        <v>188.26766961821829</v>
      </c>
      <c r="P2" s="21">
        <f t="shared" si="0"/>
        <v>191.28902284649035</v>
      </c>
      <c r="Q2" s="21">
        <f t="shared" si="0"/>
        <v>191.63218272314782</v>
      </c>
      <c r="R2" s="21">
        <f t="shared" si="0"/>
        <v>195.78792596644166</v>
      </c>
      <c r="S2" s="21">
        <f t="shared" si="0"/>
        <v>231.94690558274243</v>
      </c>
      <c r="T2" s="21">
        <f t="shared" si="0"/>
        <v>207.15915240057129</v>
      </c>
      <c r="U2" s="21">
        <f t="shared" si="0"/>
        <v>210.8107788975081</v>
      </c>
      <c r="V2" s="21">
        <f t="shared" si="0"/>
        <v>200.5209540072006</v>
      </c>
      <c r="W2" s="21">
        <f t="shared" si="0"/>
        <v>215.68061559243776</v>
      </c>
      <c r="X2" s="21">
        <f t="shared" si="0"/>
        <v>266.98277566006789</v>
      </c>
      <c r="Y2" s="21">
        <f t="shared" ref="Y2:Z2" si="1">SUM(Y3,Y17,Y22,Y25,Y26,Y51,Y52)</f>
        <v>267.1476917562145</v>
      </c>
      <c r="Z2" s="21">
        <f t="shared" si="1"/>
        <v>219.19158911038062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37.977927162793463</v>
      </c>
      <c r="D3" s="24">
        <f t="shared" ref="D3:W3" si="3">SUM(D4,D8,D11)</f>
        <v>84.928451609643105</v>
      </c>
      <c r="E3" s="24">
        <f t="shared" si="3"/>
        <v>73.083595690313288</v>
      </c>
      <c r="F3" s="24">
        <f t="shared" si="3"/>
        <v>83.733838774406664</v>
      </c>
      <c r="G3" s="24">
        <f t="shared" si="3"/>
        <v>107.43735565160887</v>
      </c>
      <c r="H3" s="24">
        <f t="shared" si="3"/>
        <v>98.351718874363556</v>
      </c>
      <c r="I3" s="24">
        <f t="shared" si="3"/>
        <v>80.288300023371363</v>
      </c>
      <c r="J3" s="24">
        <f t="shared" si="3"/>
        <v>115.22851917945913</v>
      </c>
      <c r="K3" s="24">
        <f t="shared" si="3"/>
        <v>116.55045475215042</v>
      </c>
      <c r="L3" s="24">
        <f t="shared" si="3"/>
        <v>59.486829357388331</v>
      </c>
      <c r="M3" s="24">
        <f t="shared" si="3"/>
        <v>87.471688122283169</v>
      </c>
      <c r="N3" s="24">
        <f t="shared" si="3"/>
        <v>90.289591743427223</v>
      </c>
      <c r="O3" s="24">
        <f t="shared" si="3"/>
        <v>70.819258347343052</v>
      </c>
      <c r="P3" s="24">
        <f t="shared" si="3"/>
        <v>68.23845428498133</v>
      </c>
      <c r="Q3" s="24">
        <f t="shared" si="3"/>
        <v>64.63755324814754</v>
      </c>
      <c r="R3" s="24">
        <f t="shared" si="3"/>
        <v>63.860370775685595</v>
      </c>
      <c r="S3" s="24">
        <f t="shared" si="3"/>
        <v>65.177689444425269</v>
      </c>
      <c r="T3" s="24">
        <f t="shared" si="3"/>
        <v>51.378481714725368</v>
      </c>
      <c r="U3" s="24">
        <f t="shared" si="3"/>
        <v>51.868416296758312</v>
      </c>
      <c r="V3" s="24">
        <f t="shared" si="3"/>
        <v>46.47767362470784</v>
      </c>
      <c r="W3" s="24">
        <f t="shared" si="3"/>
        <v>31.930823860745758</v>
      </c>
      <c r="X3" s="24">
        <f t="shared" ref="X3:Z3" si="4">SUM(X4,X8,X11)</f>
        <v>69.060886277048553</v>
      </c>
      <c r="Y3" s="24">
        <f t="shared" si="4"/>
        <v>66.985906349084786</v>
      </c>
      <c r="Z3" s="24">
        <f t="shared" si="4"/>
        <v>31.066082343277596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36.49258988592652</v>
      </c>
      <c r="D4" s="19">
        <f t="shared" ref="D4:W4" si="6">SUM(D5:D7)</f>
        <v>82.703539590318513</v>
      </c>
      <c r="E4" s="19">
        <f t="shared" si="6"/>
        <v>62.867575548054297</v>
      </c>
      <c r="F4" s="19">
        <f t="shared" si="6"/>
        <v>78.697246220790362</v>
      </c>
      <c r="G4" s="19">
        <f t="shared" si="6"/>
        <v>92.30438444355687</v>
      </c>
      <c r="H4" s="19">
        <f t="shared" si="6"/>
        <v>82.034170572996857</v>
      </c>
      <c r="I4" s="19">
        <f t="shared" si="6"/>
        <v>67.707774061905809</v>
      </c>
      <c r="J4" s="19">
        <f t="shared" si="6"/>
        <v>104.32312468268182</v>
      </c>
      <c r="K4" s="19">
        <f t="shared" si="6"/>
        <v>105.96673967762072</v>
      </c>
      <c r="L4" s="19">
        <f t="shared" si="6"/>
        <v>56.934423500172073</v>
      </c>
      <c r="M4" s="19">
        <f t="shared" si="6"/>
        <v>85.227623517585258</v>
      </c>
      <c r="N4" s="19">
        <f t="shared" si="6"/>
        <v>87.316138405460208</v>
      </c>
      <c r="O4" s="19">
        <f t="shared" si="6"/>
        <v>66.381882608425357</v>
      </c>
      <c r="P4" s="19">
        <f t="shared" si="6"/>
        <v>64.583665068042592</v>
      </c>
      <c r="Q4" s="19">
        <f t="shared" si="6"/>
        <v>58.476743391209318</v>
      </c>
      <c r="R4" s="19">
        <f t="shared" si="6"/>
        <v>59.043579276200674</v>
      </c>
      <c r="S4" s="19">
        <f t="shared" si="6"/>
        <v>62.516268009751251</v>
      </c>
      <c r="T4" s="19">
        <f t="shared" si="6"/>
        <v>51.03699703044866</v>
      </c>
      <c r="U4" s="19">
        <f t="shared" si="6"/>
        <v>51.706984584160821</v>
      </c>
      <c r="V4" s="19">
        <f t="shared" si="6"/>
        <v>45.909031265305053</v>
      </c>
      <c r="W4" s="19">
        <f t="shared" si="6"/>
        <v>31.766441227958367</v>
      </c>
      <c r="X4" s="19">
        <f t="shared" ref="X4:Z4" si="7">SUM(X5:X7)</f>
        <v>68.582062209040529</v>
      </c>
      <c r="Y4" s="19">
        <f t="shared" si="7"/>
        <v>64.219990466119242</v>
      </c>
      <c r="Z4" s="19">
        <f t="shared" si="7"/>
        <v>29.579021621148616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36.991022418251838</v>
      </c>
      <c r="H5" s="8">
        <v>32.661118130521103</v>
      </c>
      <c r="I5" s="8">
        <v>33.068371519790674</v>
      </c>
      <c r="J5" s="8">
        <v>54.214378828915798</v>
      </c>
      <c r="K5" s="8">
        <v>48.433309048677856</v>
      </c>
      <c r="L5" s="8">
        <v>31.575168823102608</v>
      </c>
      <c r="M5" s="8">
        <v>43.798362795251442</v>
      </c>
      <c r="N5" s="8">
        <v>48.246678602515161</v>
      </c>
      <c r="O5" s="8">
        <v>28.932190708006477</v>
      </c>
      <c r="P5" s="8">
        <v>36.475221602078769</v>
      </c>
      <c r="Q5" s="8">
        <v>17.754912495510531</v>
      </c>
      <c r="R5" s="8">
        <v>8.2787304933414028</v>
      </c>
      <c r="S5" s="8">
        <v>13.289673771912424</v>
      </c>
      <c r="T5" s="8">
        <v>9.1178731266770079</v>
      </c>
      <c r="U5" s="8">
        <v>9.8796681727108329</v>
      </c>
      <c r="V5" s="8">
        <v>9.9495820002985926</v>
      </c>
      <c r="W5" s="8">
        <v>9.6458201788598306</v>
      </c>
      <c r="X5" s="8">
        <v>48.998704987226589</v>
      </c>
      <c r="Y5" s="8">
        <v>41.953300019788664</v>
      </c>
      <c r="Z5" s="8">
        <v>9.3844780617426835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36.49258988592652</v>
      </c>
      <c r="D7" s="8">
        <v>82.703539590318513</v>
      </c>
      <c r="E7" s="8">
        <v>62.867575548054297</v>
      </c>
      <c r="F7" s="8">
        <v>78.697246220790362</v>
      </c>
      <c r="G7" s="8">
        <v>55.313362025305032</v>
      </c>
      <c r="H7" s="8">
        <v>49.37305244247576</v>
      </c>
      <c r="I7" s="8">
        <v>34.639402542115143</v>
      </c>
      <c r="J7" s="8">
        <v>50.108745853766017</v>
      </c>
      <c r="K7" s="8">
        <v>57.533430628942874</v>
      </c>
      <c r="L7" s="8">
        <v>25.359254677069465</v>
      </c>
      <c r="M7" s="8">
        <v>41.429260722333815</v>
      </c>
      <c r="N7" s="8">
        <v>39.069459802945055</v>
      </c>
      <c r="O7" s="8">
        <v>37.449691900418884</v>
      </c>
      <c r="P7" s="8">
        <v>28.10844346596383</v>
      </c>
      <c r="Q7" s="8">
        <v>40.721830895698787</v>
      </c>
      <c r="R7" s="8">
        <v>50.764848782859268</v>
      </c>
      <c r="S7" s="8">
        <v>49.226594237838825</v>
      </c>
      <c r="T7" s="8">
        <v>41.919123903771649</v>
      </c>
      <c r="U7" s="8">
        <v>41.827316411449985</v>
      </c>
      <c r="V7" s="8">
        <v>35.959449265006462</v>
      </c>
      <c r="W7" s="8">
        <v>22.120621049098535</v>
      </c>
      <c r="X7" s="8">
        <v>19.583357221813944</v>
      </c>
      <c r="Y7" s="8">
        <v>22.266690446330582</v>
      </c>
      <c r="Z7" s="8">
        <v>20.194543559405933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1.4853372768669417</v>
      </c>
      <c r="D8" s="19">
        <f t="shared" si="8"/>
        <v>1.7638447473539818</v>
      </c>
      <c r="E8" s="19">
        <f t="shared" si="8"/>
        <v>9.713493034520349</v>
      </c>
      <c r="F8" s="19">
        <f t="shared" si="8"/>
        <v>4.5731112748502136</v>
      </c>
      <c r="G8" s="19">
        <f t="shared" si="8"/>
        <v>14.374964642615003</v>
      </c>
      <c r="H8" s="19">
        <f t="shared" si="8"/>
        <v>16.03136728710523</v>
      </c>
      <c r="I8" s="19">
        <f t="shared" si="8"/>
        <v>12.255309675642961</v>
      </c>
      <c r="J8" s="19">
        <f t="shared" si="8"/>
        <v>10.612659426557657</v>
      </c>
      <c r="K8" s="19">
        <f t="shared" si="8"/>
        <v>10.583715074529691</v>
      </c>
      <c r="L8" s="19">
        <f t="shared" si="8"/>
        <v>2.5524058572162605</v>
      </c>
      <c r="M8" s="19">
        <f t="shared" si="8"/>
        <v>2.2440646046979058</v>
      </c>
      <c r="N8" s="19">
        <f t="shared" si="8"/>
        <v>2.9734533379670198</v>
      </c>
      <c r="O8" s="19">
        <f t="shared" si="8"/>
        <v>4.4373757389176953</v>
      </c>
      <c r="P8" s="19">
        <f t="shared" si="8"/>
        <v>3.6547892169387448</v>
      </c>
      <c r="Q8" s="19">
        <f t="shared" si="8"/>
        <v>6.1608098569382284</v>
      </c>
      <c r="R8" s="19">
        <f t="shared" si="8"/>
        <v>4.8167914994849186</v>
      </c>
      <c r="S8" s="19">
        <f t="shared" si="8"/>
        <v>2.6614214346740237</v>
      </c>
      <c r="T8" s="19">
        <f t="shared" si="8"/>
        <v>0.22492549460924255</v>
      </c>
      <c r="U8" s="19">
        <f t="shared" si="8"/>
        <v>7.3148946802694334E-3</v>
      </c>
      <c r="V8" s="19">
        <f t="shared" si="8"/>
        <v>0.35465140398054124</v>
      </c>
      <c r="W8" s="19">
        <f t="shared" si="8"/>
        <v>4.9951751657264655E-2</v>
      </c>
      <c r="X8" s="19">
        <f t="shared" si="8"/>
        <v>0.24555355239870755</v>
      </c>
      <c r="Y8" s="19">
        <f t="shared" ref="Y8:Z8" si="9">SUM(Y9:Y10)</f>
        <v>3.3486417789013054E-2</v>
      </c>
      <c r="Z8" s="19">
        <f t="shared" si="9"/>
        <v>1.6490866514429665E-2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1.4853372768669417</v>
      </c>
      <c r="D10" s="8">
        <v>1.7638447473539818</v>
      </c>
      <c r="E10" s="8">
        <v>9.713493034520349</v>
      </c>
      <c r="F10" s="8">
        <v>4.5731112748502136</v>
      </c>
      <c r="G10" s="8">
        <v>14.374964642615003</v>
      </c>
      <c r="H10" s="8">
        <v>16.03136728710523</v>
      </c>
      <c r="I10" s="8">
        <v>12.255309675642961</v>
      </c>
      <c r="J10" s="8">
        <v>10.612659426557657</v>
      </c>
      <c r="K10" s="8">
        <v>10.583715074529691</v>
      </c>
      <c r="L10" s="8">
        <v>2.5524058572162605</v>
      </c>
      <c r="M10" s="8">
        <v>2.2440646046979058</v>
      </c>
      <c r="N10" s="8">
        <v>2.9734533379670198</v>
      </c>
      <c r="O10" s="8">
        <v>4.4373757389176953</v>
      </c>
      <c r="P10" s="8">
        <v>3.6547892169387448</v>
      </c>
      <c r="Q10" s="8">
        <v>6.1608098569382284</v>
      </c>
      <c r="R10" s="8">
        <v>4.8167914994849186</v>
      </c>
      <c r="S10" s="8">
        <v>2.6614214346740237</v>
      </c>
      <c r="T10" s="8">
        <v>0.22492549460924255</v>
      </c>
      <c r="U10" s="8">
        <v>7.3148946802694334E-3</v>
      </c>
      <c r="V10" s="8">
        <v>0.35465140398054124</v>
      </c>
      <c r="W10" s="8">
        <v>4.9951751657264655E-2</v>
      </c>
      <c r="X10" s="8">
        <v>0.24555355239870755</v>
      </c>
      <c r="Y10" s="8">
        <v>3.3486417789013054E-2</v>
      </c>
      <c r="Z10" s="8">
        <v>1.6490866514429665E-2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0.46106727197060071</v>
      </c>
      <c r="E11" s="19">
        <f t="shared" si="10"/>
        <v>0.50252710773864728</v>
      </c>
      <c r="F11" s="19">
        <f t="shared" si="10"/>
        <v>0.46348127876608414</v>
      </c>
      <c r="G11" s="19">
        <f t="shared" si="10"/>
        <v>0.75800656543700007</v>
      </c>
      <c r="H11" s="19">
        <f t="shared" si="10"/>
        <v>0.28618101426147513</v>
      </c>
      <c r="I11" s="19">
        <f t="shared" si="10"/>
        <v>0.32521628582259282</v>
      </c>
      <c r="J11" s="19">
        <f t="shared" si="10"/>
        <v>0.29273507021965189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0.11655918966746225</v>
      </c>
      <c r="U11" s="19">
        <f t="shared" si="10"/>
        <v>0.15411681791722176</v>
      </c>
      <c r="V11" s="19">
        <f t="shared" si="10"/>
        <v>0.21399095542224497</v>
      </c>
      <c r="W11" s="19">
        <f t="shared" si="10"/>
        <v>0.11443088113012657</v>
      </c>
      <c r="X11" s="19">
        <f t="shared" si="10"/>
        <v>0.23327051560932127</v>
      </c>
      <c r="Y11" s="19">
        <f t="shared" ref="Y11:Z11" si="11">SUM(Y12:Y16)</f>
        <v>2.7324294651765375</v>
      </c>
      <c r="Z11" s="19">
        <f t="shared" si="11"/>
        <v>1.4705698556145477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0.11655918966746225</v>
      </c>
      <c r="U13" s="8">
        <v>0.15411681791722176</v>
      </c>
      <c r="V13" s="8">
        <v>0.21399095542224497</v>
      </c>
      <c r="W13" s="8">
        <v>0.11443088113012657</v>
      </c>
      <c r="X13" s="8">
        <v>0.23327051560932127</v>
      </c>
      <c r="Y13" s="8">
        <v>2.7324294651765375</v>
      </c>
      <c r="Z13" s="8">
        <v>1.4705698556145477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0.46106727197060071</v>
      </c>
      <c r="E16" s="8">
        <v>0.50252710773864728</v>
      </c>
      <c r="F16" s="8">
        <v>0.46348127876608414</v>
      </c>
      <c r="G16" s="8">
        <v>0.75800656543700007</v>
      </c>
      <c r="H16" s="8">
        <v>0.28618101426147513</v>
      </c>
      <c r="I16" s="8">
        <v>0.32521628582259282</v>
      </c>
      <c r="J16" s="8">
        <v>0.29273507021965189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16.573979952252724</v>
      </c>
      <c r="D26" s="27">
        <f t="shared" si="16"/>
        <v>20.459510641329491</v>
      </c>
      <c r="E26" s="27">
        <f t="shared" si="16"/>
        <v>11.901349222587687</v>
      </c>
      <c r="F26" s="27">
        <f t="shared" si="16"/>
        <v>8.6532609802273655</v>
      </c>
      <c r="G26" s="27">
        <f t="shared" si="16"/>
        <v>12.533612166355201</v>
      </c>
      <c r="H26" s="27">
        <f t="shared" si="16"/>
        <v>7.7881320695075011</v>
      </c>
      <c r="I26" s="27">
        <f t="shared" si="16"/>
        <v>12.60638138671476</v>
      </c>
      <c r="J26" s="27">
        <f t="shared" si="16"/>
        <v>9.5537306257326655</v>
      </c>
      <c r="K26" s="27">
        <f t="shared" si="16"/>
        <v>8.3240638545637786</v>
      </c>
      <c r="L26" s="27">
        <f t="shared" si="16"/>
        <v>7.822696240897792</v>
      </c>
      <c r="M26" s="27">
        <f t="shared" si="16"/>
        <v>5.8820496472353634</v>
      </c>
      <c r="N26" s="27">
        <f t="shared" si="16"/>
        <v>6.6894673750795732</v>
      </c>
      <c r="O26" s="27">
        <f t="shared" si="16"/>
        <v>6.2579490081358768</v>
      </c>
      <c r="P26" s="27">
        <f t="shared" si="16"/>
        <v>3.6007393923092019</v>
      </c>
      <c r="Q26" s="27">
        <f t="shared" si="16"/>
        <v>3.373129898532818</v>
      </c>
      <c r="R26" s="27">
        <f t="shared" si="16"/>
        <v>4.6409227301575644</v>
      </c>
      <c r="S26" s="27">
        <f t="shared" si="16"/>
        <v>4.7868710345754817</v>
      </c>
      <c r="T26" s="27">
        <f t="shared" si="16"/>
        <v>3.4136056889268827</v>
      </c>
      <c r="U26" s="27">
        <f t="shared" si="16"/>
        <v>4.5429031075984545</v>
      </c>
      <c r="V26" s="27">
        <f t="shared" si="16"/>
        <v>5.1838562926674978</v>
      </c>
      <c r="W26" s="27">
        <f t="shared" si="16"/>
        <v>6.7109347493010691</v>
      </c>
      <c r="X26" s="27">
        <f t="shared" si="16"/>
        <v>4.2364752852304042</v>
      </c>
      <c r="Y26" s="27">
        <f t="shared" ref="Y26:Z26" si="17">SUM(Y27,Y33)</f>
        <v>27.011078456297298</v>
      </c>
      <c r="Z26" s="27">
        <f t="shared" si="17"/>
        <v>33.958460126455336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16.573979952252724</v>
      </c>
      <c r="D33" s="19">
        <f t="shared" si="20"/>
        <v>20.459510641329491</v>
      </c>
      <c r="E33" s="19">
        <f t="shared" si="20"/>
        <v>11.901349222587687</v>
      </c>
      <c r="F33" s="19">
        <f t="shared" si="20"/>
        <v>8.6532609802273655</v>
      </c>
      <c r="G33" s="19">
        <f t="shared" si="20"/>
        <v>12.533612166355201</v>
      </c>
      <c r="H33" s="19">
        <f t="shared" si="20"/>
        <v>7.7881320695075011</v>
      </c>
      <c r="I33" s="19">
        <f t="shared" si="20"/>
        <v>12.60638138671476</v>
      </c>
      <c r="J33" s="19">
        <f t="shared" si="20"/>
        <v>9.5537306257326655</v>
      </c>
      <c r="K33" s="19">
        <f t="shared" si="20"/>
        <v>8.3240638545637786</v>
      </c>
      <c r="L33" s="19">
        <f t="shared" si="20"/>
        <v>7.822696240897792</v>
      </c>
      <c r="M33" s="19">
        <f t="shared" si="20"/>
        <v>5.8820496472353634</v>
      </c>
      <c r="N33" s="19">
        <f t="shared" si="20"/>
        <v>6.6894673750795732</v>
      </c>
      <c r="O33" s="19">
        <f t="shared" si="20"/>
        <v>6.2579490081358768</v>
      </c>
      <c r="P33" s="19">
        <f t="shared" si="20"/>
        <v>3.6007393923092019</v>
      </c>
      <c r="Q33" s="19">
        <f t="shared" si="20"/>
        <v>3.373129898532818</v>
      </c>
      <c r="R33" s="19">
        <f t="shared" si="20"/>
        <v>4.6409227301575644</v>
      </c>
      <c r="S33" s="19">
        <f t="shared" si="20"/>
        <v>4.7868710345754817</v>
      </c>
      <c r="T33" s="19">
        <f t="shared" si="20"/>
        <v>3.4136056889268827</v>
      </c>
      <c r="U33" s="19">
        <f t="shared" si="20"/>
        <v>4.5429031075984545</v>
      </c>
      <c r="V33" s="19">
        <f t="shared" si="20"/>
        <v>5.1838562926674978</v>
      </c>
      <c r="W33" s="19">
        <f t="shared" si="20"/>
        <v>6.7109347493010691</v>
      </c>
      <c r="X33" s="19">
        <f t="shared" si="20"/>
        <v>4.2364752852304042</v>
      </c>
      <c r="Y33" s="19">
        <f t="shared" ref="Y33:Z33" si="21">SUM(Y34:Y50)</f>
        <v>27.011078456297298</v>
      </c>
      <c r="Z33" s="19">
        <f t="shared" si="21"/>
        <v>33.958460126455336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0.87892045442335309</v>
      </c>
      <c r="D36" s="8">
        <v>0.38290744351858358</v>
      </c>
      <c r="E36" s="8">
        <v>0.42087406423997692</v>
      </c>
      <c r="F36" s="8">
        <v>0.39383594654997744</v>
      </c>
      <c r="G36" s="8">
        <v>0.93889091877472253</v>
      </c>
      <c r="H36" s="8">
        <v>0.54404876269526126</v>
      </c>
      <c r="I36" s="8">
        <v>0.61120640416223282</v>
      </c>
      <c r="J36" s="8">
        <v>0</v>
      </c>
      <c r="K36" s="8">
        <v>0.5202270346082748</v>
      </c>
      <c r="L36" s="8">
        <v>0.48972196032046267</v>
      </c>
      <c r="M36" s="8">
        <v>0.50368910728471938</v>
      </c>
      <c r="N36" s="8">
        <v>0.6252203362881994</v>
      </c>
      <c r="O36" s="8">
        <v>0.65552906882246831</v>
      </c>
      <c r="P36" s="8">
        <v>0.68205636279471837</v>
      </c>
      <c r="Q36" s="8">
        <v>0.63565339903007156</v>
      </c>
      <c r="R36" s="8">
        <v>0.62251569089976366</v>
      </c>
      <c r="S36" s="8">
        <v>0.74955410537568057</v>
      </c>
      <c r="T36" s="8">
        <v>0.77411479199250166</v>
      </c>
      <c r="U36" s="8">
        <v>0.99373115202182782</v>
      </c>
      <c r="V36" s="8">
        <v>1.1025982219592927</v>
      </c>
      <c r="W36" s="8">
        <v>1.2022220759345881</v>
      </c>
      <c r="X36" s="8">
        <v>1.3457886703243924</v>
      </c>
      <c r="Y36" s="8">
        <v>22.98975473258572</v>
      </c>
      <c r="Z36" s="8">
        <v>29.465160587956998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1.8826646825224123</v>
      </c>
      <c r="D43" s="8">
        <v>0.82071888183306085</v>
      </c>
      <c r="E43" s="8">
        <v>0.89790829437817665</v>
      </c>
      <c r="F43" s="8">
        <v>0.41977538934103997</v>
      </c>
      <c r="G43" s="8">
        <v>0.90911433165031474</v>
      </c>
      <c r="H43" s="8">
        <v>1.0521895630556504</v>
      </c>
      <c r="I43" s="8">
        <v>1.7243527524813669</v>
      </c>
      <c r="J43" s="8">
        <v>1.0171156318005137</v>
      </c>
      <c r="K43" s="8">
        <v>2.8099161973371762</v>
      </c>
      <c r="L43" s="8">
        <v>1.5872116157283731</v>
      </c>
      <c r="M43" s="8">
        <v>0.54319578894643861</v>
      </c>
      <c r="N43" s="8">
        <v>0.67594738525498832</v>
      </c>
      <c r="O43" s="8">
        <v>0.70804265628603791</v>
      </c>
      <c r="P43" s="8">
        <v>0.73623764317145679</v>
      </c>
      <c r="Q43" s="8">
        <v>2.0594881377872603</v>
      </c>
      <c r="R43" s="8">
        <v>2.6904556932591057</v>
      </c>
      <c r="S43" s="8">
        <v>3.2378419941232206</v>
      </c>
      <c r="T43" s="8">
        <v>2.5629710133741361</v>
      </c>
      <c r="U43" s="8">
        <v>3.1141684654569821</v>
      </c>
      <c r="V43" s="8">
        <v>2.9082223872740296</v>
      </c>
      <c r="W43" s="8">
        <v>4.5576875213078321</v>
      </c>
      <c r="X43" s="8">
        <v>2.8906866149060115</v>
      </c>
      <c r="Y43" s="8">
        <v>3.7005954205196745</v>
      </c>
      <c r="Z43" s="8">
        <v>3.6967237406716005</v>
      </c>
    </row>
    <row r="44" spans="1:26" ht="11.25" customHeight="1" x14ac:dyDescent="0.2">
      <c r="A44" s="28" t="s">
        <v>74</v>
      </c>
      <c r="B44" s="7" t="s">
        <v>75</v>
      </c>
      <c r="C44" s="8">
        <v>13.812394815306959</v>
      </c>
      <c r="D44" s="8">
        <v>19.255884315977845</v>
      </c>
      <c r="E44" s="8">
        <v>10.582566863969534</v>
      </c>
      <c r="F44" s="8">
        <v>7.8396496443363484</v>
      </c>
      <c r="G44" s="8">
        <v>10.685606915930164</v>
      </c>
      <c r="H44" s="8">
        <v>6.1918937437565891</v>
      </c>
      <c r="I44" s="8">
        <v>10.270822230071161</v>
      </c>
      <c r="J44" s="8">
        <v>8.5366149939321527</v>
      </c>
      <c r="K44" s="8">
        <v>4.9939206226183277</v>
      </c>
      <c r="L44" s="8">
        <v>5.7457626648489564</v>
      </c>
      <c r="M44" s="8">
        <v>4.8351647510042053</v>
      </c>
      <c r="N44" s="8">
        <v>5.388299653536385</v>
      </c>
      <c r="O44" s="8">
        <v>4.8943772830273709</v>
      </c>
      <c r="P44" s="8">
        <v>2.1824453863430269</v>
      </c>
      <c r="Q44" s="8">
        <v>0.67798836171548615</v>
      </c>
      <c r="R44" s="8">
        <v>1.3279513459986947</v>
      </c>
      <c r="S44" s="8">
        <v>0.79947493507658063</v>
      </c>
      <c r="T44" s="8">
        <v>7.6519883560244709E-2</v>
      </c>
      <c r="U44" s="8">
        <v>0.43500349011964434</v>
      </c>
      <c r="V44" s="8">
        <v>1.173035683434176</v>
      </c>
      <c r="W44" s="8">
        <v>0.95102515205864901</v>
      </c>
      <c r="X44" s="8">
        <v>0</v>
      </c>
      <c r="Y44" s="8">
        <v>0.32072830319190332</v>
      </c>
      <c r="Z44" s="8">
        <v>0.79657579782674048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49.511430609739271</v>
      </c>
      <c r="D51" s="27">
        <v>45.12160227960613</v>
      </c>
      <c r="E51" s="27">
        <v>51.243023023884639</v>
      </c>
      <c r="F51" s="27">
        <v>38.994333970065249</v>
      </c>
      <c r="G51" s="27">
        <v>47.06379942527677</v>
      </c>
      <c r="H51" s="27">
        <v>59.147048928365678</v>
      </c>
      <c r="I51" s="27">
        <v>81.503512359203683</v>
      </c>
      <c r="J51" s="27">
        <v>80.175534585623197</v>
      </c>
      <c r="K51" s="27">
        <v>93.4501400474484</v>
      </c>
      <c r="L51" s="27">
        <v>76.624183480513182</v>
      </c>
      <c r="M51" s="27">
        <v>81.707530038345965</v>
      </c>
      <c r="N51" s="27">
        <v>114.54446457919461</v>
      </c>
      <c r="O51" s="27">
        <v>111.19046226273935</v>
      </c>
      <c r="P51" s="27">
        <v>119.4498291691998</v>
      </c>
      <c r="Q51" s="27">
        <v>123.62149957646744</v>
      </c>
      <c r="R51" s="27">
        <v>127.2866324605985</v>
      </c>
      <c r="S51" s="27">
        <v>161.98234510374169</v>
      </c>
      <c r="T51" s="27">
        <v>152.36706499691903</v>
      </c>
      <c r="U51" s="27">
        <v>154.39945949315134</v>
      </c>
      <c r="V51" s="27">
        <v>148.85942408982527</v>
      </c>
      <c r="W51" s="27">
        <v>177.03885698239094</v>
      </c>
      <c r="X51" s="27">
        <v>193.68541409778894</v>
      </c>
      <c r="Y51" s="27">
        <v>173.15070695083242</v>
      </c>
      <c r="Z51" s="27">
        <v>154.1670466406477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244.06549344000007</v>
      </c>
      <c r="D2" s="21">
        <f t="shared" ref="D2:X2" si="0">SUM(D3,D17,D22,D25,D26,D51,D52)</f>
        <v>144.94325580000006</v>
      </c>
      <c r="E2" s="21">
        <f t="shared" si="0"/>
        <v>383.7724180162453</v>
      </c>
      <c r="F2" s="21">
        <f t="shared" si="0"/>
        <v>433.98199353595828</v>
      </c>
      <c r="G2" s="21">
        <f t="shared" si="0"/>
        <v>391.81772376000004</v>
      </c>
      <c r="H2" s="21">
        <f t="shared" si="0"/>
        <v>518.51708208000014</v>
      </c>
      <c r="I2" s="21">
        <f t="shared" si="0"/>
        <v>449.64787248000005</v>
      </c>
      <c r="J2" s="21">
        <f t="shared" si="0"/>
        <v>521.92676124000002</v>
      </c>
      <c r="K2" s="21">
        <f t="shared" si="0"/>
        <v>167.93386884000006</v>
      </c>
      <c r="L2" s="21">
        <f t="shared" si="0"/>
        <v>87.577187039999984</v>
      </c>
      <c r="M2" s="21">
        <f t="shared" si="0"/>
        <v>103.85225784000001</v>
      </c>
      <c r="N2" s="21">
        <f t="shared" si="0"/>
        <v>114.02244612000003</v>
      </c>
      <c r="O2" s="21">
        <f t="shared" si="0"/>
        <v>109.29074579999998</v>
      </c>
      <c r="P2" s="21">
        <f t="shared" si="0"/>
        <v>124.56503720948709</v>
      </c>
      <c r="Q2" s="21">
        <f t="shared" si="0"/>
        <v>114.56551595040966</v>
      </c>
      <c r="R2" s="21">
        <f t="shared" si="0"/>
        <v>112.19753376667197</v>
      </c>
      <c r="S2" s="21">
        <f t="shared" si="0"/>
        <v>118.15059394769202</v>
      </c>
      <c r="T2" s="21">
        <f t="shared" si="0"/>
        <v>106.88792700637993</v>
      </c>
      <c r="U2" s="21">
        <f t="shared" si="0"/>
        <v>107.93821277964857</v>
      </c>
      <c r="V2" s="21">
        <f t="shared" si="0"/>
        <v>103.13484767344175</v>
      </c>
      <c r="W2" s="21">
        <f t="shared" si="0"/>
        <v>95.696850996622999</v>
      </c>
      <c r="X2" s="21">
        <f t="shared" si="0"/>
        <v>111.85620739804581</v>
      </c>
      <c r="Y2" s="21">
        <f t="shared" ref="Y2:Z2" si="1">SUM(Y3,Y17,Y22,Y25,Y26,Y51,Y52)</f>
        <v>89.048478832077393</v>
      </c>
      <c r="Z2" s="21">
        <f t="shared" si="1"/>
        <v>58.408014651653303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212.66585189624524</v>
      </c>
      <c r="F3" s="24">
        <f t="shared" si="3"/>
        <v>77.580498815958236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3.4564454094870563</v>
      </c>
      <c r="Q3" s="24">
        <f t="shared" si="3"/>
        <v>4.2296260704096511</v>
      </c>
      <c r="R3" s="24">
        <f t="shared" si="3"/>
        <v>3.7433980866719283</v>
      </c>
      <c r="S3" s="24">
        <f t="shared" si="3"/>
        <v>6.8710378676919905</v>
      </c>
      <c r="T3" s="24">
        <f t="shared" si="3"/>
        <v>6.0182295663799366</v>
      </c>
      <c r="U3" s="24">
        <f t="shared" si="3"/>
        <v>5.0194615796485795</v>
      </c>
      <c r="V3" s="24">
        <f t="shared" si="3"/>
        <v>4.2909695934417504</v>
      </c>
      <c r="W3" s="24">
        <f t="shared" si="3"/>
        <v>4.2560838366229845</v>
      </c>
      <c r="X3" s="24">
        <f t="shared" ref="X3:Z3" si="4">SUM(X4,X8,X11)</f>
        <v>11.827387518045807</v>
      </c>
      <c r="Y3" s="24">
        <f t="shared" si="4"/>
        <v>12.121535032077395</v>
      </c>
      <c r="Z3" s="24">
        <f t="shared" si="4"/>
        <v>4.1812970916532901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212.66585189624524</v>
      </c>
      <c r="F4" s="19">
        <f t="shared" si="6"/>
        <v>77.580498815958236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2.353980196533711</v>
      </c>
      <c r="R4" s="19">
        <f t="shared" si="6"/>
        <v>0</v>
      </c>
      <c r="S4" s="19">
        <f t="shared" si="6"/>
        <v>0</v>
      </c>
      <c r="T4" s="19">
        <f t="shared" si="6"/>
        <v>0.37446890802854399</v>
      </c>
      <c r="U4" s="19">
        <f t="shared" si="6"/>
        <v>0.22311463616566649</v>
      </c>
      <c r="V4" s="19">
        <f t="shared" si="6"/>
        <v>0.18573057668717952</v>
      </c>
      <c r="W4" s="19">
        <f t="shared" si="6"/>
        <v>0.1025363058550469</v>
      </c>
      <c r="X4" s="19">
        <f t="shared" ref="X4:Z4" si="7">SUM(X5:X7)</f>
        <v>11.801062518045807</v>
      </c>
      <c r="Y4" s="19">
        <f t="shared" si="7"/>
        <v>12.099422032077396</v>
      </c>
      <c r="Z4" s="19">
        <f t="shared" si="7"/>
        <v>0.10214280059965104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9.7517222063097254E-3</v>
      </c>
      <c r="U5" s="8">
        <f>FC_IND_PPP_PU_E!U5+FC_IND_PPP_PA_E!U5+FC_IND_PPP_PR_E!U5</f>
        <v>6.7305891110814656E-3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212.66585189624524</v>
      </c>
      <c r="F7" s="8">
        <f>FC_IND_PPP_PU_E!F7+FC_IND_PPP_PA_E!F7+FC_IND_PPP_PR_E!F7</f>
        <v>77.580498815958236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2.353980196533711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0.36471718582223428</v>
      </c>
      <c r="U7" s="8">
        <f>FC_IND_PPP_PU_E!U7+FC_IND_PPP_PA_E!U7+FC_IND_PPP_PR_E!U7</f>
        <v>0.21638404705458503</v>
      </c>
      <c r="V7" s="8">
        <f>FC_IND_PPP_PU_E!V7+FC_IND_PPP_PA_E!V7+FC_IND_PPP_PR_E!V7</f>
        <v>0.18573057668717952</v>
      </c>
      <c r="W7" s="8">
        <f>FC_IND_PPP_PU_E!W7+FC_IND_PPP_PA_E!W7+FC_IND_PPP_PR_E!W7</f>
        <v>0.1025363058550469</v>
      </c>
      <c r="X7" s="8">
        <f>FC_IND_PPP_PU_E!X7+FC_IND_PPP_PA_E!X7+FC_IND_PPP_PR_E!X7</f>
        <v>11.801062518045807</v>
      </c>
      <c r="Y7" s="8">
        <f>FC_IND_PPP_PU_E!Y7+FC_IND_PPP_PA_E!Y7+FC_IND_PPP_PR_E!Y7</f>
        <v>12.099422032077396</v>
      </c>
      <c r="Z7" s="8">
        <f>FC_IND_PPP_PU_E!Z7+FC_IND_PPP_PA_E!Z7+FC_IND_PPP_PR_E!Z7</f>
        <v>0.10214280059965104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3.4564454094870563</v>
      </c>
      <c r="Q8" s="19">
        <f t="shared" si="9"/>
        <v>1.8756458738759405</v>
      </c>
      <c r="R8" s="19">
        <f t="shared" si="9"/>
        <v>3.7433980866719283</v>
      </c>
      <c r="S8" s="19">
        <f t="shared" si="9"/>
        <v>6.8710378676919905</v>
      </c>
      <c r="T8" s="19">
        <f t="shared" si="9"/>
        <v>5.5981306583513923</v>
      </c>
      <c r="U8" s="19">
        <f t="shared" si="9"/>
        <v>4.752471943482913</v>
      </c>
      <c r="V8" s="19">
        <f t="shared" si="9"/>
        <v>4.0683840167545711</v>
      </c>
      <c r="W8" s="19">
        <f t="shared" si="9"/>
        <v>4.1216065307679379</v>
      </c>
      <c r="X8" s="19">
        <f t="shared" ref="X8:Z8" si="10">SUM(X9:X10)</f>
        <v>0</v>
      </c>
      <c r="Y8" s="19">
        <f t="shared" si="10"/>
        <v>0</v>
      </c>
      <c r="Z8" s="19">
        <f t="shared" si="10"/>
        <v>4.0791542910536389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3.4564454094870563</v>
      </c>
      <c r="Q10" s="8">
        <f>FC_IND_PPP_PU_E!Q10+FC_IND_PPP_PA_E!Q10+FC_IND_PPP_PR_E!Q10</f>
        <v>1.8756458738759405</v>
      </c>
      <c r="R10" s="8">
        <f>FC_IND_PPP_PU_E!R10+FC_IND_PPP_PA_E!R10+FC_IND_PPP_PR_E!R10</f>
        <v>3.7433980866719283</v>
      </c>
      <c r="S10" s="8">
        <f>FC_IND_PPP_PU_E!S10+FC_IND_PPP_PA_E!S10+FC_IND_PPP_PR_E!S10</f>
        <v>6.8710378676919905</v>
      </c>
      <c r="T10" s="8">
        <f>FC_IND_PPP_PU_E!T10+FC_IND_PPP_PA_E!T10+FC_IND_PPP_PR_E!T10</f>
        <v>5.5981306583513923</v>
      </c>
      <c r="U10" s="8">
        <f>FC_IND_PPP_PU_E!U10+FC_IND_PPP_PA_E!U10+FC_IND_PPP_PR_E!U10</f>
        <v>4.752471943482913</v>
      </c>
      <c r="V10" s="8">
        <f>FC_IND_PPP_PU_E!V10+FC_IND_PPP_PA_E!V10+FC_IND_PPP_PR_E!V10</f>
        <v>4.0683840167545711</v>
      </c>
      <c r="W10" s="8">
        <f>FC_IND_PPP_PU_E!W10+FC_IND_PPP_PA_E!W10+FC_IND_PPP_PR_E!W10</f>
        <v>4.1216065307679379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4.0791542910536389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4.5630000000000004E-2</v>
      </c>
      <c r="U11" s="19">
        <f t="shared" si="12"/>
        <v>4.3875000000000011E-2</v>
      </c>
      <c r="V11" s="19">
        <f t="shared" si="12"/>
        <v>3.6854999999999999E-2</v>
      </c>
      <c r="W11" s="19">
        <f t="shared" si="12"/>
        <v>3.1940999999999997E-2</v>
      </c>
      <c r="X11" s="19">
        <f t="shared" ref="X11:Z11" si="13">SUM(X12:X16)</f>
        <v>2.6325000000000001E-2</v>
      </c>
      <c r="Y11" s="19">
        <f t="shared" si="13"/>
        <v>2.2113000000000001E-2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4.5630000000000004E-2</v>
      </c>
      <c r="U16" s="8">
        <f>FC_IND_PPP_PU_E!U16+FC_IND_PPP_PA_E!U16+FC_IND_PPP_PR_E!U16</f>
        <v>4.3875000000000011E-2</v>
      </c>
      <c r="V16" s="8">
        <f>FC_IND_PPP_PU_E!V16+FC_IND_PPP_PA_E!V16+FC_IND_PPP_PR_E!V16</f>
        <v>3.6854999999999999E-2</v>
      </c>
      <c r="W16" s="8">
        <f>FC_IND_PPP_PU_E!W16+FC_IND_PPP_PA_E!W16+FC_IND_PPP_PR_E!W16</f>
        <v>3.1940999999999997E-2</v>
      </c>
      <c r="X16" s="8">
        <f>FC_IND_PPP_PU_E!X16+FC_IND_PPP_PA_E!X16+FC_IND_PPP_PR_E!X16</f>
        <v>2.6325000000000001E-2</v>
      </c>
      <c r="Y16" s="8">
        <f>FC_IND_PPP_PU_E!Y16+FC_IND_PPP_PA_E!Y16+FC_IND_PPP_PR_E!Y16</f>
        <v>2.2113000000000001E-2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100.12197240000002</v>
      </c>
      <c r="D26" s="27">
        <f t="shared" ref="D26:W26" si="21">SUM(D27,D33)</f>
        <v>65.725257600000006</v>
      </c>
      <c r="E26" s="27">
        <f t="shared" si="21"/>
        <v>106.37576856000003</v>
      </c>
      <c r="F26" s="27">
        <f t="shared" si="21"/>
        <v>93.927447720000032</v>
      </c>
      <c r="G26" s="27">
        <f t="shared" si="21"/>
        <v>96.995074320000001</v>
      </c>
      <c r="H26" s="27">
        <f t="shared" si="21"/>
        <v>103.24887048000002</v>
      </c>
      <c r="I26" s="27">
        <f t="shared" si="21"/>
        <v>36.959965199999999</v>
      </c>
      <c r="J26" s="27">
        <f t="shared" si="21"/>
        <v>77.400061919999985</v>
      </c>
      <c r="K26" s="27">
        <f t="shared" si="21"/>
        <v>58.823969040000023</v>
      </c>
      <c r="L26" s="27">
        <f t="shared" si="21"/>
        <v>24.768030959999997</v>
      </c>
      <c r="M26" s="27">
        <f t="shared" si="21"/>
        <v>27.864000000000001</v>
      </c>
      <c r="N26" s="27">
        <f t="shared" si="21"/>
        <v>31.26953808</v>
      </c>
      <c r="O26" s="27">
        <f t="shared" si="21"/>
        <v>15.480123839999999</v>
      </c>
      <c r="P26" s="27">
        <f t="shared" si="21"/>
        <v>6.1919380799999999</v>
      </c>
      <c r="Q26" s="27">
        <f t="shared" si="21"/>
        <v>12.383876160000003</v>
      </c>
      <c r="R26" s="27">
        <f t="shared" si="21"/>
        <v>0</v>
      </c>
      <c r="S26" s="27">
        <f t="shared" si="21"/>
        <v>0</v>
      </c>
      <c r="T26" s="27">
        <f t="shared" si="21"/>
        <v>2.6791689599999997</v>
      </c>
      <c r="U26" s="27">
        <f t="shared" si="21"/>
        <v>1.4055768</v>
      </c>
      <c r="V26" s="27">
        <f t="shared" si="21"/>
        <v>2.78120016</v>
      </c>
      <c r="W26" s="27">
        <f t="shared" si="21"/>
        <v>1.3740796800000008</v>
      </c>
      <c r="X26" s="27">
        <f t="shared" ref="X26:Z26" si="22">SUM(X27,X33)</f>
        <v>1.4798124000000001</v>
      </c>
      <c r="Y26" s="27">
        <f t="shared" si="22"/>
        <v>1.2444534</v>
      </c>
      <c r="Z26" s="27">
        <f t="shared" si="22"/>
        <v>1.1619295200000002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100.12197240000002</v>
      </c>
      <c r="D33" s="19">
        <f t="shared" ref="D33:W33" si="27">SUM(D34:D50)</f>
        <v>65.725257600000006</v>
      </c>
      <c r="E33" s="19">
        <f t="shared" si="27"/>
        <v>106.37576856000003</v>
      </c>
      <c r="F33" s="19">
        <f t="shared" si="27"/>
        <v>93.927447720000032</v>
      </c>
      <c r="G33" s="19">
        <f t="shared" si="27"/>
        <v>96.995074320000001</v>
      </c>
      <c r="H33" s="19">
        <f t="shared" si="27"/>
        <v>103.24887048000002</v>
      </c>
      <c r="I33" s="19">
        <f t="shared" si="27"/>
        <v>36.959965199999999</v>
      </c>
      <c r="J33" s="19">
        <f t="shared" si="27"/>
        <v>77.400061919999985</v>
      </c>
      <c r="K33" s="19">
        <f t="shared" si="27"/>
        <v>58.823969040000023</v>
      </c>
      <c r="L33" s="19">
        <f t="shared" si="27"/>
        <v>24.768030959999997</v>
      </c>
      <c r="M33" s="19">
        <f t="shared" si="27"/>
        <v>27.864000000000001</v>
      </c>
      <c r="N33" s="19">
        <f t="shared" si="27"/>
        <v>31.26953808</v>
      </c>
      <c r="O33" s="19">
        <f t="shared" si="27"/>
        <v>15.480123839999999</v>
      </c>
      <c r="P33" s="19">
        <f t="shared" si="27"/>
        <v>6.1919380799999999</v>
      </c>
      <c r="Q33" s="19">
        <f t="shared" si="27"/>
        <v>12.383876160000003</v>
      </c>
      <c r="R33" s="19">
        <f t="shared" si="27"/>
        <v>0</v>
      </c>
      <c r="S33" s="19">
        <f t="shared" si="27"/>
        <v>0</v>
      </c>
      <c r="T33" s="19">
        <f t="shared" si="27"/>
        <v>2.6791689599999997</v>
      </c>
      <c r="U33" s="19">
        <f t="shared" si="27"/>
        <v>1.4055768</v>
      </c>
      <c r="V33" s="19">
        <f t="shared" si="27"/>
        <v>2.78120016</v>
      </c>
      <c r="W33" s="19">
        <f t="shared" si="27"/>
        <v>1.3740796800000008</v>
      </c>
      <c r="X33" s="19">
        <f t="shared" ref="X33:Z33" si="28">SUM(X34:X50)</f>
        <v>1.4798124000000001</v>
      </c>
      <c r="Y33" s="19">
        <f t="shared" si="28"/>
        <v>1.2444534</v>
      </c>
      <c r="Z33" s="19">
        <f t="shared" si="28"/>
        <v>1.1619295200000002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0.9724719599999998</v>
      </c>
      <c r="U36" s="8">
        <f>FC_IND_PPP_PU_E!U36+FC_IND_PPP_PA_E!U36+FC_IND_PPP_PR_E!U36</f>
        <v>1.0419829199999999</v>
      </c>
      <c r="V36" s="8">
        <f>FC_IND_PPP_PU_E!V36+FC_IND_PPP_PA_E!V36+FC_IND_PPP_PR_E!V36</f>
        <v>1.01018052</v>
      </c>
      <c r="W36" s="8">
        <f>FC_IND_PPP_PU_E!W36+FC_IND_PPP_PA_E!W36+FC_IND_PPP_PR_E!W36</f>
        <v>0.92885724000000058</v>
      </c>
      <c r="X36" s="8">
        <f>FC_IND_PPP_PU_E!X36+FC_IND_PPP_PA_E!X36+FC_IND_PPP_PR_E!X36</f>
        <v>0.93748932000000007</v>
      </c>
      <c r="Y36" s="8">
        <f>FC_IND_PPP_PU_E!Y36+FC_IND_PPP_PA_E!Y36+FC_IND_PPP_PR_E!Y36</f>
        <v>0.90273384000000012</v>
      </c>
      <c r="Z36" s="8">
        <f>FC_IND_PPP_PU_E!Z36+FC_IND_PPP_PA_E!Z36+FC_IND_PPP_PR_E!Z36</f>
        <v>0.83594880000000016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3.1861814399999999</v>
      </c>
      <c r="D43" s="8">
        <f>FC_IND_PPP_PU_E!D43+FC_IND_PPP_PA_E!D43+FC_IND_PPP_PR_E!D43</f>
        <v>3.1861814399999999</v>
      </c>
      <c r="E43" s="8">
        <f>FC_IND_PPP_PU_E!E43+FC_IND_PPP_PA_E!E43+FC_IND_PPP_PR_E!E43</f>
        <v>3.1861814399999999</v>
      </c>
      <c r="F43" s="8">
        <f>FC_IND_PPP_PU_E!F43+FC_IND_PPP_PA_E!F43+FC_IND_PPP_PR_E!F43</f>
        <v>6.3726296399999987</v>
      </c>
      <c r="G43" s="8">
        <f>FC_IND_PPP_PU_E!G43+FC_IND_PPP_PA_E!G43+FC_IND_PPP_PR_E!G43</f>
        <v>3.1861814399999999</v>
      </c>
      <c r="H43" s="8">
        <f>FC_IND_PPP_PU_E!H43+FC_IND_PPP_PA_E!H43+FC_IND_PPP_PR_E!H43</f>
        <v>3.1861814399999995</v>
      </c>
      <c r="I43" s="8">
        <f>FC_IND_PPP_PU_E!I43+FC_IND_PPP_PA_E!I43+FC_IND_PPP_PR_E!I43</f>
        <v>3.1024188000000001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1.3383349199999997</v>
      </c>
      <c r="U43" s="8">
        <f>FC_IND_PPP_PU_E!U43+FC_IND_PPP_PA_E!U43+FC_IND_PPP_PR_E!U43</f>
        <v>0.36359387999999998</v>
      </c>
      <c r="V43" s="8">
        <f>FC_IND_PPP_PU_E!V43+FC_IND_PPP_PA_E!V43+FC_IND_PPP_PR_E!V43</f>
        <v>1.7710196399999998</v>
      </c>
      <c r="W43" s="8">
        <f>FC_IND_PPP_PU_E!W43+FC_IND_PPP_PA_E!W43+FC_IND_PPP_PR_E!W43</f>
        <v>0.44522244000000016</v>
      </c>
      <c r="X43" s="8">
        <f>FC_IND_PPP_PU_E!X43+FC_IND_PPP_PA_E!X43+FC_IND_PPP_PR_E!X43</f>
        <v>0.54232307999999996</v>
      </c>
      <c r="Y43" s="8">
        <f>FC_IND_PPP_PU_E!Y43+FC_IND_PPP_PA_E!Y43+FC_IND_PPP_PR_E!Y43</f>
        <v>0.34171955999999998</v>
      </c>
      <c r="Z43" s="8">
        <f>FC_IND_PPP_PU_E!Z43+FC_IND_PPP_PA_E!Z43+FC_IND_PPP_PR_E!Z43</f>
        <v>0.32598072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96.93579096000002</v>
      </c>
      <c r="D44" s="8">
        <f>FC_IND_PPP_PU_E!D44+FC_IND_PPP_PA_E!D44+FC_IND_PPP_PR_E!D44</f>
        <v>62.539076160000008</v>
      </c>
      <c r="E44" s="8">
        <f>FC_IND_PPP_PU_E!E44+FC_IND_PPP_PA_E!E44+FC_IND_PPP_PR_E!E44</f>
        <v>103.18958712000003</v>
      </c>
      <c r="F44" s="8">
        <f>FC_IND_PPP_PU_E!F44+FC_IND_PPP_PA_E!F44+FC_IND_PPP_PR_E!F44</f>
        <v>87.554818080000032</v>
      </c>
      <c r="G44" s="8">
        <f>FC_IND_PPP_PU_E!G44+FC_IND_PPP_PA_E!G44+FC_IND_PPP_PR_E!G44</f>
        <v>93.808892880000002</v>
      </c>
      <c r="H44" s="8">
        <f>FC_IND_PPP_PU_E!H44+FC_IND_PPP_PA_E!H44+FC_IND_PPP_PR_E!H44</f>
        <v>100.06268904000002</v>
      </c>
      <c r="I44" s="8">
        <f>FC_IND_PPP_PU_E!I44+FC_IND_PPP_PA_E!I44+FC_IND_PPP_PR_E!I44</f>
        <v>33.857546399999997</v>
      </c>
      <c r="J44" s="8">
        <f>FC_IND_PPP_PU_E!J44+FC_IND_PPP_PA_E!J44+FC_IND_PPP_PR_E!J44</f>
        <v>77.400061919999985</v>
      </c>
      <c r="K44" s="8">
        <f>FC_IND_PPP_PU_E!K44+FC_IND_PPP_PA_E!K44+FC_IND_PPP_PR_E!K44</f>
        <v>58.823969040000023</v>
      </c>
      <c r="L44" s="8">
        <f>FC_IND_PPP_PU_E!L44+FC_IND_PPP_PA_E!L44+FC_IND_PPP_PR_E!L44</f>
        <v>24.768030959999997</v>
      </c>
      <c r="M44" s="8">
        <f>FC_IND_PPP_PU_E!M44+FC_IND_PPP_PA_E!M44+FC_IND_PPP_PR_E!M44</f>
        <v>27.864000000000001</v>
      </c>
      <c r="N44" s="8">
        <f>FC_IND_PPP_PU_E!N44+FC_IND_PPP_PA_E!N44+FC_IND_PPP_PR_E!N44</f>
        <v>31.26953808</v>
      </c>
      <c r="O44" s="8">
        <f>FC_IND_PPP_PU_E!O44+FC_IND_PPP_PA_E!O44+FC_IND_PPP_PR_E!O44</f>
        <v>15.480123839999999</v>
      </c>
      <c r="P44" s="8">
        <f>FC_IND_PPP_PU_E!P44+FC_IND_PPP_PA_E!P44+FC_IND_PPP_PR_E!P44</f>
        <v>6.1919380799999999</v>
      </c>
      <c r="Q44" s="8">
        <f>FC_IND_PPP_PU_E!Q44+FC_IND_PPP_PA_E!Q44+FC_IND_PPP_PR_E!Q44</f>
        <v>12.383876160000003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0.36836208000000015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  <c r="Y44" s="8">
        <f>FC_IND_PPP_PU_E!Y44+FC_IND_PPP_PA_E!Y44+FC_IND_PPP_PR_E!Y44</f>
        <v>0</v>
      </c>
      <c r="Z44" s="8">
        <f>FC_IND_PPP_PU_E!Z44+FC_IND_PPP_PA_E!Z44+FC_IND_PPP_PR_E!Z44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94.465578240000042</v>
      </c>
      <c r="D51" s="27">
        <f>FC_IND_PPP_PU_E!D51+FC_IND_PPP_PA_E!D51+FC_IND_PPP_PR_E!D51</f>
        <v>74.928169800000035</v>
      </c>
      <c r="E51" s="27">
        <f>FC_IND_PPP_PU_E!E51+FC_IND_PPP_PA_E!E51+FC_IND_PPP_PR_E!E51</f>
        <v>49.429911959999998</v>
      </c>
      <c r="F51" s="27">
        <f>FC_IND_PPP_PU_E!F51+FC_IND_PPP_PA_E!F51+FC_IND_PPP_PR_E!F51</f>
        <v>111.17998980000002</v>
      </c>
      <c r="G51" s="27">
        <f>FC_IND_PPP_PU_E!G51+FC_IND_PPP_PA_E!G51+FC_IND_PPP_PR_E!G51</f>
        <v>125.36747783999999</v>
      </c>
      <c r="H51" s="27">
        <f>FC_IND_PPP_PU_E!H51+FC_IND_PPP_PA_E!H51+FC_IND_PPP_PR_E!H51</f>
        <v>120.97404</v>
      </c>
      <c r="I51" s="27">
        <f>FC_IND_PPP_PU_E!I51+FC_IND_PPP_PA_E!I51+FC_IND_PPP_PR_E!I51</f>
        <v>128.54713608000003</v>
      </c>
      <c r="J51" s="27">
        <f>FC_IND_PPP_PU_E!J51+FC_IND_PPP_PA_E!J51+FC_IND_PPP_PR_E!J51</f>
        <v>124.20681372</v>
      </c>
      <c r="K51" s="27">
        <f>FC_IND_PPP_PU_E!K51+FC_IND_PPP_PA_E!K51+FC_IND_PPP_PR_E!K51</f>
        <v>109.10989980000002</v>
      </c>
      <c r="L51" s="27">
        <f>FC_IND_PPP_PU_E!L51+FC_IND_PPP_PA_E!L51+FC_IND_PPP_PR_E!L51</f>
        <v>62.809156079999994</v>
      </c>
      <c r="M51" s="27">
        <f>FC_IND_PPP_PU_E!M51+FC_IND_PPP_PA_E!M51+FC_IND_PPP_PR_E!M51</f>
        <v>75.988257840000003</v>
      </c>
      <c r="N51" s="27">
        <f>FC_IND_PPP_PU_E!N51+FC_IND_PPP_PA_E!N51+FC_IND_PPP_PR_E!N51</f>
        <v>82.752908040000023</v>
      </c>
      <c r="O51" s="27">
        <f>FC_IND_PPP_PU_E!O51+FC_IND_PPP_PA_E!O51+FC_IND_PPP_PR_E!O51</f>
        <v>93.810621959999978</v>
      </c>
      <c r="P51" s="27">
        <f>FC_IND_PPP_PU_E!P51+FC_IND_PPP_PA_E!P51+FC_IND_PPP_PR_E!P51</f>
        <v>114.91665372000003</v>
      </c>
      <c r="Q51" s="27">
        <f>FC_IND_PPP_PU_E!Q51+FC_IND_PPP_PA_E!Q51+FC_IND_PPP_PR_E!Q51</f>
        <v>97.952013720000011</v>
      </c>
      <c r="R51" s="27">
        <f>FC_IND_PPP_PU_E!R51+FC_IND_PPP_PA_E!R51+FC_IND_PPP_PR_E!R51</f>
        <v>108.45413568000004</v>
      </c>
      <c r="S51" s="27">
        <f>FC_IND_PPP_PU_E!S51+FC_IND_PPP_PA_E!S51+FC_IND_PPP_PR_E!S51</f>
        <v>111.27955608000002</v>
      </c>
      <c r="T51" s="27">
        <f>FC_IND_PPP_PU_E!T51+FC_IND_PPP_PA_E!T51+FC_IND_PPP_PR_E!T51</f>
        <v>98.190528479999983</v>
      </c>
      <c r="U51" s="27">
        <f>FC_IND_PPP_PU_E!U51+FC_IND_PPP_PA_E!U51+FC_IND_PPP_PR_E!U51</f>
        <v>101.51317439999998</v>
      </c>
      <c r="V51" s="27">
        <f>FC_IND_PPP_PU_E!V51+FC_IND_PPP_PA_E!V51+FC_IND_PPP_PR_E!V51</f>
        <v>96.062677919999999</v>
      </c>
      <c r="W51" s="27">
        <f>FC_IND_PPP_PU_E!W51+FC_IND_PPP_PA_E!W51+FC_IND_PPP_PR_E!W51</f>
        <v>90.066687480000013</v>
      </c>
      <c r="X51" s="27">
        <f>FC_IND_PPP_PU_E!X51+FC_IND_PPP_PA_E!X51+FC_IND_PPP_PR_E!X51</f>
        <v>98.54900748</v>
      </c>
      <c r="Y51" s="27">
        <f>FC_IND_PPP_PU_E!Y51+FC_IND_PPP_PA_E!Y51+FC_IND_PPP_PR_E!Y51</f>
        <v>75.682490399999992</v>
      </c>
      <c r="Z51" s="27">
        <f>FC_IND_PPP_PU_E!Z51+FC_IND_PPP_PA_E!Z51+FC_IND_PPP_PR_E!Z51</f>
        <v>53.06478804000001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49.477942799999987</v>
      </c>
      <c r="D52" s="27">
        <f t="shared" ref="D52:W52" si="30">SUM(D53:D54)</f>
        <v>4.2898284000000002</v>
      </c>
      <c r="E52" s="27">
        <f t="shared" si="30"/>
        <v>15.300885600000003</v>
      </c>
      <c r="F52" s="27">
        <f t="shared" si="30"/>
        <v>151.2940572</v>
      </c>
      <c r="G52" s="27">
        <f t="shared" si="30"/>
        <v>169.45517160000003</v>
      </c>
      <c r="H52" s="27">
        <f t="shared" si="30"/>
        <v>294.29417160000008</v>
      </c>
      <c r="I52" s="27">
        <f t="shared" si="30"/>
        <v>284.14077120000002</v>
      </c>
      <c r="J52" s="27">
        <f t="shared" si="30"/>
        <v>320.31988560000002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49.477942799999987</v>
      </c>
      <c r="D53" s="8">
        <f>FC_IND_PPP_PU_E!D53+FC_IND_PPP_PA_E!D53+FC_IND_PPP_PR_E!D53</f>
        <v>4.2898284000000002</v>
      </c>
      <c r="E53" s="8">
        <f>FC_IND_PPP_PU_E!E53+FC_IND_PPP_PA_E!E53+FC_IND_PPP_PR_E!E53</f>
        <v>15.300885600000003</v>
      </c>
      <c r="F53" s="8">
        <f>FC_IND_PPP_PU_E!F53+FC_IND_PPP_PA_E!F53+FC_IND_PPP_PR_E!F53</f>
        <v>151.2940572</v>
      </c>
      <c r="G53" s="8">
        <f>FC_IND_PPP_PU_E!G53+FC_IND_PPP_PA_E!G53+FC_IND_PPP_PR_E!G53</f>
        <v>169.45517160000003</v>
      </c>
      <c r="H53" s="8">
        <f>FC_IND_PPP_PU_E!H53+FC_IND_PPP_PA_E!H53+FC_IND_PPP_PR_E!H53</f>
        <v>294.29417160000008</v>
      </c>
      <c r="I53" s="8">
        <f>FC_IND_PPP_PU_E!I53+FC_IND_PPP_PA_E!I53+FC_IND_PPP_PR_E!I53</f>
        <v>284.14077120000002</v>
      </c>
      <c r="J53" s="8">
        <f>FC_IND_PPP_PU_E!J53+FC_IND_PPP_PA_E!J53+FC_IND_PPP_PR_E!J53</f>
        <v>320.31988560000002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0.11208959999999996</v>
      </c>
      <c r="D61" s="49">
        <f t="shared" si="32"/>
        <v>0.11208959999999998</v>
      </c>
      <c r="E61" s="49">
        <f t="shared" si="32"/>
        <v>0.22417920000000002</v>
      </c>
      <c r="F61" s="49">
        <f t="shared" si="32"/>
        <v>0.33586559999999999</v>
      </c>
      <c r="G61" s="49">
        <f t="shared" si="32"/>
        <v>0.11208960000000001</v>
      </c>
      <c r="H61" s="49">
        <f t="shared" si="32"/>
        <v>32.816044799999993</v>
      </c>
      <c r="I61" s="49">
        <f t="shared" si="32"/>
        <v>31.135910399999993</v>
      </c>
      <c r="J61" s="49">
        <f t="shared" si="32"/>
        <v>20.047910399999999</v>
      </c>
      <c r="K61" s="49">
        <f t="shared" si="32"/>
        <v>290.19191039999993</v>
      </c>
      <c r="L61" s="49">
        <f t="shared" si="32"/>
        <v>86.688000000000017</v>
      </c>
      <c r="M61" s="49">
        <f t="shared" si="32"/>
        <v>540.8480447999998</v>
      </c>
      <c r="N61" s="49">
        <f t="shared" si="32"/>
        <v>660.23999999999967</v>
      </c>
      <c r="O61" s="49">
        <f t="shared" si="32"/>
        <v>649.71204479999972</v>
      </c>
      <c r="P61" s="49">
        <f t="shared" si="32"/>
        <v>772.12800000000016</v>
      </c>
      <c r="Q61" s="49">
        <f t="shared" si="32"/>
        <v>612.19186560000014</v>
      </c>
      <c r="R61" s="49">
        <f t="shared" si="32"/>
        <v>762.04799999999977</v>
      </c>
      <c r="S61" s="49">
        <f t="shared" si="32"/>
        <v>729.45613439999988</v>
      </c>
      <c r="T61" s="49">
        <f t="shared" si="32"/>
        <v>648.32745599999998</v>
      </c>
      <c r="U61" s="49">
        <f t="shared" si="32"/>
        <v>549.18984959999989</v>
      </c>
      <c r="V61" s="49">
        <f t="shared" si="32"/>
        <v>595.6263935999998</v>
      </c>
      <c r="W61" s="49">
        <f t="shared" si="32"/>
        <v>539.83560960000023</v>
      </c>
      <c r="X61" s="49">
        <f t="shared" si="32"/>
        <v>439.3718783999999</v>
      </c>
      <c r="Y61" s="49">
        <f t="shared" ref="Y61:Z61" si="33">SUM(Y62:Y72)</f>
        <v>566.56736639999974</v>
      </c>
      <c r="Z61" s="49">
        <f t="shared" si="33"/>
        <v>397.07498879999991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0.11208959999999996</v>
      </c>
      <c r="D62" s="52">
        <f>FC_IND_PPP_PU_E!D62+FC_IND_PPP_PA_E!D62+FC_IND_PPP_PR_E!D62</f>
        <v>0.11208959999999998</v>
      </c>
      <c r="E62" s="52">
        <f>FC_IND_PPP_PU_E!E62+FC_IND_PPP_PA_E!E62+FC_IND_PPP_PR_E!E62</f>
        <v>0.22417920000000002</v>
      </c>
      <c r="F62" s="52">
        <f>FC_IND_PPP_PU_E!F62+FC_IND_PPP_PA_E!F62+FC_IND_PPP_PR_E!F62</f>
        <v>0.33586559999999999</v>
      </c>
      <c r="G62" s="52">
        <f>FC_IND_PPP_PU_E!G62+FC_IND_PPP_PA_E!G62+FC_IND_PPP_PR_E!G62</f>
        <v>0.11208960000000001</v>
      </c>
      <c r="H62" s="52">
        <f>FC_IND_PPP_PU_E!H62+FC_IND_PPP_PA_E!H62+FC_IND_PPP_PR_E!H62</f>
        <v>32.816044799999993</v>
      </c>
      <c r="I62" s="52">
        <f>FC_IND_PPP_PU_E!I62+FC_IND_PPP_PA_E!I62+FC_IND_PPP_PR_E!I62</f>
        <v>31.135910399999993</v>
      </c>
      <c r="J62" s="52">
        <f>FC_IND_PPP_PU_E!J62+FC_IND_PPP_PA_E!J62+FC_IND_PPP_PR_E!J62</f>
        <v>20.047910399999999</v>
      </c>
      <c r="K62" s="52">
        <f>FC_IND_PPP_PU_E!K62+FC_IND_PPP_PA_E!K62+FC_IND_PPP_PR_E!K62</f>
        <v>290.19191039999993</v>
      </c>
      <c r="L62" s="52">
        <f>FC_IND_PPP_PU_E!L62+FC_IND_PPP_PA_E!L62+FC_IND_PPP_PR_E!L62</f>
        <v>86.688000000000017</v>
      </c>
      <c r="M62" s="52">
        <f>FC_IND_PPP_PU_E!M62+FC_IND_PPP_PA_E!M62+FC_IND_PPP_PR_E!M62</f>
        <v>540.8480447999998</v>
      </c>
      <c r="N62" s="52">
        <f>FC_IND_PPP_PU_E!N62+FC_IND_PPP_PA_E!N62+FC_IND_PPP_PR_E!N62</f>
        <v>660.23999999999967</v>
      </c>
      <c r="O62" s="52">
        <f>FC_IND_PPP_PU_E!O62+FC_IND_PPP_PA_E!O62+FC_IND_PPP_PR_E!O62</f>
        <v>649.71204479999972</v>
      </c>
      <c r="P62" s="52">
        <f>FC_IND_PPP_PU_E!P62+FC_IND_PPP_PA_E!P62+FC_IND_PPP_PR_E!P62</f>
        <v>772.12800000000016</v>
      </c>
      <c r="Q62" s="52">
        <f>FC_IND_PPP_PU_E!Q62+FC_IND_PPP_PA_E!Q62+FC_IND_PPP_PR_E!Q62</f>
        <v>612.19186560000014</v>
      </c>
      <c r="R62" s="52">
        <f>FC_IND_PPP_PU_E!R62+FC_IND_PPP_PA_E!R62+FC_IND_PPP_PR_E!R62</f>
        <v>762.04799999999977</v>
      </c>
      <c r="S62" s="52">
        <f>FC_IND_PPP_PU_E!S62+FC_IND_PPP_PA_E!S62+FC_IND_PPP_PR_E!S62</f>
        <v>729.45613439999988</v>
      </c>
      <c r="T62" s="52">
        <f>FC_IND_PPP_PU_E!T62+FC_IND_PPP_PA_E!T62+FC_IND_PPP_PR_E!T62</f>
        <v>648.32745599999998</v>
      </c>
      <c r="U62" s="52">
        <f>FC_IND_PPP_PU_E!U62+FC_IND_PPP_PA_E!U62+FC_IND_PPP_PR_E!U62</f>
        <v>549.18984959999989</v>
      </c>
      <c r="V62" s="52">
        <f>FC_IND_PPP_PU_E!V62+FC_IND_PPP_PA_E!V62+FC_IND_PPP_PR_E!V62</f>
        <v>595.6263935999998</v>
      </c>
      <c r="W62" s="52">
        <f>FC_IND_PPP_PU_E!W62+FC_IND_PPP_PA_E!W62+FC_IND_PPP_PR_E!W62</f>
        <v>539.83560960000023</v>
      </c>
      <c r="X62" s="52">
        <f>FC_IND_PPP_PU_E!X62+FC_IND_PPP_PA_E!X62+FC_IND_PPP_PR_E!X62</f>
        <v>439.3718783999999</v>
      </c>
      <c r="Y62" s="52">
        <f>FC_IND_PPP_PU_E!Y62+FC_IND_PPP_PA_E!Y62+FC_IND_PPP_PR_E!Y62</f>
        <v>566.56736639999974</v>
      </c>
      <c r="Z62" s="52">
        <f>FC_IND_PPP_PU_E!Z62+FC_IND_PPP_PA_E!Z62+FC_IND_PPP_PR_E!Z62</f>
        <v>397.07498879999991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  <c r="Y64" s="52">
        <f>FC_IND_PPP_PU_E!Y64+FC_IND_PPP_PA_E!Y64+FC_IND_PPP_PR_E!Y64</f>
        <v>0</v>
      </c>
      <c r="Z64" s="52">
        <f>FC_IND_PPP_PU_E!Z64+FC_IND_PPP_PA_E!Z64+FC_IND_PPP_PR_E!Z64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115.60704739561442</v>
      </c>
      <c r="D2" s="21">
        <f t="shared" ref="D2:X2" si="0">SUM(D3,D17,D22,D25,D26,D51,D52)</f>
        <v>61.993429810597888</v>
      </c>
      <c r="E2" s="21">
        <f t="shared" si="0"/>
        <v>165.04361100321998</v>
      </c>
      <c r="F2" s="21">
        <f t="shared" si="0"/>
        <v>184.65842938710006</v>
      </c>
      <c r="G2" s="21">
        <f t="shared" si="0"/>
        <v>151.5959499577848</v>
      </c>
      <c r="H2" s="21">
        <f t="shared" si="0"/>
        <v>214.09832249880625</v>
      </c>
      <c r="I2" s="21">
        <f t="shared" si="0"/>
        <v>194.53536165586573</v>
      </c>
      <c r="J2" s="21">
        <f t="shared" si="0"/>
        <v>214.22721726289791</v>
      </c>
      <c r="K2" s="21">
        <f t="shared" si="0"/>
        <v>71.745820152627957</v>
      </c>
      <c r="L2" s="21">
        <f t="shared" si="0"/>
        <v>47.208597798853127</v>
      </c>
      <c r="M2" s="21">
        <f t="shared" si="0"/>
        <v>50.181045194621078</v>
      </c>
      <c r="N2" s="21">
        <f t="shared" si="0"/>
        <v>50.57289798566304</v>
      </c>
      <c r="O2" s="21">
        <f t="shared" si="0"/>
        <v>47.297592129730724</v>
      </c>
      <c r="P2" s="21">
        <f t="shared" si="0"/>
        <v>52.167445132803877</v>
      </c>
      <c r="Q2" s="21">
        <f t="shared" si="0"/>
        <v>47.983394776790732</v>
      </c>
      <c r="R2" s="21">
        <f t="shared" si="0"/>
        <v>54.010671158591641</v>
      </c>
      <c r="S2" s="21">
        <f t="shared" si="0"/>
        <v>56.494137700827515</v>
      </c>
      <c r="T2" s="21">
        <f t="shared" si="0"/>
        <v>53.610052063406386</v>
      </c>
      <c r="U2" s="21">
        <f t="shared" si="0"/>
        <v>52.948786631569114</v>
      </c>
      <c r="V2" s="21">
        <f t="shared" si="0"/>
        <v>50.979706527474363</v>
      </c>
      <c r="W2" s="21">
        <f t="shared" si="0"/>
        <v>43.044265715802865</v>
      </c>
      <c r="X2" s="21">
        <f t="shared" si="0"/>
        <v>50.64996852583652</v>
      </c>
      <c r="Y2" s="21">
        <f t="shared" ref="Y2:Z2" si="1">SUM(Y3,Y17,Y22,Y25,Y26,Y51,Y52)</f>
        <v>41.99395565479859</v>
      </c>
      <c r="Z2" s="21">
        <f t="shared" si="1"/>
        <v>26.775895564119157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91.736952310705831</v>
      </c>
      <c r="F3" s="24">
        <f t="shared" si="3"/>
        <v>33.11649748702586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1.5415434213915111</v>
      </c>
      <c r="Q3" s="24">
        <f t="shared" si="3"/>
        <v>1.8709828787358012</v>
      </c>
      <c r="R3" s="24">
        <f t="shared" si="3"/>
        <v>1.9224360898860671</v>
      </c>
      <c r="S3" s="24">
        <f t="shared" si="3"/>
        <v>3.4700836464370846</v>
      </c>
      <c r="T3" s="24">
        <f t="shared" si="3"/>
        <v>3.2117939098992814</v>
      </c>
      <c r="U3" s="24">
        <f t="shared" si="3"/>
        <v>2.6187784983204199</v>
      </c>
      <c r="V3" s="24">
        <f t="shared" si="3"/>
        <v>2.2572174680402366</v>
      </c>
      <c r="W3" s="24">
        <f t="shared" si="3"/>
        <v>2.0288540848021337</v>
      </c>
      <c r="X3" s="24">
        <f t="shared" ref="X3:Z3" si="4">SUM(X4,X8,X11)</f>
        <v>5.6252893774332309</v>
      </c>
      <c r="Y3" s="24">
        <f t="shared" si="4"/>
        <v>6.1216355321014557</v>
      </c>
      <c r="Z3" s="24">
        <f t="shared" si="4"/>
        <v>2.1728623024651705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91.736952310705831</v>
      </c>
      <c r="F4" s="19">
        <f t="shared" si="6"/>
        <v>33.11649748702586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1.0412874734742554</v>
      </c>
      <c r="R4" s="19">
        <f t="shared" si="6"/>
        <v>0</v>
      </c>
      <c r="S4" s="19">
        <f t="shared" si="6"/>
        <v>0</v>
      </c>
      <c r="T4" s="19">
        <f t="shared" si="6"/>
        <v>0.19984564313922737</v>
      </c>
      <c r="U4" s="19">
        <f t="shared" si="6"/>
        <v>0.11640447936093933</v>
      </c>
      <c r="V4" s="19">
        <f t="shared" si="6"/>
        <v>9.7701531767607791E-2</v>
      </c>
      <c r="W4" s="19">
        <f t="shared" si="6"/>
        <v>4.8878549145215257E-2</v>
      </c>
      <c r="X4" s="19">
        <f t="shared" ref="X4:Z4" si="7">SUM(X5:X7)</f>
        <v>5.6127687981730192</v>
      </c>
      <c r="Y4" s="19">
        <f t="shared" si="7"/>
        <v>6.110467992168342</v>
      </c>
      <c r="Z4" s="19">
        <f t="shared" si="7"/>
        <v>5.307975875099618E-2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5.2042750526206608E-3</v>
      </c>
      <c r="U5" s="8">
        <v>3.5115164775030927E-3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91.736952310705831</v>
      </c>
      <c r="F7" s="8">
        <v>33.11649748702586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1.0412874734742554</v>
      </c>
      <c r="R7" s="8">
        <v>0</v>
      </c>
      <c r="S7" s="8">
        <v>0</v>
      </c>
      <c r="T7" s="8">
        <v>0.1946413680866067</v>
      </c>
      <c r="U7" s="8">
        <v>0.11289296288343623</v>
      </c>
      <c r="V7" s="8">
        <v>9.7701531767607791E-2</v>
      </c>
      <c r="W7" s="8">
        <v>4.8878549145215257E-2</v>
      </c>
      <c r="X7" s="8">
        <v>5.6127687981730192</v>
      </c>
      <c r="Y7" s="8">
        <v>6.110467992168342</v>
      </c>
      <c r="Z7" s="8">
        <v>5.307975875099618E-2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1.5415434213915111</v>
      </c>
      <c r="Q8" s="19">
        <f t="shared" si="8"/>
        <v>0.82969540526154562</v>
      </c>
      <c r="R8" s="19">
        <f t="shared" si="8"/>
        <v>1.9224360898860671</v>
      </c>
      <c r="S8" s="19">
        <f t="shared" si="8"/>
        <v>3.4700836464370846</v>
      </c>
      <c r="T8" s="19">
        <f t="shared" si="8"/>
        <v>2.9875965609149646</v>
      </c>
      <c r="U8" s="19">
        <f t="shared" si="8"/>
        <v>2.4794833354089447</v>
      </c>
      <c r="V8" s="19">
        <f t="shared" si="8"/>
        <v>2.1401287679478358</v>
      </c>
      <c r="W8" s="19">
        <f t="shared" si="8"/>
        <v>1.9647494191586865</v>
      </c>
      <c r="X8" s="19">
        <f t="shared" si="8"/>
        <v>0</v>
      </c>
      <c r="Y8" s="19">
        <f t="shared" ref="Y8:Z8" si="9">SUM(Y9:Y10)</f>
        <v>0</v>
      </c>
      <c r="Z8" s="19">
        <f t="shared" si="9"/>
        <v>2.1197825437141744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1.5415434213915111</v>
      </c>
      <c r="Q10" s="8">
        <v>0.82969540526154562</v>
      </c>
      <c r="R10" s="8">
        <v>1.9224360898860671</v>
      </c>
      <c r="S10" s="8">
        <v>3.4700836464370846</v>
      </c>
      <c r="T10" s="8">
        <v>2.9875965609149646</v>
      </c>
      <c r="U10" s="8">
        <v>2.4794833354089447</v>
      </c>
      <c r="V10" s="8">
        <v>2.1401287679478358</v>
      </c>
      <c r="W10" s="8">
        <v>1.9647494191586865</v>
      </c>
      <c r="X10" s="8">
        <v>0</v>
      </c>
      <c r="Y10" s="8">
        <v>0</v>
      </c>
      <c r="Z10" s="8">
        <v>2.1197825437141744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2.4351705845089416E-2</v>
      </c>
      <c r="U11" s="19">
        <f t="shared" si="10"/>
        <v>2.2890683550535855E-2</v>
      </c>
      <c r="V11" s="19">
        <f t="shared" si="10"/>
        <v>1.938716832479279E-2</v>
      </c>
      <c r="W11" s="19">
        <f t="shared" si="10"/>
        <v>1.5226116498232278E-2</v>
      </c>
      <c r="X11" s="19">
        <f t="shared" si="10"/>
        <v>1.2520579260211594E-2</v>
      </c>
      <c r="Y11" s="19">
        <f t="shared" ref="Y11:Z11" si="11">SUM(Y12:Y16)</f>
        <v>1.1167539933113578E-2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2.4351705845089416E-2</v>
      </c>
      <c r="U16" s="8">
        <v>2.2890683550535855E-2</v>
      </c>
      <c r="V16" s="8">
        <v>1.938716832479279E-2</v>
      </c>
      <c r="W16" s="8">
        <v>1.5226116498232278E-2</v>
      </c>
      <c r="X16" s="8">
        <v>1.2520579260211594E-2</v>
      </c>
      <c r="Y16" s="8">
        <v>1.1167539933113578E-2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47.714875874257231</v>
      </c>
      <c r="D26" s="27">
        <f t="shared" si="16"/>
        <v>28.351383182376587</v>
      </c>
      <c r="E26" s="27">
        <f t="shared" si="16"/>
        <v>45.856497459502236</v>
      </c>
      <c r="F26" s="27">
        <f t="shared" si="16"/>
        <v>40.062265775998341</v>
      </c>
      <c r="G26" s="27">
        <f t="shared" si="16"/>
        <v>37.581358997946872</v>
      </c>
      <c r="H26" s="27">
        <f t="shared" si="16"/>
        <v>42.782581664542938</v>
      </c>
      <c r="I26" s="27">
        <f t="shared" si="16"/>
        <v>16.05752112582195</v>
      </c>
      <c r="J26" s="27">
        <f t="shared" si="16"/>
        <v>32.052713216228696</v>
      </c>
      <c r="K26" s="27">
        <f t="shared" si="16"/>
        <v>25.962037967280889</v>
      </c>
      <c r="L26" s="27">
        <f t="shared" si="16"/>
        <v>13.976157528585182</v>
      </c>
      <c r="M26" s="27">
        <f t="shared" si="16"/>
        <v>14.370855712425417</v>
      </c>
      <c r="N26" s="27">
        <f t="shared" si="16"/>
        <v>14.982766620720739</v>
      </c>
      <c r="O26" s="27">
        <f t="shared" si="16"/>
        <v>7.1887780752085817</v>
      </c>
      <c r="P26" s="27">
        <f t="shared" si="16"/>
        <v>2.7615484354790087</v>
      </c>
      <c r="Q26" s="27">
        <f t="shared" si="16"/>
        <v>5.4780304173556376</v>
      </c>
      <c r="R26" s="27">
        <f t="shared" si="16"/>
        <v>0</v>
      </c>
      <c r="S26" s="27">
        <f t="shared" si="16"/>
        <v>0</v>
      </c>
      <c r="T26" s="27">
        <f t="shared" si="16"/>
        <v>1.3836412415968049</v>
      </c>
      <c r="U26" s="27">
        <f t="shared" si="16"/>
        <v>0.72131400389459455</v>
      </c>
      <c r="V26" s="27">
        <f t="shared" si="16"/>
        <v>1.4037663441671435</v>
      </c>
      <c r="W26" s="27">
        <f t="shared" si="16"/>
        <v>0.64235588226751428</v>
      </c>
      <c r="X26" s="27">
        <f t="shared" si="16"/>
        <v>0.68986254135538705</v>
      </c>
      <c r="Y26" s="27">
        <f t="shared" ref="Y26:Z26" si="17">SUM(Y27,Y33)</f>
        <v>0.61509247067156247</v>
      </c>
      <c r="Z26" s="27">
        <f t="shared" si="17"/>
        <v>0.5819740974629658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47.714875874257231</v>
      </c>
      <c r="D33" s="19">
        <f t="shared" si="20"/>
        <v>28.351383182376587</v>
      </c>
      <c r="E33" s="19">
        <f t="shared" si="20"/>
        <v>45.856497459502236</v>
      </c>
      <c r="F33" s="19">
        <f t="shared" si="20"/>
        <v>40.062265775998341</v>
      </c>
      <c r="G33" s="19">
        <f t="shared" si="20"/>
        <v>37.581358997946872</v>
      </c>
      <c r="H33" s="19">
        <f t="shared" si="20"/>
        <v>42.782581664542938</v>
      </c>
      <c r="I33" s="19">
        <f t="shared" si="20"/>
        <v>16.05752112582195</v>
      </c>
      <c r="J33" s="19">
        <f t="shared" si="20"/>
        <v>32.052713216228696</v>
      </c>
      <c r="K33" s="19">
        <f t="shared" si="20"/>
        <v>25.962037967280889</v>
      </c>
      <c r="L33" s="19">
        <f t="shared" si="20"/>
        <v>13.976157528585182</v>
      </c>
      <c r="M33" s="19">
        <f t="shared" si="20"/>
        <v>14.370855712425417</v>
      </c>
      <c r="N33" s="19">
        <f t="shared" si="20"/>
        <v>14.982766620720739</v>
      </c>
      <c r="O33" s="19">
        <f t="shared" si="20"/>
        <v>7.1887780752085817</v>
      </c>
      <c r="P33" s="19">
        <f t="shared" si="20"/>
        <v>2.7615484354790087</v>
      </c>
      <c r="Q33" s="19">
        <f t="shared" si="20"/>
        <v>5.4780304173556376</v>
      </c>
      <c r="R33" s="19">
        <f t="shared" si="20"/>
        <v>0</v>
      </c>
      <c r="S33" s="19">
        <f t="shared" si="20"/>
        <v>0</v>
      </c>
      <c r="T33" s="19">
        <f t="shared" si="20"/>
        <v>1.3836412415968049</v>
      </c>
      <c r="U33" s="19">
        <f t="shared" si="20"/>
        <v>0.72131400389459455</v>
      </c>
      <c r="V33" s="19">
        <f t="shared" si="20"/>
        <v>1.4037663441671435</v>
      </c>
      <c r="W33" s="19">
        <f t="shared" si="20"/>
        <v>0.64235588226751428</v>
      </c>
      <c r="X33" s="19">
        <f t="shared" si="20"/>
        <v>0.68986254135538705</v>
      </c>
      <c r="Y33" s="19">
        <f t="shared" ref="Y33:Z33" si="21">SUM(Y34:Y50)</f>
        <v>0.61509247067156247</v>
      </c>
      <c r="Z33" s="19">
        <f t="shared" si="21"/>
        <v>0.5819740974629658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0.51898643682922529</v>
      </c>
      <c r="U36" s="8">
        <v>0.54362851935688439</v>
      </c>
      <c r="V36" s="8">
        <v>0.53139437741600093</v>
      </c>
      <c r="W36" s="8">
        <v>0.44278164573640494</v>
      </c>
      <c r="X36" s="8">
        <v>0.44588449521982421</v>
      </c>
      <c r="Y36" s="8">
        <v>0.45589997771324398</v>
      </c>
      <c r="Z36" s="8">
        <v>0.43441104386887508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1.4941794156836672</v>
      </c>
      <c r="D43" s="8">
        <v>1.351811979428907</v>
      </c>
      <c r="E43" s="8">
        <v>1.3439527882154956</v>
      </c>
      <c r="F43" s="8">
        <v>2.6880679147324482</v>
      </c>
      <c r="G43" s="8">
        <v>1.22874399123058</v>
      </c>
      <c r="H43" s="8">
        <v>1.2986454557266101</v>
      </c>
      <c r="I43" s="8">
        <v>1.3231308686473084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0.6680682385469946</v>
      </c>
      <c r="U43" s="8">
        <v>0.17768548453771016</v>
      </c>
      <c r="V43" s="8">
        <v>0.87237196675114259</v>
      </c>
      <c r="W43" s="8">
        <v>0.19957423653110937</v>
      </c>
      <c r="X43" s="8">
        <v>0.24397804613556287</v>
      </c>
      <c r="Y43" s="8">
        <v>0.15919249295831853</v>
      </c>
      <c r="Z43" s="8">
        <v>0.14756305359409072</v>
      </c>
    </row>
    <row r="44" spans="1:26" ht="11.25" customHeight="1" x14ac:dyDescent="0.2">
      <c r="A44" s="28" t="s">
        <v>74</v>
      </c>
      <c r="B44" s="7" t="s">
        <v>75</v>
      </c>
      <c r="C44" s="8">
        <v>46.220696458573563</v>
      </c>
      <c r="D44" s="8">
        <v>26.999571202947681</v>
      </c>
      <c r="E44" s="8">
        <v>44.51254467128674</v>
      </c>
      <c r="F44" s="8">
        <v>37.374197861265891</v>
      </c>
      <c r="G44" s="8">
        <v>36.352615006716292</v>
      </c>
      <c r="H44" s="8">
        <v>41.483936208816331</v>
      </c>
      <c r="I44" s="8">
        <v>14.73439025717464</v>
      </c>
      <c r="J44" s="8">
        <v>32.052713216228696</v>
      </c>
      <c r="K44" s="8">
        <v>25.962037967280889</v>
      </c>
      <c r="L44" s="8">
        <v>13.976157528585182</v>
      </c>
      <c r="M44" s="8">
        <v>14.370855712425417</v>
      </c>
      <c r="N44" s="8">
        <v>14.982766620720739</v>
      </c>
      <c r="O44" s="8">
        <v>7.1887780752085817</v>
      </c>
      <c r="P44" s="8">
        <v>2.7615484354790087</v>
      </c>
      <c r="Q44" s="8">
        <v>5.4780304173556376</v>
      </c>
      <c r="R44" s="8">
        <v>0</v>
      </c>
      <c r="S44" s="8">
        <v>0</v>
      </c>
      <c r="T44" s="8">
        <v>0.19658656622058507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44.300214898264869</v>
      </c>
      <c r="D51" s="27">
        <v>31.790028107226455</v>
      </c>
      <c r="E51" s="27">
        <v>20.84986974247407</v>
      </c>
      <c r="F51" s="27">
        <v>46.897337555248377</v>
      </c>
      <c r="G51" s="27">
        <v>48.347697076420403</v>
      </c>
      <c r="H51" s="27">
        <v>49.307420266339001</v>
      </c>
      <c r="I51" s="27">
        <v>54.82325075636281</v>
      </c>
      <c r="J51" s="27">
        <v>49.524462484635478</v>
      </c>
      <c r="K51" s="27">
        <v>45.783782185347064</v>
      </c>
      <c r="L51" s="27">
        <v>33.232440270267944</v>
      </c>
      <c r="M51" s="27">
        <v>35.810189482195661</v>
      </c>
      <c r="N51" s="27">
        <v>35.590131364942302</v>
      </c>
      <c r="O51" s="27">
        <v>40.108814054522142</v>
      </c>
      <c r="P51" s="27">
        <v>47.864353275933361</v>
      </c>
      <c r="Q51" s="27">
        <v>40.634381480699297</v>
      </c>
      <c r="R51" s="27">
        <v>52.088235068705572</v>
      </c>
      <c r="S51" s="27">
        <v>53.024054054390433</v>
      </c>
      <c r="T51" s="27">
        <v>49.014616911910302</v>
      </c>
      <c r="U51" s="27">
        <v>49.608694129354099</v>
      </c>
      <c r="V51" s="27">
        <v>47.318722715266979</v>
      </c>
      <c r="W51" s="27">
        <v>40.373055748733215</v>
      </c>
      <c r="X51" s="27">
        <v>44.334816607047905</v>
      </c>
      <c r="Y51" s="27">
        <v>35.25722765202557</v>
      </c>
      <c r="Z51" s="27">
        <v>24.021059164191019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23.591956623092322</v>
      </c>
      <c r="D52" s="27">
        <f t="shared" si="22"/>
        <v>1.8520185209948445</v>
      </c>
      <c r="E52" s="27">
        <f t="shared" si="22"/>
        <v>6.6002914905378294</v>
      </c>
      <c r="F52" s="27">
        <f t="shared" si="22"/>
        <v>64.582328568827478</v>
      </c>
      <c r="G52" s="27">
        <f t="shared" si="22"/>
        <v>65.666893883417515</v>
      </c>
      <c r="H52" s="27">
        <f t="shared" si="22"/>
        <v>122.00832056792432</v>
      </c>
      <c r="I52" s="27">
        <f t="shared" si="22"/>
        <v>123.65458977368097</v>
      </c>
      <c r="J52" s="27">
        <f t="shared" si="22"/>
        <v>132.65004156203375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23.591956623092322</v>
      </c>
      <c r="D53" s="8">
        <v>1.8520185209948445</v>
      </c>
      <c r="E53" s="8">
        <v>6.6002914905378294</v>
      </c>
      <c r="F53" s="8">
        <v>64.582328568827478</v>
      </c>
      <c r="G53" s="8">
        <v>65.666893883417515</v>
      </c>
      <c r="H53" s="8">
        <v>122.00832056792432</v>
      </c>
      <c r="I53" s="8">
        <v>123.65458977368097</v>
      </c>
      <c r="J53" s="8">
        <v>132.65004156203375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5.3446300138003493E-2</v>
      </c>
      <c r="D61" s="49">
        <f t="shared" si="24"/>
        <v>4.8391682802720888E-2</v>
      </c>
      <c r="E61" s="49">
        <f t="shared" si="24"/>
        <v>9.6703426507259035E-2</v>
      </c>
      <c r="F61" s="49">
        <f t="shared" si="24"/>
        <v>0.14336969300448094</v>
      </c>
      <c r="G61" s="49">
        <f t="shared" si="24"/>
        <v>4.3436714259800828E-2</v>
      </c>
      <c r="H61" s="49">
        <f t="shared" si="24"/>
        <v>13.604858336004382</v>
      </c>
      <c r="I61" s="49">
        <f t="shared" si="24"/>
        <v>13.549967544193413</v>
      </c>
      <c r="J61" s="49">
        <f t="shared" si="24"/>
        <v>8.3021887411411122</v>
      </c>
      <c r="K61" s="49">
        <f t="shared" si="24"/>
        <v>128.07659052179068</v>
      </c>
      <c r="L61" s="49">
        <f t="shared" si="24"/>
        <v>48.916490204435384</v>
      </c>
      <c r="M61" s="49">
        <f t="shared" si="24"/>
        <v>278.94233470313651</v>
      </c>
      <c r="N61" s="49">
        <f t="shared" si="24"/>
        <v>316.3533087171416</v>
      </c>
      <c r="O61" s="49">
        <f t="shared" si="24"/>
        <v>301.71823889344108</v>
      </c>
      <c r="P61" s="49">
        <f t="shared" si="24"/>
        <v>344.36211131968179</v>
      </c>
      <c r="Q61" s="49">
        <f t="shared" si="24"/>
        <v>270.80419875698215</v>
      </c>
      <c r="R61" s="49">
        <f t="shared" si="24"/>
        <v>391.35260090062894</v>
      </c>
      <c r="S61" s="49">
        <f t="shared" si="24"/>
        <v>368.39759167633838</v>
      </c>
      <c r="T61" s="49">
        <f t="shared" si="24"/>
        <v>345.9977974974172</v>
      </c>
      <c r="U61" s="49">
        <f t="shared" si="24"/>
        <v>286.52606396262041</v>
      </c>
      <c r="V61" s="49">
        <f t="shared" si="24"/>
        <v>313.32272829772029</v>
      </c>
      <c r="W61" s="49">
        <f t="shared" si="24"/>
        <v>257.33696132443703</v>
      </c>
      <c r="X61" s="49">
        <f t="shared" si="24"/>
        <v>208.97209603856601</v>
      </c>
      <c r="Y61" s="49">
        <f t="shared" ref="Y61:Z61" si="25">SUM(Y62:Y72)</f>
        <v>286.12868851223215</v>
      </c>
      <c r="Z61" s="49">
        <f t="shared" si="25"/>
        <v>206.34488664716042</v>
      </c>
    </row>
    <row r="62" spans="1:26" ht="11.25" customHeight="1" x14ac:dyDescent="0.2">
      <c r="A62" s="50" t="s">
        <v>92</v>
      </c>
      <c r="B62" s="51" t="s">
        <v>93</v>
      </c>
      <c r="C62" s="52">
        <v>5.3446300138003493E-2</v>
      </c>
      <c r="D62" s="52">
        <v>4.8391682802720888E-2</v>
      </c>
      <c r="E62" s="52">
        <v>9.6703426507259035E-2</v>
      </c>
      <c r="F62" s="52">
        <v>0.14336969300448094</v>
      </c>
      <c r="G62" s="52">
        <v>4.3436714259800828E-2</v>
      </c>
      <c r="H62" s="52">
        <v>13.604858336004382</v>
      </c>
      <c r="I62" s="52">
        <v>13.549967544193413</v>
      </c>
      <c r="J62" s="52">
        <v>8.3021887411411122</v>
      </c>
      <c r="K62" s="52">
        <v>128.07659052179068</v>
      </c>
      <c r="L62" s="52">
        <v>48.916490204435384</v>
      </c>
      <c r="M62" s="52">
        <v>278.94233470313651</v>
      </c>
      <c r="N62" s="52">
        <v>316.3533087171416</v>
      </c>
      <c r="O62" s="52">
        <v>301.71823889344108</v>
      </c>
      <c r="P62" s="52">
        <v>344.36211131968179</v>
      </c>
      <c r="Q62" s="52">
        <v>270.80419875698215</v>
      </c>
      <c r="R62" s="52">
        <v>391.35260090062894</v>
      </c>
      <c r="S62" s="52">
        <v>368.39759167633838</v>
      </c>
      <c r="T62" s="52">
        <v>345.9977974974172</v>
      </c>
      <c r="U62" s="52">
        <v>286.52606396262041</v>
      </c>
      <c r="V62" s="52">
        <v>313.32272829772029</v>
      </c>
      <c r="W62" s="52">
        <v>257.33696132443703</v>
      </c>
      <c r="X62" s="52">
        <v>208.97209603856601</v>
      </c>
      <c r="Y62" s="52">
        <v>286.12868851223215</v>
      </c>
      <c r="Z62" s="52">
        <v>206.34488664716042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126.47880862854183</v>
      </c>
      <c r="D2" s="21">
        <f t="shared" ref="D2:X2" si="0">SUM(D3,D17,D22,D25,D26,D51,D52)</f>
        <v>81.354782492997302</v>
      </c>
      <c r="E2" s="21">
        <f t="shared" si="0"/>
        <v>217.1868748366262</v>
      </c>
      <c r="F2" s="21">
        <f t="shared" si="0"/>
        <v>247.3969717155702</v>
      </c>
      <c r="G2" s="21">
        <f t="shared" si="0"/>
        <v>239.07662941823543</v>
      </c>
      <c r="H2" s="21">
        <f t="shared" si="0"/>
        <v>301.61862700594327</v>
      </c>
      <c r="I2" s="21">
        <f t="shared" si="0"/>
        <v>251.84775990668777</v>
      </c>
      <c r="J2" s="21">
        <f t="shared" si="0"/>
        <v>302.33371865146296</v>
      </c>
      <c r="K2" s="21">
        <f t="shared" si="0"/>
        <v>90.200039369553139</v>
      </c>
      <c r="L2" s="21">
        <f t="shared" si="0"/>
        <v>36.269017436081313</v>
      </c>
      <c r="M2" s="21">
        <f t="shared" si="0"/>
        <v>46.517913175803017</v>
      </c>
      <c r="N2" s="21">
        <f t="shared" si="0"/>
        <v>54.21548820821674</v>
      </c>
      <c r="O2" s="21">
        <f t="shared" si="0"/>
        <v>53.763746897852428</v>
      </c>
      <c r="P2" s="21">
        <f t="shared" si="0"/>
        <v>63.816112895198245</v>
      </c>
      <c r="Q2" s="21">
        <f t="shared" si="0"/>
        <v>59.715620214402712</v>
      </c>
      <c r="R2" s="21">
        <f t="shared" si="0"/>
        <v>50.33603533541249</v>
      </c>
      <c r="S2" s="21">
        <f t="shared" si="0"/>
        <v>54.558176722687882</v>
      </c>
      <c r="T2" s="21">
        <f t="shared" si="0"/>
        <v>46.187998360536369</v>
      </c>
      <c r="U2" s="21">
        <f t="shared" si="0"/>
        <v>47.946064128386347</v>
      </c>
      <c r="V2" s="21">
        <f t="shared" si="0"/>
        <v>45.319822265098793</v>
      </c>
      <c r="W2" s="21">
        <f t="shared" si="0"/>
        <v>46.641856251661288</v>
      </c>
      <c r="X2" s="21">
        <f t="shared" si="0"/>
        <v>55.293560285123753</v>
      </c>
      <c r="Y2" s="21">
        <f t="shared" ref="Y2:Z2" si="1">SUM(Y3,Y17,Y22,Y25,Y26,Y51,Y52)</f>
        <v>40.610605020170333</v>
      </c>
      <c r="Z2" s="21">
        <f t="shared" si="1"/>
        <v>24.396584926947323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120.92889958553941</v>
      </c>
      <c r="F3" s="24">
        <f t="shared" si="3"/>
        <v>44.464001328932383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1.9149019880955453</v>
      </c>
      <c r="Q3" s="24">
        <f t="shared" si="3"/>
        <v>2.3586431916738508</v>
      </c>
      <c r="R3" s="24">
        <f t="shared" si="3"/>
        <v>1.820961996785861</v>
      </c>
      <c r="S3" s="24">
        <f t="shared" si="3"/>
        <v>3.4009542212549055</v>
      </c>
      <c r="T3" s="24">
        <f t="shared" si="3"/>
        <v>2.8064356564806552</v>
      </c>
      <c r="U3" s="24">
        <f t="shared" si="3"/>
        <v>2.4006830813281601</v>
      </c>
      <c r="V3" s="24">
        <f t="shared" si="3"/>
        <v>2.0337521254015143</v>
      </c>
      <c r="W3" s="24">
        <f t="shared" si="3"/>
        <v>2.2272297518208508</v>
      </c>
      <c r="X3" s="24">
        <f t="shared" ref="X3:Z3" si="4">SUM(X4,X8,X11)</f>
        <v>6.2020981406125752</v>
      </c>
      <c r="Y3" s="24">
        <f t="shared" si="4"/>
        <v>5.999899499975939</v>
      </c>
      <c r="Z3" s="24">
        <f t="shared" si="4"/>
        <v>2.0084347891881191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120.92889958553941</v>
      </c>
      <c r="F4" s="19">
        <f t="shared" si="6"/>
        <v>44.464001328932383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1.3126927230594556</v>
      </c>
      <c r="R4" s="19">
        <f t="shared" si="6"/>
        <v>0</v>
      </c>
      <c r="S4" s="19">
        <f t="shared" si="6"/>
        <v>0</v>
      </c>
      <c r="T4" s="19">
        <f t="shared" si="6"/>
        <v>0.17462326488931665</v>
      </c>
      <c r="U4" s="19">
        <f t="shared" si="6"/>
        <v>0.10671015680472717</v>
      </c>
      <c r="V4" s="19">
        <f t="shared" si="6"/>
        <v>8.8029044919571725E-2</v>
      </c>
      <c r="W4" s="19">
        <f t="shared" si="6"/>
        <v>5.3657756709831646E-2</v>
      </c>
      <c r="X4" s="19">
        <f t="shared" ref="X4:Z4" si="7">SUM(X5:X7)</f>
        <v>6.188293719872787</v>
      </c>
      <c r="Y4" s="19">
        <f t="shared" si="7"/>
        <v>5.9889540399090526</v>
      </c>
      <c r="Z4" s="19">
        <f t="shared" si="7"/>
        <v>4.9063041848654863E-2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4.5474471536890645E-3</v>
      </c>
      <c r="U5" s="8">
        <v>3.2190726335783728E-3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120.92889958553941</v>
      </c>
      <c r="F7" s="8">
        <v>44.464001328932383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1.3126927230594556</v>
      </c>
      <c r="R7" s="8">
        <v>0</v>
      </c>
      <c r="S7" s="8">
        <v>0</v>
      </c>
      <c r="T7" s="8">
        <v>0.17007581773562758</v>
      </c>
      <c r="U7" s="8">
        <v>0.1034910841711488</v>
      </c>
      <c r="V7" s="8">
        <v>8.8029044919571725E-2</v>
      </c>
      <c r="W7" s="8">
        <v>5.3657756709831646E-2</v>
      </c>
      <c r="X7" s="8">
        <v>6.188293719872787</v>
      </c>
      <c r="Y7" s="8">
        <v>5.9889540399090526</v>
      </c>
      <c r="Z7" s="8">
        <v>4.9063041848654863E-2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1.9149019880955453</v>
      </c>
      <c r="Q8" s="19">
        <f t="shared" si="8"/>
        <v>1.045950468614395</v>
      </c>
      <c r="R8" s="19">
        <f t="shared" si="8"/>
        <v>1.820961996785861</v>
      </c>
      <c r="S8" s="19">
        <f t="shared" si="8"/>
        <v>3.4009542212549055</v>
      </c>
      <c r="T8" s="19">
        <f t="shared" si="8"/>
        <v>2.6105340974364277</v>
      </c>
      <c r="U8" s="19">
        <f t="shared" si="8"/>
        <v>2.2729886080739687</v>
      </c>
      <c r="V8" s="19">
        <f t="shared" si="8"/>
        <v>1.9282552488067355</v>
      </c>
      <c r="W8" s="19">
        <f t="shared" si="8"/>
        <v>2.1568571116092516</v>
      </c>
      <c r="X8" s="19">
        <f t="shared" si="8"/>
        <v>0</v>
      </c>
      <c r="Y8" s="19">
        <f t="shared" ref="Y8:Z8" si="9">SUM(Y9:Y10)</f>
        <v>0</v>
      </c>
      <c r="Z8" s="19">
        <f t="shared" si="9"/>
        <v>1.9593717473394643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1.9149019880955453</v>
      </c>
      <c r="Q10" s="8">
        <v>1.045950468614395</v>
      </c>
      <c r="R10" s="8">
        <v>1.820961996785861</v>
      </c>
      <c r="S10" s="8">
        <v>3.4009542212549055</v>
      </c>
      <c r="T10" s="8">
        <v>2.6105340974364277</v>
      </c>
      <c r="U10" s="8">
        <v>2.2729886080739687</v>
      </c>
      <c r="V10" s="8">
        <v>1.9282552488067355</v>
      </c>
      <c r="W10" s="8">
        <v>2.1568571116092516</v>
      </c>
      <c r="X10" s="8">
        <v>0</v>
      </c>
      <c r="Y10" s="8">
        <v>0</v>
      </c>
      <c r="Z10" s="8">
        <v>1.9593717473394643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2.1278294154910591E-2</v>
      </c>
      <c r="U11" s="19">
        <f t="shared" si="10"/>
        <v>2.098431644946416E-2</v>
      </c>
      <c r="V11" s="19">
        <f t="shared" si="10"/>
        <v>1.7467831675207209E-2</v>
      </c>
      <c r="W11" s="19">
        <f t="shared" si="10"/>
        <v>1.6714883501767721E-2</v>
      </c>
      <c r="X11" s="19">
        <f t="shared" si="10"/>
        <v>1.3804420739788407E-2</v>
      </c>
      <c r="Y11" s="19">
        <f t="shared" ref="Y11:Z11" si="11">SUM(Y12:Y16)</f>
        <v>1.0945460066886422E-2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2.1278294154910591E-2</v>
      </c>
      <c r="U16" s="8">
        <v>2.098431644946416E-2</v>
      </c>
      <c r="V16" s="8">
        <v>1.7467831675207209E-2</v>
      </c>
      <c r="W16" s="8">
        <v>1.6714883501767721E-2</v>
      </c>
      <c r="X16" s="8">
        <v>1.3804420739788407E-2</v>
      </c>
      <c r="Y16" s="8">
        <v>1.0945460066886422E-2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52.342504919683051</v>
      </c>
      <c r="D26" s="27">
        <f t="shared" si="16"/>
        <v>37.308814695516482</v>
      </c>
      <c r="E26" s="27">
        <f t="shared" si="16"/>
        <v>60.425898990089799</v>
      </c>
      <c r="F26" s="27">
        <f t="shared" si="16"/>
        <v>53.760739694198506</v>
      </c>
      <c r="G26" s="27">
        <f t="shared" si="16"/>
        <v>59.385333105609106</v>
      </c>
      <c r="H26" s="27">
        <f t="shared" si="16"/>
        <v>60.39443222292423</v>
      </c>
      <c r="I26" s="27">
        <f t="shared" si="16"/>
        <v>20.825507812351447</v>
      </c>
      <c r="J26" s="27">
        <f t="shared" si="16"/>
        <v>45.347348703771296</v>
      </c>
      <c r="K26" s="27">
        <f t="shared" si="16"/>
        <v>32.86193107271913</v>
      </c>
      <c r="L26" s="27">
        <f t="shared" si="16"/>
        <v>10.791873431414817</v>
      </c>
      <c r="M26" s="27">
        <f t="shared" si="16"/>
        <v>13.493144287574584</v>
      </c>
      <c r="N26" s="27">
        <f t="shared" si="16"/>
        <v>16.286771459279262</v>
      </c>
      <c r="O26" s="27">
        <f t="shared" si="16"/>
        <v>8.2913457647914175</v>
      </c>
      <c r="P26" s="27">
        <f t="shared" si="16"/>
        <v>3.4303896445209916</v>
      </c>
      <c r="Q26" s="27">
        <f t="shared" si="16"/>
        <v>6.9058457426443667</v>
      </c>
      <c r="R26" s="27">
        <f t="shared" si="16"/>
        <v>0</v>
      </c>
      <c r="S26" s="27">
        <f t="shared" si="16"/>
        <v>0</v>
      </c>
      <c r="T26" s="27">
        <f t="shared" si="16"/>
        <v>1.2001922640975253</v>
      </c>
      <c r="U26" s="27">
        <f t="shared" si="16"/>
        <v>0.65912533475654933</v>
      </c>
      <c r="V26" s="27">
        <f t="shared" si="16"/>
        <v>1.2536984947155392</v>
      </c>
      <c r="W26" s="27">
        <f t="shared" si="16"/>
        <v>0.70215739650521969</v>
      </c>
      <c r="X26" s="27">
        <f t="shared" si="16"/>
        <v>0.75758999381812675</v>
      </c>
      <c r="Y26" s="27">
        <f t="shared" ref="Y26:Z26" si="17">SUM(Y27,Y33)</f>
        <v>0.60039630242232822</v>
      </c>
      <c r="Z26" s="27">
        <f t="shared" si="17"/>
        <v>0.53577841047985331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52.342504919683051</v>
      </c>
      <c r="D33" s="19">
        <f t="shared" si="20"/>
        <v>37.308814695516482</v>
      </c>
      <c r="E33" s="19">
        <f t="shared" si="20"/>
        <v>60.425898990089799</v>
      </c>
      <c r="F33" s="19">
        <f t="shared" si="20"/>
        <v>53.760739694198506</v>
      </c>
      <c r="G33" s="19">
        <f t="shared" si="20"/>
        <v>59.385333105609106</v>
      </c>
      <c r="H33" s="19">
        <f t="shared" si="20"/>
        <v>60.39443222292423</v>
      </c>
      <c r="I33" s="19">
        <f t="shared" si="20"/>
        <v>20.825507812351447</v>
      </c>
      <c r="J33" s="19">
        <f t="shared" si="20"/>
        <v>45.347348703771296</v>
      </c>
      <c r="K33" s="19">
        <f t="shared" si="20"/>
        <v>32.86193107271913</v>
      </c>
      <c r="L33" s="19">
        <f t="shared" si="20"/>
        <v>10.791873431414817</v>
      </c>
      <c r="M33" s="19">
        <f t="shared" si="20"/>
        <v>13.493144287574584</v>
      </c>
      <c r="N33" s="19">
        <f t="shared" si="20"/>
        <v>16.286771459279262</v>
      </c>
      <c r="O33" s="19">
        <f t="shared" si="20"/>
        <v>8.2913457647914175</v>
      </c>
      <c r="P33" s="19">
        <f t="shared" si="20"/>
        <v>3.4303896445209916</v>
      </c>
      <c r="Q33" s="19">
        <f t="shared" si="20"/>
        <v>6.9058457426443667</v>
      </c>
      <c r="R33" s="19">
        <f t="shared" si="20"/>
        <v>0</v>
      </c>
      <c r="S33" s="19">
        <f t="shared" si="20"/>
        <v>0</v>
      </c>
      <c r="T33" s="19">
        <f t="shared" si="20"/>
        <v>1.2001922640975253</v>
      </c>
      <c r="U33" s="19">
        <f t="shared" si="20"/>
        <v>0.65912533475654933</v>
      </c>
      <c r="V33" s="19">
        <f t="shared" si="20"/>
        <v>1.2536984947155392</v>
      </c>
      <c r="W33" s="19">
        <f t="shared" si="20"/>
        <v>0.70215739650521969</v>
      </c>
      <c r="X33" s="19">
        <f t="shared" si="20"/>
        <v>0.75758999381812675</v>
      </c>
      <c r="Y33" s="19">
        <f t="shared" ref="Y33:Z33" si="21">SUM(Y34:Y50)</f>
        <v>0.60039630242232822</v>
      </c>
      <c r="Z33" s="19">
        <f t="shared" si="21"/>
        <v>0.53577841047985331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0.45348552317077451</v>
      </c>
      <c r="U36" s="8">
        <v>0.49835440064311548</v>
      </c>
      <c r="V36" s="8">
        <v>0.47878614258399915</v>
      </c>
      <c r="W36" s="8">
        <v>0.48607559426359559</v>
      </c>
      <c r="X36" s="8">
        <v>0.49160482478017581</v>
      </c>
      <c r="Y36" s="8">
        <v>0.44683386228675614</v>
      </c>
      <c r="Z36" s="8">
        <v>0.40153775613112508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1.6274104182565916</v>
      </c>
      <c r="D43" s="8">
        <v>1.769309738464159</v>
      </c>
      <c r="E43" s="8">
        <v>1.7488565413765198</v>
      </c>
      <c r="F43" s="8">
        <v>3.5801194754643682</v>
      </c>
      <c r="G43" s="8">
        <v>1.9290552323253929</v>
      </c>
      <c r="H43" s="8">
        <v>1.8156793917405378</v>
      </c>
      <c r="I43" s="8">
        <v>1.702351669526089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0.57493122714733569</v>
      </c>
      <c r="U43" s="8">
        <v>0.16077093411343388</v>
      </c>
      <c r="V43" s="8">
        <v>0.77491235213153997</v>
      </c>
      <c r="W43" s="8">
        <v>0.2160818022416241</v>
      </c>
      <c r="X43" s="8">
        <v>0.26598516903795089</v>
      </c>
      <c r="Y43" s="8">
        <v>0.15356244013557213</v>
      </c>
      <c r="Z43" s="8">
        <v>0.1342406543487282</v>
      </c>
    </row>
    <row r="44" spans="1:26" ht="11.25" customHeight="1" x14ac:dyDescent="0.2">
      <c r="A44" s="28" t="s">
        <v>74</v>
      </c>
      <c r="B44" s="7" t="s">
        <v>75</v>
      </c>
      <c r="C44" s="8">
        <v>50.715094501426456</v>
      </c>
      <c r="D44" s="8">
        <v>35.539504957052323</v>
      </c>
      <c r="E44" s="8">
        <v>58.67704244871328</v>
      </c>
      <c r="F44" s="8">
        <v>50.180620218734141</v>
      </c>
      <c r="G44" s="8">
        <v>57.45627787328371</v>
      </c>
      <c r="H44" s="8">
        <v>58.578752831183692</v>
      </c>
      <c r="I44" s="8">
        <v>19.123156142825358</v>
      </c>
      <c r="J44" s="8">
        <v>45.347348703771296</v>
      </c>
      <c r="K44" s="8">
        <v>32.86193107271913</v>
      </c>
      <c r="L44" s="8">
        <v>10.791873431414817</v>
      </c>
      <c r="M44" s="8">
        <v>13.493144287574584</v>
      </c>
      <c r="N44" s="8">
        <v>16.286771459279262</v>
      </c>
      <c r="O44" s="8">
        <v>8.2913457647914175</v>
      </c>
      <c r="P44" s="8">
        <v>3.4303896445209916</v>
      </c>
      <c r="Q44" s="8">
        <v>6.9058457426443667</v>
      </c>
      <c r="R44" s="8">
        <v>0</v>
      </c>
      <c r="S44" s="8">
        <v>0</v>
      </c>
      <c r="T44" s="8">
        <v>0.17177551377941505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48.250317531951112</v>
      </c>
      <c r="D51" s="27">
        <v>41.608157918475662</v>
      </c>
      <c r="E51" s="27">
        <v>27.131482151534811</v>
      </c>
      <c r="F51" s="27">
        <v>62.460502061266801</v>
      </c>
      <c r="G51" s="27">
        <v>75.903018596043822</v>
      </c>
      <c r="H51" s="27">
        <v>68.938343750943318</v>
      </c>
      <c r="I51" s="27">
        <v>70.536070668017302</v>
      </c>
      <c r="J51" s="27">
        <v>69.316525909725414</v>
      </c>
      <c r="K51" s="27">
        <v>57.338108296834015</v>
      </c>
      <c r="L51" s="27">
        <v>25.477144004666499</v>
      </c>
      <c r="M51" s="27">
        <v>33.024768888228436</v>
      </c>
      <c r="N51" s="27">
        <v>37.928716748937482</v>
      </c>
      <c r="O51" s="27">
        <v>45.472401133061013</v>
      </c>
      <c r="P51" s="27">
        <v>58.470821262581708</v>
      </c>
      <c r="Q51" s="27">
        <v>50.451131280084496</v>
      </c>
      <c r="R51" s="27">
        <v>48.515073338626628</v>
      </c>
      <c r="S51" s="27">
        <v>51.157222501432976</v>
      </c>
      <c r="T51" s="27">
        <v>42.181370439958187</v>
      </c>
      <c r="U51" s="27">
        <v>44.88625571230164</v>
      </c>
      <c r="V51" s="27">
        <v>42.032371644981737</v>
      </c>
      <c r="W51" s="27">
        <v>43.712469103335216</v>
      </c>
      <c r="X51" s="27">
        <v>48.333872150693054</v>
      </c>
      <c r="Y51" s="27">
        <v>34.010309217772068</v>
      </c>
      <c r="Z51" s="27">
        <v>21.852371727279351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25.885986176907664</v>
      </c>
      <c r="D52" s="27">
        <f t="shared" si="22"/>
        <v>2.4378098790051559</v>
      </c>
      <c r="E52" s="27">
        <f t="shared" si="22"/>
        <v>8.7005941094621733</v>
      </c>
      <c r="F52" s="27">
        <f t="shared" si="22"/>
        <v>86.711728631172519</v>
      </c>
      <c r="G52" s="27">
        <f t="shared" si="22"/>
        <v>103.7882777165825</v>
      </c>
      <c r="H52" s="27">
        <f t="shared" si="22"/>
        <v>172.28585103207575</v>
      </c>
      <c r="I52" s="27">
        <f t="shared" si="22"/>
        <v>160.48618142631904</v>
      </c>
      <c r="J52" s="27">
        <f t="shared" si="22"/>
        <v>187.66984403796624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25.885986176907664</v>
      </c>
      <c r="D53" s="8">
        <v>2.4378098790051559</v>
      </c>
      <c r="E53" s="8">
        <v>8.7005941094621733</v>
      </c>
      <c r="F53" s="8">
        <v>86.711728631172519</v>
      </c>
      <c r="G53" s="8">
        <v>103.7882777165825</v>
      </c>
      <c r="H53" s="8">
        <v>172.28585103207575</v>
      </c>
      <c r="I53" s="8">
        <v>160.48618142631904</v>
      </c>
      <c r="J53" s="8">
        <v>187.66984403796624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5.864329986199647E-2</v>
      </c>
      <c r="D61" s="49">
        <f t="shared" si="24"/>
        <v>6.3697917197279103E-2</v>
      </c>
      <c r="E61" s="49">
        <f t="shared" si="24"/>
        <v>0.12747577349274097</v>
      </c>
      <c r="F61" s="49">
        <f t="shared" si="24"/>
        <v>0.19249590699551902</v>
      </c>
      <c r="G61" s="49">
        <f t="shared" si="24"/>
        <v>6.8652885740199177E-2</v>
      </c>
      <c r="H61" s="49">
        <f t="shared" si="24"/>
        <v>19.211186463995613</v>
      </c>
      <c r="I61" s="49">
        <f t="shared" si="24"/>
        <v>17.585942855806582</v>
      </c>
      <c r="J61" s="49">
        <f t="shared" si="24"/>
        <v>11.745721658858889</v>
      </c>
      <c r="K61" s="49">
        <f t="shared" si="24"/>
        <v>162.11531987820925</v>
      </c>
      <c r="L61" s="49">
        <f t="shared" si="24"/>
        <v>37.771509795564626</v>
      </c>
      <c r="M61" s="49">
        <f t="shared" si="24"/>
        <v>261.90571009686334</v>
      </c>
      <c r="N61" s="49">
        <f t="shared" si="24"/>
        <v>343.88669128285807</v>
      </c>
      <c r="O61" s="49">
        <f t="shared" si="24"/>
        <v>347.99380590655863</v>
      </c>
      <c r="P61" s="49">
        <f t="shared" si="24"/>
        <v>427.76588868031831</v>
      </c>
      <c r="Q61" s="49">
        <f t="shared" si="24"/>
        <v>341.387666843018</v>
      </c>
      <c r="R61" s="49">
        <f t="shared" si="24"/>
        <v>370.69539909937089</v>
      </c>
      <c r="S61" s="49">
        <f t="shared" si="24"/>
        <v>361.05854272366156</v>
      </c>
      <c r="T61" s="49">
        <f t="shared" si="24"/>
        <v>302.32965850258279</v>
      </c>
      <c r="U61" s="49">
        <f t="shared" si="24"/>
        <v>262.66378563737942</v>
      </c>
      <c r="V61" s="49">
        <f t="shared" si="24"/>
        <v>282.30366530227957</v>
      </c>
      <c r="W61" s="49">
        <f t="shared" si="24"/>
        <v>282.49864827556314</v>
      </c>
      <c r="X61" s="49">
        <f t="shared" si="24"/>
        <v>230.39978236143392</v>
      </c>
      <c r="Y61" s="49">
        <f t="shared" ref="Y61:Z61" si="25">SUM(Y62:Y72)</f>
        <v>280.4386778877676</v>
      </c>
      <c r="Z61" s="49">
        <f t="shared" si="25"/>
        <v>190.73010215283949</v>
      </c>
    </row>
    <row r="62" spans="1:26" ht="11.25" customHeight="1" x14ac:dyDescent="0.2">
      <c r="A62" s="50" t="s">
        <v>92</v>
      </c>
      <c r="B62" s="51" t="s">
        <v>93</v>
      </c>
      <c r="C62" s="52">
        <v>5.864329986199647E-2</v>
      </c>
      <c r="D62" s="52">
        <v>6.3697917197279103E-2</v>
      </c>
      <c r="E62" s="52">
        <v>0.12747577349274097</v>
      </c>
      <c r="F62" s="52">
        <v>0.19249590699551902</v>
      </c>
      <c r="G62" s="52">
        <v>6.8652885740199177E-2</v>
      </c>
      <c r="H62" s="52">
        <v>19.211186463995613</v>
      </c>
      <c r="I62" s="52">
        <v>17.585942855806582</v>
      </c>
      <c r="J62" s="52">
        <v>11.745721658858889</v>
      </c>
      <c r="K62" s="52">
        <v>162.11531987820925</v>
      </c>
      <c r="L62" s="52">
        <v>37.771509795564626</v>
      </c>
      <c r="M62" s="52">
        <v>261.90571009686334</v>
      </c>
      <c r="N62" s="52">
        <v>343.88669128285807</v>
      </c>
      <c r="O62" s="52">
        <v>347.99380590655863</v>
      </c>
      <c r="P62" s="52">
        <v>427.76588868031831</v>
      </c>
      <c r="Q62" s="52">
        <v>341.387666843018</v>
      </c>
      <c r="R62" s="52">
        <v>370.69539909937089</v>
      </c>
      <c r="S62" s="52">
        <v>361.05854272366156</v>
      </c>
      <c r="T62" s="52">
        <v>302.32965850258279</v>
      </c>
      <c r="U62" s="52">
        <v>262.66378563737942</v>
      </c>
      <c r="V62" s="52">
        <v>282.30366530227957</v>
      </c>
      <c r="W62" s="52">
        <v>282.49864827556314</v>
      </c>
      <c r="X62" s="52">
        <v>230.39978236143392</v>
      </c>
      <c r="Y62" s="52">
        <v>280.4386778877676</v>
      </c>
      <c r="Z62" s="52">
        <v>190.73010215283949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1.9796374158437957</v>
      </c>
      <c r="D2" s="21">
        <f t="shared" ref="D2:X2" si="0">SUM(D3,D17,D22,D25,D26,D51,D52)</f>
        <v>1.5950434964048474</v>
      </c>
      <c r="E2" s="21">
        <f t="shared" si="0"/>
        <v>1.5419321763991016</v>
      </c>
      <c r="F2" s="21">
        <f t="shared" si="0"/>
        <v>1.9265924332880149</v>
      </c>
      <c r="G2" s="21">
        <f t="shared" si="0"/>
        <v>1.1451443839797992</v>
      </c>
      <c r="H2" s="21">
        <f t="shared" si="0"/>
        <v>2.8001325752505473</v>
      </c>
      <c r="I2" s="21">
        <f t="shared" si="0"/>
        <v>3.2647509174465319</v>
      </c>
      <c r="J2" s="21">
        <f t="shared" si="0"/>
        <v>5.365825325639114</v>
      </c>
      <c r="K2" s="21">
        <f t="shared" si="0"/>
        <v>5.9880093178189453</v>
      </c>
      <c r="L2" s="21">
        <f t="shared" si="0"/>
        <v>4.0995718050655547</v>
      </c>
      <c r="M2" s="21">
        <f t="shared" si="0"/>
        <v>7.1532994695759129</v>
      </c>
      <c r="N2" s="21">
        <f t="shared" si="0"/>
        <v>9.2340599261202403</v>
      </c>
      <c r="O2" s="21">
        <f t="shared" si="0"/>
        <v>8.2294067724168247</v>
      </c>
      <c r="P2" s="21">
        <f t="shared" si="0"/>
        <v>8.5814791814849478</v>
      </c>
      <c r="Q2" s="21">
        <f t="shared" si="0"/>
        <v>6.8665009592162258</v>
      </c>
      <c r="R2" s="21">
        <f t="shared" si="0"/>
        <v>7.8508272726678259</v>
      </c>
      <c r="S2" s="21">
        <f t="shared" si="0"/>
        <v>7.0982795241766006</v>
      </c>
      <c r="T2" s="21">
        <f t="shared" si="0"/>
        <v>7.0898765824371557</v>
      </c>
      <c r="U2" s="21">
        <f t="shared" si="0"/>
        <v>7.0433620196930962</v>
      </c>
      <c r="V2" s="21">
        <f t="shared" si="0"/>
        <v>6.835318880868603</v>
      </c>
      <c r="W2" s="21">
        <f t="shared" si="0"/>
        <v>6.0107290291588553</v>
      </c>
      <c r="X2" s="21">
        <f t="shared" si="0"/>
        <v>5.9126785870855185</v>
      </c>
      <c r="Y2" s="21">
        <f t="shared" ref="Y2:Z2" si="1">SUM(Y3,Y17,Y22,Y25,Y26,Y51,Y52)</f>
        <v>6.4439181571084685</v>
      </c>
      <c r="Z2" s="21">
        <f t="shared" si="1"/>
        <v>7.2355341605868242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6.4591606059741014E-2</v>
      </c>
      <c r="D26" s="27">
        <f t="shared" si="16"/>
        <v>6.505972210693392E-2</v>
      </c>
      <c r="E26" s="27">
        <f t="shared" si="16"/>
        <v>9.3372110407984515E-2</v>
      </c>
      <c r="F26" s="27">
        <f t="shared" si="16"/>
        <v>0.10444224980318247</v>
      </c>
      <c r="G26" s="27">
        <f t="shared" si="16"/>
        <v>2.8382216444027074E-2</v>
      </c>
      <c r="H26" s="27">
        <f t="shared" si="16"/>
        <v>7.185659253285151E-2</v>
      </c>
      <c r="I26" s="27">
        <f t="shared" si="16"/>
        <v>7.6936261826602556E-2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9.5335454305669295E-2</v>
      </c>
      <c r="U26" s="27">
        <f t="shared" si="16"/>
        <v>2.5137461348855906E-2</v>
      </c>
      <c r="V26" s="27">
        <f t="shared" si="16"/>
        <v>0.12373532111731743</v>
      </c>
      <c r="W26" s="27">
        <f t="shared" si="16"/>
        <v>2.956640122726667E-2</v>
      </c>
      <c r="X26" s="27">
        <f t="shared" si="16"/>
        <v>3.2359864826486257E-2</v>
      </c>
      <c r="Y26" s="27">
        <f t="shared" ref="Y26:Z26" si="17">SUM(Y27,Y33)</f>
        <v>2.8964626906109282E-2</v>
      </c>
      <c r="Z26" s="27">
        <f t="shared" si="17"/>
        <v>4.4177012057181081E-2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6.4591606059741014E-2</v>
      </c>
      <c r="D33" s="19">
        <f t="shared" si="20"/>
        <v>6.505972210693392E-2</v>
      </c>
      <c r="E33" s="19">
        <f t="shared" si="20"/>
        <v>9.3372110407984515E-2</v>
      </c>
      <c r="F33" s="19">
        <f t="shared" si="20"/>
        <v>0.10444224980318247</v>
      </c>
      <c r="G33" s="19">
        <f t="shared" si="20"/>
        <v>2.8382216444027074E-2</v>
      </c>
      <c r="H33" s="19">
        <f t="shared" si="20"/>
        <v>7.185659253285151E-2</v>
      </c>
      <c r="I33" s="19">
        <f t="shared" si="20"/>
        <v>7.6936261826602556E-2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9.5335454305669295E-2</v>
      </c>
      <c r="U33" s="19">
        <f t="shared" si="20"/>
        <v>2.5137461348855906E-2</v>
      </c>
      <c r="V33" s="19">
        <f t="shared" si="20"/>
        <v>0.12373532111731743</v>
      </c>
      <c r="W33" s="19">
        <f t="shared" si="20"/>
        <v>2.956640122726667E-2</v>
      </c>
      <c r="X33" s="19">
        <f t="shared" si="20"/>
        <v>3.2359864826486257E-2</v>
      </c>
      <c r="Y33" s="19">
        <f t="shared" ref="Y33:Z33" si="21">SUM(Y34:Y50)</f>
        <v>2.8964626906109282E-2</v>
      </c>
      <c r="Z33" s="19">
        <f t="shared" si="21"/>
        <v>4.4177012057181081E-2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6.4591606059741014E-2</v>
      </c>
      <c r="D43" s="8">
        <v>6.505972210693392E-2</v>
      </c>
      <c r="E43" s="8">
        <v>9.3372110407984515E-2</v>
      </c>
      <c r="F43" s="8">
        <v>0.10444224980318247</v>
      </c>
      <c r="G43" s="8">
        <v>2.8382216444027074E-2</v>
      </c>
      <c r="H43" s="8">
        <v>7.185659253285151E-2</v>
      </c>
      <c r="I43" s="8">
        <v>7.6936261826602556E-2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9.5335454305669295E-2</v>
      </c>
      <c r="U43" s="8">
        <v>2.5137461348855906E-2</v>
      </c>
      <c r="V43" s="8">
        <v>0.12373532111731743</v>
      </c>
      <c r="W43" s="8">
        <v>2.956640122726667E-2</v>
      </c>
      <c r="X43" s="8">
        <v>3.2359864826486257E-2</v>
      </c>
      <c r="Y43" s="8">
        <v>2.8964626906109282E-2</v>
      </c>
      <c r="Z43" s="8">
        <v>4.4177012057181081E-2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1.9150458097840546</v>
      </c>
      <c r="D51" s="27">
        <v>1.5299837742979134</v>
      </c>
      <c r="E51" s="27">
        <v>1.4485600659911171</v>
      </c>
      <c r="F51" s="27">
        <v>1.8221501834848324</v>
      </c>
      <c r="G51" s="27">
        <v>1.1167621675357722</v>
      </c>
      <c r="H51" s="27">
        <v>2.7282759827176957</v>
      </c>
      <c r="I51" s="27">
        <v>3.1878146556199294</v>
      </c>
      <c r="J51" s="27">
        <v>5.365825325639114</v>
      </c>
      <c r="K51" s="27">
        <v>5.9880093178189453</v>
      </c>
      <c r="L51" s="27">
        <v>4.0995718050655547</v>
      </c>
      <c r="M51" s="27">
        <v>7.1532994695759129</v>
      </c>
      <c r="N51" s="27">
        <v>9.2340599261202403</v>
      </c>
      <c r="O51" s="27">
        <v>8.2294067724168247</v>
      </c>
      <c r="P51" s="27">
        <v>8.5814791814849478</v>
      </c>
      <c r="Q51" s="27">
        <v>6.8665009592162258</v>
      </c>
      <c r="R51" s="27">
        <v>7.8508272726678259</v>
      </c>
      <c r="S51" s="27">
        <v>7.0982795241766006</v>
      </c>
      <c r="T51" s="27">
        <v>6.9945411281314867</v>
      </c>
      <c r="U51" s="27">
        <v>7.0182245583442402</v>
      </c>
      <c r="V51" s="27">
        <v>6.7115835597512854</v>
      </c>
      <c r="W51" s="27">
        <v>5.9811626279315888</v>
      </c>
      <c r="X51" s="27">
        <v>5.8803187222590321</v>
      </c>
      <c r="Y51" s="27">
        <v>6.414953530202359</v>
      </c>
      <c r="Z51" s="27">
        <v>7.1913571485296428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676.20697803469977</v>
      </c>
      <c r="D2" s="21">
        <f t="shared" ref="D2:X2" si="0">SUM(D3,D17,D22,D25,D26,D51,D52)</f>
        <v>575.86098968754641</v>
      </c>
      <c r="E2" s="21">
        <f t="shared" si="0"/>
        <v>565.80594861468205</v>
      </c>
      <c r="F2" s="21">
        <f t="shared" si="0"/>
        <v>503.89805026298313</v>
      </c>
      <c r="G2" s="21">
        <f t="shared" si="0"/>
        <v>508.67828461618944</v>
      </c>
      <c r="H2" s="21">
        <f t="shared" si="0"/>
        <v>484.40932139288896</v>
      </c>
      <c r="I2" s="21">
        <f t="shared" si="0"/>
        <v>512.33890392976718</v>
      </c>
      <c r="J2" s="21">
        <f t="shared" si="0"/>
        <v>501.01178498398326</v>
      </c>
      <c r="K2" s="21">
        <f t="shared" si="0"/>
        <v>438.96721553052288</v>
      </c>
      <c r="L2" s="21">
        <f t="shared" si="0"/>
        <v>378.14382038340136</v>
      </c>
      <c r="M2" s="21">
        <f t="shared" si="0"/>
        <v>359.26812601289487</v>
      </c>
      <c r="N2" s="21">
        <f t="shared" si="0"/>
        <v>322.66312030295421</v>
      </c>
      <c r="O2" s="21">
        <f t="shared" si="0"/>
        <v>293.79091415365917</v>
      </c>
      <c r="P2" s="21">
        <f t="shared" si="0"/>
        <v>292.93693946397747</v>
      </c>
      <c r="Q2" s="21">
        <f t="shared" si="0"/>
        <v>259.17381551040967</v>
      </c>
      <c r="R2" s="21">
        <f t="shared" si="0"/>
        <v>261.18661338622343</v>
      </c>
      <c r="S2" s="21">
        <f t="shared" si="0"/>
        <v>241.69574705057141</v>
      </c>
      <c r="T2" s="21">
        <f t="shared" si="0"/>
        <v>242.67700195036286</v>
      </c>
      <c r="U2" s="21">
        <f t="shared" si="0"/>
        <v>240.71611730937775</v>
      </c>
      <c r="V2" s="21">
        <f t="shared" si="0"/>
        <v>229.94591655092134</v>
      </c>
      <c r="W2" s="21">
        <f t="shared" si="0"/>
        <v>225.14855745768756</v>
      </c>
      <c r="X2" s="21">
        <f t="shared" si="0"/>
        <v>321.53049705281171</v>
      </c>
      <c r="Y2" s="21">
        <f t="shared" ref="Y2:Z2" si="1">SUM(Y3,Y17,Y22,Y25,Y26,Y51,Y52)</f>
        <v>304.75413014378955</v>
      </c>
      <c r="Z2" s="21">
        <f t="shared" si="1"/>
        <v>291.70970805500752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112.57200927469972</v>
      </c>
      <c r="D3" s="24">
        <f t="shared" si="2"/>
        <v>97.4181046475464</v>
      </c>
      <c r="E3" s="24">
        <f t="shared" si="2"/>
        <v>130.64736477468196</v>
      </c>
      <c r="F3" s="24">
        <f t="shared" si="2"/>
        <v>88.135830462983108</v>
      </c>
      <c r="G3" s="24">
        <f t="shared" si="2"/>
        <v>101.42377525618944</v>
      </c>
      <c r="H3" s="24">
        <f t="shared" si="2"/>
        <v>91.932026512888953</v>
      </c>
      <c r="I3" s="24">
        <f t="shared" si="2"/>
        <v>100.83224340976719</v>
      </c>
      <c r="J3" s="24">
        <f t="shared" si="2"/>
        <v>50.020401503983258</v>
      </c>
      <c r="K3" s="24">
        <f t="shared" si="2"/>
        <v>56.501665010522856</v>
      </c>
      <c r="L3" s="24">
        <f t="shared" si="2"/>
        <v>42.672569783401329</v>
      </c>
      <c r="M3" s="24">
        <f t="shared" si="2"/>
        <v>41.023660932894835</v>
      </c>
      <c r="N3" s="24">
        <f t="shared" si="2"/>
        <v>9.0592409829540621</v>
      </c>
      <c r="O3" s="24">
        <f t="shared" si="2"/>
        <v>4.5158110736592398</v>
      </c>
      <c r="P3" s="24">
        <f t="shared" si="2"/>
        <v>10.63547198397734</v>
      </c>
      <c r="Q3" s="24">
        <f t="shared" si="2"/>
        <v>4.2296260704096511</v>
      </c>
      <c r="R3" s="24">
        <f t="shared" si="2"/>
        <v>7.5511139462234063</v>
      </c>
      <c r="S3" s="24">
        <f t="shared" si="2"/>
        <v>2.5761200905714303</v>
      </c>
      <c r="T3" s="24">
        <f t="shared" si="2"/>
        <v>3.242827870362837</v>
      </c>
      <c r="U3" s="24">
        <f t="shared" si="2"/>
        <v>2.9212046693777678</v>
      </c>
      <c r="V3" s="24">
        <f t="shared" si="2"/>
        <v>5.803167630921326</v>
      </c>
      <c r="W3" s="24">
        <f t="shared" si="2"/>
        <v>3.7271604976875219</v>
      </c>
      <c r="X3" s="24">
        <f t="shared" ref="X3:Z3" si="3">SUM(X4,X8,X11)</f>
        <v>4.2466926928116386</v>
      </c>
      <c r="Y3" s="24">
        <f t="shared" si="3"/>
        <v>5.5526527437895634</v>
      </c>
      <c r="Z3" s="24">
        <f t="shared" si="3"/>
        <v>4.2561128150074312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95.864381495483272</v>
      </c>
      <c r="D4" s="19">
        <f t="shared" si="4"/>
        <v>91.038315219032427</v>
      </c>
      <c r="E4" s="19">
        <f t="shared" si="4"/>
        <v>115.30074179942714</v>
      </c>
      <c r="F4" s="19">
        <f t="shared" si="4"/>
        <v>75.156163414790299</v>
      </c>
      <c r="G4" s="19">
        <f t="shared" si="4"/>
        <v>85.798303562312256</v>
      </c>
      <c r="H4" s="19">
        <f t="shared" si="4"/>
        <v>78.150909898837952</v>
      </c>
      <c r="I4" s="19">
        <f t="shared" si="4"/>
        <v>91.148159087004956</v>
      </c>
      <c r="J4" s="19">
        <f t="shared" si="4"/>
        <v>42.586163928660724</v>
      </c>
      <c r="K4" s="19">
        <f t="shared" si="4"/>
        <v>48.806837570383749</v>
      </c>
      <c r="L4" s="19">
        <f t="shared" si="4"/>
        <v>34.892930581756815</v>
      </c>
      <c r="M4" s="19">
        <f t="shared" si="4"/>
        <v>34.485966445477054</v>
      </c>
      <c r="N4" s="19">
        <f t="shared" si="4"/>
        <v>2.591120353422427</v>
      </c>
      <c r="O4" s="19">
        <f t="shared" si="4"/>
        <v>2.5510017022444686</v>
      </c>
      <c r="P4" s="19">
        <f t="shared" si="4"/>
        <v>5.8578143442181112</v>
      </c>
      <c r="Q4" s="19">
        <f t="shared" si="4"/>
        <v>2.353980196533711</v>
      </c>
      <c r="R4" s="19">
        <f t="shared" si="4"/>
        <v>2.629980120249948</v>
      </c>
      <c r="S4" s="19">
        <f t="shared" si="4"/>
        <v>2.5761200905714303</v>
      </c>
      <c r="T4" s="19">
        <f t="shared" si="4"/>
        <v>2.5193319620686969</v>
      </c>
      <c r="U4" s="19">
        <f t="shared" si="4"/>
        <v>2.7140042497582617</v>
      </c>
      <c r="V4" s="19">
        <f t="shared" si="4"/>
        <v>4.0501942674581981</v>
      </c>
      <c r="W4" s="19">
        <f t="shared" si="4"/>
        <v>3.1273375135798984</v>
      </c>
      <c r="X4" s="19">
        <f t="shared" ref="X4:Z4" si="5">SUM(X5:X7)</f>
        <v>3.6330651463696619</v>
      </c>
      <c r="Y4" s="19">
        <f t="shared" si="5"/>
        <v>3.6029117928442407</v>
      </c>
      <c r="Z4" s="19">
        <f t="shared" si="5"/>
        <v>2.4788636300866762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2.494465034232892</v>
      </c>
      <c r="K5" s="8">
        <v>6.0051557605956107</v>
      </c>
      <c r="L5" s="8">
        <v>0</v>
      </c>
      <c r="M5" s="8">
        <v>0</v>
      </c>
      <c r="N5" s="8">
        <v>0</v>
      </c>
      <c r="O5" s="8">
        <v>0</v>
      </c>
      <c r="P5" s="8">
        <v>5.8578143442181112</v>
      </c>
      <c r="Q5" s="8">
        <v>0</v>
      </c>
      <c r="R5" s="8">
        <v>0</v>
      </c>
      <c r="S5" s="8">
        <v>0</v>
      </c>
      <c r="T5" s="8">
        <v>5.4219575467082094E-2</v>
      </c>
      <c r="U5" s="8">
        <v>4.5926372757967654E-2</v>
      </c>
      <c r="V5" s="8">
        <v>1.5731669791375309E-2</v>
      </c>
      <c r="W5" s="8">
        <v>9.6711163470233619E-3</v>
      </c>
      <c r="X5" s="8">
        <v>0.15038537404829569</v>
      </c>
      <c r="Y5" s="8">
        <v>9.9302175641973425E-2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95.864381495483272</v>
      </c>
      <c r="D7" s="8">
        <v>91.038315219032427</v>
      </c>
      <c r="E7" s="8">
        <v>115.30074179942714</v>
      </c>
      <c r="F7" s="8">
        <v>75.156163414790299</v>
      </c>
      <c r="G7" s="8">
        <v>85.798303562312256</v>
      </c>
      <c r="H7" s="8">
        <v>78.150909898837952</v>
      </c>
      <c r="I7" s="8">
        <v>91.148159087004956</v>
      </c>
      <c r="J7" s="8">
        <v>40.091698894427829</v>
      </c>
      <c r="K7" s="8">
        <v>42.801681809788136</v>
      </c>
      <c r="L7" s="8">
        <v>34.892930581756815</v>
      </c>
      <c r="M7" s="8">
        <v>34.485966445477054</v>
      </c>
      <c r="N7" s="8">
        <v>2.591120353422427</v>
      </c>
      <c r="O7" s="8">
        <v>2.5510017022444686</v>
      </c>
      <c r="P7" s="8">
        <v>0</v>
      </c>
      <c r="Q7" s="8">
        <v>2.353980196533711</v>
      </c>
      <c r="R7" s="8">
        <v>2.629980120249948</v>
      </c>
      <c r="S7" s="8">
        <v>2.5761200905714303</v>
      </c>
      <c r="T7" s="8">
        <v>2.4651123866016147</v>
      </c>
      <c r="U7" s="8">
        <v>2.668077877000294</v>
      </c>
      <c r="V7" s="8">
        <v>4.0344625976668231</v>
      </c>
      <c r="W7" s="8">
        <v>3.1176663972328749</v>
      </c>
      <c r="X7" s="8">
        <v>3.4826797723213661</v>
      </c>
      <c r="Y7" s="8">
        <v>3.503609617202267</v>
      </c>
      <c r="Z7" s="8">
        <v>2.4788636300866762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2.1617431792164599</v>
      </c>
      <c r="D8" s="19">
        <f t="shared" si="6"/>
        <v>4.5830204285139748</v>
      </c>
      <c r="E8" s="19">
        <f t="shared" si="6"/>
        <v>5.5107083752548141</v>
      </c>
      <c r="F8" s="19">
        <f t="shared" si="6"/>
        <v>4.9510514481928185</v>
      </c>
      <c r="G8" s="19">
        <f t="shared" si="6"/>
        <v>5.0478400938771815</v>
      </c>
      <c r="H8" s="19">
        <f t="shared" si="6"/>
        <v>3.2931556140510008</v>
      </c>
      <c r="I8" s="19">
        <f t="shared" si="6"/>
        <v>1.5739863227622288</v>
      </c>
      <c r="J8" s="19">
        <f t="shared" si="6"/>
        <v>1.3353659753225404</v>
      </c>
      <c r="K8" s="19">
        <f t="shared" si="6"/>
        <v>1.5959558401391145</v>
      </c>
      <c r="L8" s="19">
        <f t="shared" si="6"/>
        <v>1.6807676016445192</v>
      </c>
      <c r="M8" s="19">
        <f t="shared" si="6"/>
        <v>1.8474920874177831</v>
      </c>
      <c r="N8" s="19">
        <f t="shared" si="6"/>
        <v>1.7256192295316359</v>
      </c>
      <c r="O8" s="19">
        <f t="shared" si="6"/>
        <v>1.9648093714147707</v>
      </c>
      <c r="P8" s="19">
        <f t="shared" si="6"/>
        <v>1.7280292397592292</v>
      </c>
      <c r="Q8" s="19">
        <f t="shared" si="6"/>
        <v>1.8756458738759405</v>
      </c>
      <c r="R8" s="19">
        <f t="shared" si="6"/>
        <v>1.8715054259734591</v>
      </c>
      <c r="S8" s="19">
        <f t="shared" si="6"/>
        <v>0</v>
      </c>
      <c r="T8" s="19">
        <f t="shared" si="6"/>
        <v>0.15339990829414019</v>
      </c>
      <c r="U8" s="19">
        <f t="shared" si="6"/>
        <v>0.2072004196195063</v>
      </c>
      <c r="V8" s="19">
        <f t="shared" si="6"/>
        <v>8.1975763463127779E-2</v>
      </c>
      <c r="W8" s="19">
        <f t="shared" si="6"/>
        <v>1.4318984107623113E-2</v>
      </c>
      <c r="X8" s="19">
        <f t="shared" si="6"/>
        <v>0.12249754644197654</v>
      </c>
      <c r="Y8" s="19">
        <f t="shared" ref="Y8:Z8" si="7">SUM(Y9:Y10)</f>
        <v>0.19631055094532249</v>
      </c>
      <c r="Z8" s="19">
        <f t="shared" si="7"/>
        <v>0.36240958492075559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2.1617431792164599</v>
      </c>
      <c r="D10" s="8">
        <v>4.5830204285139748</v>
      </c>
      <c r="E10" s="8">
        <v>5.5107083752548141</v>
      </c>
      <c r="F10" s="8">
        <v>4.9510514481928185</v>
      </c>
      <c r="G10" s="8">
        <v>5.0478400938771815</v>
      </c>
      <c r="H10" s="8">
        <v>3.2931556140510008</v>
      </c>
      <c r="I10" s="8">
        <v>1.5739863227622288</v>
      </c>
      <c r="J10" s="8">
        <v>1.3353659753225404</v>
      </c>
      <c r="K10" s="8">
        <v>1.5959558401391145</v>
      </c>
      <c r="L10" s="8">
        <v>1.6807676016445192</v>
      </c>
      <c r="M10" s="8">
        <v>1.8474920874177831</v>
      </c>
      <c r="N10" s="8">
        <v>1.7256192295316359</v>
      </c>
      <c r="O10" s="8">
        <v>1.9648093714147707</v>
      </c>
      <c r="P10" s="8">
        <v>1.7280292397592292</v>
      </c>
      <c r="Q10" s="8">
        <v>1.8756458738759405</v>
      </c>
      <c r="R10" s="8">
        <v>1.8715054259734591</v>
      </c>
      <c r="S10" s="8">
        <v>0</v>
      </c>
      <c r="T10" s="8">
        <v>0.15339990829414019</v>
      </c>
      <c r="U10" s="8">
        <v>0.2072004196195063</v>
      </c>
      <c r="V10" s="8">
        <v>8.1975763463127779E-2</v>
      </c>
      <c r="W10" s="8">
        <v>1.4318984107623113E-2</v>
      </c>
      <c r="X10" s="8">
        <v>0.12249754644197654</v>
      </c>
      <c r="Y10" s="8">
        <v>0.19631055094532249</v>
      </c>
      <c r="Z10" s="8">
        <v>0.36240958492075559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14.545884599999997</v>
      </c>
      <c r="D11" s="19">
        <f t="shared" si="8"/>
        <v>1.7967690000000001</v>
      </c>
      <c r="E11" s="19">
        <f t="shared" si="8"/>
        <v>9.8359146000000006</v>
      </c>
      <c r="F11" s="19">
        <f t="shared" si="8"/>
        <v>8.0286156000000002</v>
      </c>
      <c r="G11" s="19">
        <f t="shared" si="8"/>
        <v>10.577631599999998</v>
      </c>
      <c r="H11" s="19">
        <f t="shared" si="8"/>
        <v>10.487960999999999</v>
      </c>
      <c r="I11" s="19">
        <f t="shared" si="8"/>
        <v>8.1100980000000007</v>
      </c>
      <c r="J11" s="19">
        <f t="shared" si="8"/>
        <v>6.0988715999999972</v>
      </c>
      <c r="K11" s="19">
        <f t="shared" si="8"/>
        <v>6.0988715999999972</v>
      </c>
      <c r="L11" s="19">
        <f t="shared" si="8"/>
        <v>6.0988715999999972</v>
      </c>
      <c r="M11" s="19">
        <f t="shared" si="8"/>
        <v>4.6902023999999995</v>
      </c>
      <c r="N11" s="19">
        <f t="shared" si="8"/>
        <v>4.7425013999999992</v>
      </c>
      <c r="O11" s="19">
        <f t="shared" si="8"/>
        <v>0</v>
      </c>
      <c r="P11" s="19">
        <f t="shared" si="8"/>
        <v>3.0496283999999996</v>
      </c>
      <c r="Q11" s="19">
        <f t="shared" si="8"/>
        <v>0</v>
      </c>
      <c r="R11" s="19">
        <f t="shared" si="8"/>
        <v>3.0496283999999996</v>
      </c>
      <c r="S11" s="19">
        <f t="shared" si="8"/>
        <v>0</v>
      </c>
      <c r="T11" s="19">
        <f t="shared" si="8"/>
        <v>0.57009599999999983</v>
      </c>
      <c r="U11" s="19">
        <f t="shared" si="8"/>
        <v>0</v>
      </c>
      <c r="V11" s="19">
        <f t="shared" si="8"/>
        <v>1.6709976000000002</v>
      </c>
      <c r="W11" s="19">
        <f t="shared" si="8"/>
        <v>0.58550400000000002</v>
      </c>
      <c r="X11" s="19">
        <f t="shared" si="8"/>
        <v>0.49112999999999984</v>
      </c>
      <c r="Y11" s="19">
        <f t="shared" ref="Y11:Z11" si="9">SUM(Y12:Y16)</f>
        <v>1.7534303999999998</v>
      </c>
      <c r="Z11" s="19">
        <f t="shared" si="9"/>
        <v>1.4148395999999999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9.3191435999999985</v>
      </c>
      <c r="D13" s="8">
        <v>0</v>
      </c>
      <c r="E13" s="8">
        <v>6.2722116000000003</v>
      </c>
      <c r="F13" s="8">
        <v>6.2722116000000003</v>
      </c>
      <c r="G13" s="8">
        <v>8.8029755999999981</v>
      </c>
      <c r="H13" s="8">
        <v>8.7536699999999978</v>
      </c>
      <c r="I13" s="8">
        <v>6.3558000000000003</v>
      </c>
      <c r="J13" s="8">
        <v>6.0988715999999972</v>
      </c>
      <c r="K13" s="8">
        <v>6.0988715999999972</v>
      </c>
      <c r="L13" s="8">
        <v>6.0988715999999972</v>
      </c>
      <c r="M13" s="8">
        <v>3.0496283999999996</v>
      </c>
      <c r="N13" s="8">
        <v>3.0496283999999996</v>
      </c>
      <c r="O13" s="8">
        <v>0</v>
      </c>
      <c r="P13" s="8">
        <v>3.0496283999999996</v>
      </c>
      <c r="Q13" s="8">
        <v>0</v>
      </c>
      <c r="R13" s="8">
        <v>3.0496283999999996</v>
      </c>
      <c r="S13" s="8">
        <v>0</v>
      </c>
      <c r="T13" s="8">
        <v>0.57009599999999983</v>
      </c>
      <c r="U13" s="8">
        <v>0</v>
      </c>
      <c r="V13" s="8">
        <v>1.6709976000000002</v>
      </c>
      <c r="W13" s="8">
        <v>0.58550400000000002</v>
      </c>
      <c r="X13" s="8">
        <v>0.49112999999999984</v>
      </c>
      <c r="Y13" s="8">
        <v>1.7534303999999998</v>
      </c>
      <c r="Z13" s="8">
        <v>1.4148395999999999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5.2267409999999996</v>
      </c>
      <c r="D16" s="8">
        <v>1.7967690000000001</v>
      </c>
      <c r="E16" s="8">
        <v>3.5637029999999998</v>
      </c>
      <c r="F16" s="8">
        <v>1.7564039999999996</v>
      </c>
      <c r="G16" s="8">
        <v>1.774656</v>
      </c>
      <c r="H16" s="8">
        <v>1.7342909999999998</v>
      </c>
      <c r="I16" s="8">
        <v>1.7542980000000001</v>
      </c>
      <c r="J16" s="8">
        <v>0</v>
      </c>
      <c r="K16" s="8">
        <v>0</v>
      </c>
      <c r="L16" s="8">
        <v>0</v>
      </c>
      <c r="M16" s="8">
        <v>1.6405740000000002</v>
      </c>
      <c r="N16" s="8">
        <v>1.6928729999999999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455.43611051999994</v>
      </c>
      <c r="D26" s="27">
        <f t="shared" si="14"/>
        <v>358.52731740000002</v>
      </c>
      <c r="E26" s="27">
        <f t="shared" si="14"/>
        <v>289.19118600000007</v>
      </c>
      <c r="F26" s="27">
        <f t="shared" si="14"/>
        <v>248.28547608000002</v>
      </c>
      <c r="G26" s="27">
        <f t="shared" si="14"/>
        <v>242.35315955999999</v>
      </c>
      <c r="H26" s="27">
        <f t="shared" si="14"/>
        <v>207.48193487999998</v>
      </c>
      <c r="I26" s="27">
        <f t="shared" si="14"/>
        <v>206.9217864</v>
      </c>
      <c r="J26" s="27">
        <f t="shared" si="14"/>
        <v>229.08520799999999</v>
      </c>
      <c r="K26" s="27">
        <f t="shared" si="14"/>
        <v>147.98797092000001</v>
      </c>
      <c r="L26" s="27">
        <f t="shared" si="14"/>
        <v>119.93065236000002</v>
      </c>
      <c r="M26" s="27">
        <f t="shared" si="14"/>
        <v>70.588187640000001</v>
      </c>
      <c r="N26" s="27">
        <f t="shared" si="14"/>
        <v>52.066487160000008</v>
      </c>
      <c r="O26" s="27">
        <f t="shared" si="14"/>
        <v>46.013475240000005</v>
      </c>
      <c r="P26" s="27">
        <f t="shared" si="14"/>
        <v>24.496498080000002</v>
      </c>
      <c r="Q26" s="27">
        <f t="shared" si="14"/>
        <v>30.765358079999999</v>
      </c>
      <c r="R26" s="27">
        <f t="shared" si="14"/>
        <v>33.899788080000008</v>
      </c>
      <c r="S26" s="27">
        <f t="shared" si="14"/>
        <v>33.474462840000001</v>
      </c>
      <c r="T26" s="27">
        <f t="shared" si="14"/>
        <v>30.148277040000007</v>
      </c>
      <c r="U26" s="27">
        <f t="shared" si="14"/>
        <v>25.59291516</v>
      </c>
      <c r="V26" s="27">
        <f t="shared" si="14"/>
        <v>26.801978040000002</v>
      </c>
      <c r="W26" s="27">
        <f t="shared" si="14"/>
        <v>25.314803640000004</v>
      </c>
      <c r="X26" s="27">
        <f t="shared" si="14"/>
        <v>22.843694880000001</v>
      </c>
      <c r="Y26" s="27">
        <f t="shared" ref="Y26:Z26" si="15">SUM(Y27,Y33)</f>
        <v>29.36837628</v>
      </c>
      <c r="Z26" s="27">
        <f t="shared" si="15"/>
        <v>30.790305719999996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3.1005900000000008</v>
      </c>
      <c r="D27" s="19">
        <f t="shared" si="16"/>
        <v>6.4326027600000018</v>
      </c>
      <c r="E27" s="19">
        <f t="shared" si="16"/>
        <v>9.5149850399999991</v>
      </c>
      <c r="F27" s="19">
        <f t="shared" si="16"/>
        <v>3.1005900000000008</v>
      </c>
      <c r="G27" s="19">
        <f t="shared" si="16"/>
        <v>3.1180060799999998</v>
      </c>
      <c r="H27" s="19">
        <f t="shared" si="16"/>
        <v>3.1180060799999998</v>
      </c>
      <c r="I27" s="19">
        <f t="shared" si="16"/>
        <v>3.1180060799999998</v>
      </c>
      <c r="J27" s="19">
        <f t="shared" si="16"/>
        <v>3.1180060799999998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3.1005900000000008</v>
      </c>
      <c r="D28" s="8">
        <v>6.4326027600000018</v>
      </c>
      <c r="E28" s="8">
        <v>9.5149850399999991</v>
      </c>
      <c r="F28" s="8">
        <v>3.1005900000000008</v>
      </c>
      <c r="G28" s="8">
        <v>3.1180060799999998</v>
      </c>
      <c r="H28" s="8">
        <v>3.1180060799999998</v>
      </c>
      <c r="I28" s="8">
        <v>3.1180060799999998</v>
      </c>
      <c r="J28" s="8">
        <v>3.1180060799999998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452.33552051999993</v>
      </c>
      <c r="D33" s="19">
        <f t="shared" si="18"/>
        <v>352.09471464000001</v>
      </c>
      <c r="E33" s="19">
        <f t="shared" si="18"/>
        <v>279.67620096000007</v>
      </c>
      <c r="F33" s="19">
        <f t="shared" si="18"/>
        <v>245.18488608000001</v>
      </c>
      <c r="G33" s="19">
        <f t="shared" si="18"/>
        <v>239.23515348000001</v>
      </c>
      <c r="H33" s="19">
        <f t="shared" si="18"/>
        <v>204.3639288</v>
      </c>
      <c r="I33" s="19">
        <f t="shared" si="18"/>
        <v>203.80378032000002</v>
      </c>
      <c r="J33" s="19">
        <f t="shared" si="18"/>
        <v>225.96720192000001</v>
      </c>
      <c r="K33" s="19">
        <f t="shared" si="18"/>
        <v>147.98797092000001</v>
      </c>
      <c r="L33" s="19">
        <f t="shared" si="18"/>
        <v>119.93065236000002</v>
      </c>
      <c r="M33" s="19">
        <f t="shared" si="18"/>
        <v>70.588187640000001</v>
      </c>
      <c r="N33" s="19">
        <f t="shared" si="18"/>
        <v>52.066487160000008</v>
      </c>
      <c r="O33" s="19">
        <f t="shared" si="18"/>
        <v>46.013475240000005</v>
      </c>
      <c r="P33" s="19">
        <f t="shared" si="18"/>
        <v>24.496498080000002</v>
      </c>
      <c r="Q33" s="19">
        <f t="shared" si="18"/>
        <v>30.765358079999999</v>
      </c>
      <c r="R33" s="19">
        <f t="shared" si="18"/>
        <v>33.899788080000008</v>
      </c>
      <c r="S33" s="19">
        <f t="shared" si="18"/>
        <v>33.474462840000001</v>
      </c>
      <c r="T33" s="19">
        <f t="shared" si="18"/>
        <v>30.148277040000007</v>
      </c>
      <c r="U33" s="19">
        <f t="shared" si="18"/>
        <v>25.59291516</v>
      </c>
      <c r="V33" s="19">
        <f t="shared" si="18"/>
        <v>26.801978040000002</v>
      </c>
      <c r="W33" s="19">
        <f t="shared" si="18"/>
        <v>25.314803640000004</v>
      </c>
      <c r="X33" s="19">
        <f t="shared" si="18"/>
        <v>22.843694880000001</v>
      </c>
      <c r="Y33" s="19">
        <f t="shared" ref="Y33:Z33" si="19">SUM(Y34:Y50)</f>
        <v>29.36837628</v>
      </c>
      <c r="Z33" s="19">
        <f t="shared" si="19"/>
        <v>30.790305719999996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4.5682560000000011E-2</v>
      </c>
      <c r="Z35" s="8">
        <v>2.5724160000000003E-2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5.969310479999999</v>
      </c>
      <c r="F36" s="8">
        <v>2.9846552400000008</v>
      </c>
      <c r="G36" s="8">
        <v>6.5940004800000018</v>
      </c>
      <c r="H36" s="8">
        <v>6.5940004800000018</v>
      </c>
      <c r="I36" s="8">
        <v>6.5940004800000018</v>
      </c>
      <c r="J36" s="8">
        <v>5.8053009600000003</v>
      </c>
      <c r="K36" s="8">
        <v>11.610374759999999</v>
      </c>
      <c r="L36" s="8">
        <v>14.513025240000001</v>
      </c>
      <c r="M36" s="8">
        <v>11.610374759999999</v>
      </c>
      <c r="N36" s="8">
        <v>14.513025240000001</v>
      </c>
      <c r="O36" s="8">
        <v>8.707724279999999</v>
      </c>
      <c r="P36" s="8">
        <v>5.8053009600000003</v>
      </c>
      <c r="Q36" s="8">
        <v>5.8053009600000003</v>
      </c>
      <c r="R36" s="8">
        <v>5.8053009600000003</v>
      </c>
      <c r="S36" s="8">
        <v>11.610374759999999</v>
      </c>
      <c r="T36" s="8">
        <v>11.938393800000004</v>
      </c>
      <c r="U36" s="8">
        <v>8.2259179200000005</v>
      </c>
      <c r="V36" s="8">
        <v>8.05463928</v>
      </c>
      <c r="W36" s="8">
        <v>8.9662323600000011</v>
      </c>
      <c r="X36" s="8">
        <v>7.1141968799999997</v>
      </c>
      <c r="Y36" s="8">
        <v>10.818040680000001</v>
      </c>
      <c r="Z36" s="8">
        <v>12.87020412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117.89298144</v>
      </c>
      <c r="D43" s="8">
        <v>108.33417035999999</v>
      </c>
      <c r="E43" s="8">
        <v>89.216281440000003</v>
      </c>
      <c r="F43" s="8">
        <v>76.471288919999992</v>
      </c>
      <c r="G43" s="8">
        <v>66.912211080000006</v>
      </c>
      <c r="H43" s="8">
        <v>41.421959279999996</v>
      </c>
      <c r="I43" s="8">
        <v>27.9217692</v>
      </c>
      <c r="J43" s="8">
        <v>28.209869999999999</v>
      </c>
      <c r="K43" s="8">
        <v>12.53772</v>
      </c>
      <c r="L43" s="8">
        <v>12.53772</v>
      </c>
      <c r="M43" s="8">
        <v>12.53772</v>
      </c>
      <c r="N43" s="8">
        <v>12.53772</v>
      </c>
      <c r="O43" s="8">
        <v>12.53772</v>
      </c>
      <c r="P43" s="8">
        <v>9.4032899999999984</v>
      </c>
      <c r="Q43" s="8">
        <v>15.67215</v>
      </c>
      <c r="R43" s="8">
        <v>18.806580000000004</v>
      </c>
      <c r="S43" s="8">
        <v>15.67215</v>
      </c>
      <c r="T43" s="8">
        <v>13.829105160000001</v>
      </c>
      <c r="U43" s="8">
        <v>12.246151319999999</v>
      </c>
      <c r="V43" s="8">
        <v>12.722584679999999</v>
      </c>
      <c r="W43" s="8">
        <v>10.48793616</v>
      </c>
      <c r="X43" s="8">
        <v>9.7356729600000005</v>
      </c>
      <c r="Y43" s="8">
        <v>12.609745200000001</v>
      </c>
      <c r="Z43" s="8">
        <v>11.584853279999997</v>
      </c>
    </row>
    <row r="44" spans="1:26" ht="11.25" customHeight="1" x14ac:dyDescent="0.2">
      <c r="A44" s="28" t="s">
        <v>74</v>
      </c>
      <c r="B44" s="7" t="s">
        <v>75</v>
      </c>
      <c r="C44" s="8">
        <v>331.45788383999997</v>
      </c>
      <c r="D44" s="8">
        <v>240.77588904000001</v>
      </c>
      <c r="E44" s="8">
        <v>184.49060904000004</v>
      </c>
      <c r="F44" s="8">
        <v>165.72894192000001</v>
      </c>
      <c r="G44" s="8">
        <v>165.72894192000001</v>
      </c>
      <c r="H44" s="8">
        <v>156.34796904000001</v>
      </c>
      <c r="I44" s="8">
        <v>169.28801064000001</v>
      </c>
      <c r="J44" s="8">
        <v>191.95203096</v>
      </c>
      <c r="K44" s="8">
        <v>123.83987616000002</v>
      </c>
      <c r="L44" s="8">
        <v>92.879907120000027</v>
      </c>
      <c r="M44" s="8">
        <v>46.440092880000002</v>
      </c>
      <c r="N44" s="8">
        <v>25.015741920000004</v>
      </c>
      <c r="O44" s="8">
        <v>24.768030960000001</v>
      </c>
      <c r="P44" s="8">
        <v>9.2879071200000016</v>
      </c>
      <c r="Q44" s="8">
        <v>9.2879071200000016</v>
      </c>
      <c r="R44" s="8">
        <v>9.2879071200000016</v>
      </c>
      <c r="S44" s="8">
        <v>6.1919380799999999</v>
      </c>
      <c r="T44" s="8">
        <v>4.3807780800000016</v>
      </c>
      <c r="U44" s="8">
        <v>5.1208459199999998</v>
      </c>
      <c r="V44" s="8">
        <v>6.0247540800000001</v>
      </c>
      <c r="W44" s="8">
        <v>5.8606351200000013</v>
      </c>
      <c r="X44" s="8">
        <v>5.9938250399999999</v>
      </c>
      <c r="Y44" s="8">
        <v>5.8949078400000001</v>
      </c>
      <c r="Z44" s="8">
        <v>6.3095241599999996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108.19885824000001</v>
      </c>
      <c r="D51" s="27">
        <v>119.91556764000002</v>
      </c>
      <c r="E51" s="27">
        <v>145.96739784000002</v>
      </c>
      <c r="F51" s="27">
        <v>167.47674372</v>
      </c>
      <c r="G51" s="27">
        <v>164.90134980000002</v>
      </c>
      <c r="H51" s="27">
        <v>184.99536000000001</v>
      </c>
      <c r="I51" s="27">
        <v>204.58487412000002</v>
      </c>
      <c r="J51" s="27">
        <v>221.90617548</v>
      </c>
      <c r="K51" s="27">
        <v>234.47757960000001</v>
      </c>
      <c r="L51" s="27">
        <v>215.54059823999998</v>
      </c>
      <c r="M51" s="27">
        <v>247.65627744000005</v>
      </c>
      <c r="N51" s="27">
        <v>261.53739216000014</v>
      </c>
      <c r="O51" s="27">
        <v>243.26162783999996</v>
      </c>
      <c r="P51" s="27">
        <v>257.80496940000012</v>
      </c>
      <c r="Q51" s="27">
        <v>224.17883136000003</v>
      </c>
      <c r="R51" s="27">
        <v>219.73571136000001</v>
      </c>
      <c r="S51" s="27">
        <v>205.64516411999998</v>
      </c>
      <c r="T51" s="27">
        <v>209.28589704000001</v>
      </c>
      <c r="U51" s="27">
        <v>212.20199747999999</v>
      </c>
      <c r="V51" s="27">
        <v>197.34077088000001</v>
      </c>
      <c r="W51" s="27">
        <v>196.10659332000003</v>
      </c>
      <c r="X51" s="27">
        <v>294.44010948000005</v>
      </c>
      <c r="Y51" s="27">
        <v>269.83310111999998</v>
      </c>
      <c r="Z51" s="27">
        <v>256.66328952000009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36.848044799999997</v>
      </c>
      <c r="D61" s="49">
        <f t="shared" si="22"/>
        <v>22.063910399999994</v>
      </c>
      <c r="E61" s="49">
        <f t="shared" si="22"/>
        <v>24.752044799999997</v>
      </c>
      <c r="F61" s="49">
        <f t="shared" si="22"/>
        <v>22.848134399999999</v>
      </c>
      <c r="G61" s="49">
        <f t="shared" si="22"/>
        <v>25.647955199999995</v>
      </c>
      <c r="H61" s="49">
        <f t="shared" si="22"/>
        <v>19.487865599999999</v>
      </c>
      <c r="I61" s="49">
        <f t="shared" si="22"/>
        <v>24.864134399999998</v>
      </c>
      <c r="J61" s="49">
        <f t="shared" si="22"/>
        <v>6.2721792000000018</v>
      </c>
      <c r="K61" s="49">
        <f t="shared" si="22"/>
        <v>9.6320447999999992</v>
      </c>
      <c r="L61" s="49">
        <f t="shared" si="22"/>
        <v>45.247910399999995</v>
      </c>
      <c r="M61" s="49">
        <f t="shared" si="22"/>
        <v>33.039820800000001</v>
      </c>
      <c r="N61" s="49">
        <f t="shared" si="22"/>
        <v>24.752044799999997</v>
      </c>
      <c r="O61" s="49">
        <f t="shared" si="22"/>
        <v>60.927955199999985</v>
      </c>
      <c r="P61" s="49">
        <f t="shared" si="22"/>
        <v>63.056044800000016</v>
      </c>
      <c r="Q61" s="49">
        <f t="shared" si="22"/>
        <v>94.416134399999976</v>
      </c>
      <c r="R61" s="49">
        <f t="shared" si="22"/>
        <v>129.69613439999998</v>
      </c>
      <c r="S61" s="49">
        <f t="shared" si="22"/>
        <v>114.23986559999999</v>
      </c>
      <c r="T61" s="49">
        <f t="shared" si="22"/>
        <v>34.61453856</v>
      </c>
      <c r="U61" s="49">
        <f t="shared" si="22"/>
        <v>123.91929648</v>
      </c>
      <c r="V61" s="49">
        <f t="shared" si="22"/>
        <v>67.759639919999998</v>
      </c>
      <c r="W61" s="49">
        <f t="shared" si="22"/>
        <v>173.75783039999999</v>
      </c>
      <c r="X61" s="49">
        <f t="shared" si="22"/>
        <v>149.24407680000002</v>
      </c>
      <c r="Y61" s="49">
        <f t="shared" ref="Y61:Z61" si="23">SUM(Y62:Y72)</f>
        <v>155.74003200000001</v>
      </c>
      <c r="Z61" s="49">
        <f t="shared" si="23"/>
        <v>135.36875519999998</v>
      </c>
    </row>
    <row r="62" spans="1:26" ht="11.25" customHeight="1" x14ac:dyDescent="0.2">
      <c r="A62" s="50" t="s">
        <v>92</v>
      </c>
      <c r="B62" s="51" t="s">
        <v>93</v>
      </c>
      <c r="C62" s="52">
        <v>36.848044799999997</v>
      </c>
      <c r="D62" s="52">
        <v>22.063910399999994</v>
      </c>
      <c r="E62" s="52">
        <v>24.752044799999997</v>
      </c>
      <c r="F62" s="52">
        <v>22.848134399999999</v>
      </c>
      <c r="G62" s="52">
        <v>25.647955199999995</v>
      </c>
      <c r="H62" s="52">
        <v>19.487865599999999</v>
      </c>
      <c r="I62" s="52">
        <v>24.864134399999998</v>
      </c>
      <c r="J62" s="52">
        <v>6.2721792000000018</v>
      </c>
      <c r="K62" s="52">
        <v>9.6320447999999992</v>
      </c>
      <c r="L62" s="52">
        <v>45.247910399999995</v>
      </c>
      <c r="M62" s="52">
        <v>33.039820800000001</v>
      </c>
      <c r="N62" s="52">
        <v>24.752044799999997</v>
      </c>
      <c r="O62" s="52">
        <v>60.927955199999985</v>
      </c>
      <c r="P62" s="52">
        <v>63.056044800000016</v>
      </c>
      <c r="Q62" s="52">
        <v>94.416134399999976</v>
      </c>
      <c r="R62" s="52">
        <v>129.69613439999998</v>
      </c>
      <c r="S62" s="52">
        <v>114.23986559999999</v>
      </c>
      <c r="T62" s="52">
        <v>25.660051199999998</v>
      </c>
      <c r="U62" s="52">
        <v>115.54623359999999</v>
      </c>
      <c r="V62" s="52">
        <v>59.569574399999993</v>
      </c>
      <c r="W62" s="52">
        <v>173.75783039999999</v>
      </c>
      <c r="X62" s="52">
        <v>149.24407680000002</v>
      </c>
      <c r="Y62" s="52">
        <v>155.74003200000001</v>
      </c>
      <c r="Z62" s="52">
        <v>135.36875519999998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8.9544873599999999</v>
      </c>
      <c r="U64" s="52">
        <v>8.3730628800000009</v>
      </c>
      <c r="V64" s="52">
        <v>8.190065520000001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9.8024677199999992</v>
      </c>
      <c r="D2" s="21">
        <f t="shared" ref="D2:X2" si="0">SUM(D3,D17,D22,D25,D26,D51,D52)</f>
        <v>12.48418296</v>
      </c>
      <c r="E2" s="21">
        <f t="shared" si="0"/>
        <v>6.6160195200000009</v>
      </c>
      <c r="F2" s="21">
        <f t="shared" si="0"/>
        <v>6.574756680000001</v>
      </c>
      <c r="G2" s="21">
        <f t="shared" si="0"/>
        <v>3.74157144</v>
      </c>
      <c r="H2" s="21">
        <f t="shared" si="0"/>
        <v>4.0543502399999998</v>
      </c>
      <c r="I2" s="21">
        <f t="shared" si="0"/>
        <v>4.50876024</v>
      </c>
      <c r="J2" s="21">
        <f t="shared" si="0"/>
        <v>4.5183304799999995</v>
      </c>
      <c r="K2" s="21">
        <f t="shared" si="0"/>
        <v>5.2251904799999984</v>
      </c>
      <c r="L2" s="21">
        <f t="shared" si="0"/>
        <v>6.5132100000000008</v>
      </c>
      <c r="M2" s="21">
        <f t="shared" si="0"/>
        <v>8.9369319600000008</v>
      </c>
      <c r="N2" s="21">
        <f t="shared" si="0"/>
        <v>13.632300000000001</v>
      </c>
      <c r="O2" s="21">
        <f t="shared" si="0"/>
        <v>16.106310000000001</v>
      </c>
      <c r="P2" s="21">
        <f t="shared" si="0"/>
        <v>15.753081960000003</v>
      </c>
      <c r="Q2" s="21">
        <f t="shared" si="0"/>
        <v>15.450141960000002</v>
      </c>
      <c r="R2" s="21">
        <f t="shared" si="0"/>
        <v>17.36876196</v>
      </c>
      <c r="S2" s="21">
        <f t="shared" si="0"/>
        <v>18.075420000000001</v>
      </c>
      <c r="T2" s="21">
        <f t="shared" si="0"/>
        <v>20.789515632156949</v>
      </c>
      <c r="U2" s="21">
        <f t="shared" si="0"/>
        <v>18.546592426341864</v>
      </c>
      <c r="V2" s="21">
        <f t="shared" si="0"/>
        <v>14.580499762699489</v>
      </c>
      <c r="W2" s="21">
        <f t="shared" si="0"/>
        <v>13.073200060675125</v>
      </c>
      <c r="X2" s="21">
        <f t="shared" si="0"/>
        <v>15.161263970394433</v>
      </c>
      <c r="Y2" s="21">
        <f t="shared" ref="Y2:Z2" si="1">SUM(Y3,Y17,Y22,Y25,Y26,Y51,Y52)</f>
        <v>17.27074886881438</v>
      </c>
      <c r="Z2" s="21">
        <f t="shared" si="1"/>
        <v>17.213806079999998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0.66952387215694298</v>
      </c>
      <c r="U3" s="24">
        <f t="shared" si="2"/>
        <v>0.49238074634186385</v>
      </c>
      <c r="V3" s="24">
        <f t="shared" si="2"/>
        <v>0.29716892269948725</v>
      </c>
      <c r="W3" s="24">
        <f t="shared" si="2"/>
        <v>0.10472458067512413</v>
      </c>
      <c r="X3" s="24">
        <f t="shared" ref="X3:Z3" si="3">SUM(X4,X8,X11)</f>
        <v>0.17233277039443159</v>
      </c>
      <c r="Y3" s="24">
        <f t="shared" si="3"/>
        <v>0.11477462881438003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0.63266887215694301</v>
      </c>
      <c r="U4" s="19">
        <f t="shared" si="4"/>
        <v>0.49238074634186385</v>
      </c>
      <c r="V4" s="19">
        <f t="shared" si="4"/>
        <v>0.29716892269948725</v>
      </c>
      <c r="W4" s="19">
        <f t="shared" si="4"/>
        <v>0.10472458067512413</v>
      </c>
      <c r="X4" s="19">
        <f t="shared" ref="X4:Z4" si="5">SUM(X5:X7)</f>
        <v>0.17233277039443159</v>
      </c>
      <c r="Y4" s="19">
        <f t="shared" si="5"/>
        <v>0.11477462881438003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6.2411022120382274E-3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0.62642776994490479</v>
      </c>
      <c r="U7" s="8">
        <v>0.49238074634186385</v>
      </c>
      <c r="V7" s="8">
        <v>0.29716892269948725</v>
      </c>
      <c r="W7" s="8">
        <v>0.10472458067512413</v>
      </c>
      <c r="X7" s="8">
        <v>0.17233277039443159</v>
      </c>
      <c r="Y7" s="8">
        <v>0.11477462881438003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3.6854999999999999E-2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3.6854999999999999E-2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9.4995277199999997</v>
      </c>
      <c r="D26" s="27">
        <f t="shared" si="14"/>
        <v>12.48418296</v>
      </c>
      <c r="E26" s="27">
        <f t="shared" si="14"/>
        <v>6.3130795200000005</v>
      </c>
      <c r="F26" s="27">
        <f t="shared" si="14"/>
        <v>6.1708366800000007</v>
      </c>
      <c r="G26" s="27">
        <f t="shared" si="14"/>
        <v>3.1861814399999999</v>
      </c>
      <c r="H26" s="27">
        <f t="shared" si="14"/>
        <v>3.2970002399999996</v>
      </c>
      <c r="I26" s="27">
        <f t="shared" si="14"/>
        <v>3.2970002399999996</v>
      </c>
      <c r="J26" s="27">
        <f t="shared" si="14"/>
        <v>2.9026504799999988</v>
      </c>
      <c r="K26" s="27">
        <f t="shared" si="14"/>
        <v>2.9026504799999988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1.5142248000000003</v>
      </c>
      <c r="U26" s="27">
        <f t="shared" si="14"/>
        <v>1.8784274400000003</v>
      </c>
      <c r="V26" s="27">
        <f t="shared" si="14"/>
        <v>1.5566194800000002</v>
      </c>
      <c r="W26" s="27">
        <f t="shared" si="14"/>
        <v>1.3489088400000002</v>
      </c>
      <c r="X26" s="27">
        <f t="shared" si="14"/>
        <v>1.6339222799999997</v>
      </c>
      <c r="Y26" s="27">
        <f t="shared" ref="Y26:Z26" si="15">SUM(Y27,Y33)</f>
        <v>1.7335008000000001</v>
      </c>
      <c r="Z26" s="27">
        <f t="shared" si="15"/>
        <v>1.5182827200000002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9.4995277199999997</v>
      </c>
      <c r="D33" s="19">
        <f t="shared" si="18"/>
        <v>12.48418296</v>
      </c>
      <c r="E33" s="19">
        <f t="shared" si="18"/>
        <v>6.3130795200000005</v>
      </c>
      <c r="F33" s="19">
        <f t="shared" si="18"/>
        <v>6.1708366800000007</v>
      </c>
      <c r="G33" s="19">
        <f t="shared" si="18"/>
        <v>3.1861814399999999</v>
      </c>
      <c r="H33" s="19">
        <f t="shared" si="18"/>
        <v>3.2970002399999996</v>
      </c>
      <c r="I33" s="19">
        <f t="shared" si="18"/>
        <v>3.2970002399999996</v>
      </c>
      <c r="J33" s="19">
        <f t="shared" si="18"/>
        <v>2.9026504799999988</v>
      </c>
      <c r="K33" s="19">
        <f t="shared" si="18"/>
        <v>2.9026504799999988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1.5142248000000003</v>
      </c>
      <c r="U33" s="19">
        <f t="shared" si="18"/>
        <v>1.8784274400000003</v>
      </c>
      <c r="V33" s="19">
        <f t="shared" si="18"/>
        <v>1.5566194800000002</v>
      </c>
      <c r="W33" s="19">
        <f t="shared" si="18"/>
        <v>1.3489088400000002</v>
      </c>
      <c r="X33" s="19">
        <f t="shared" si="18"/>
        <v>1.6339222799999997</v>
      </c>
      <c r="Y33" s="19">
        <f t="shared" ref="Y33:Z33" si="19">SUM(Y34:Y50)</f>
        <v>1.7335008000000001</v>
      </c>
      <c r="Z33" s="19">
        <f t="shared" si="19"/>
        <v>1.5182827200000002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2.9846552400000008</v>
      </c>
      <c r="E36" s="8">
        <v>0</v>
      </c>
      <c r="F36" s="8">
        <v>2.9846552400000008</v>
      </c>
      <c r="G36" s="8">
        <v>0</v>
      </c>
      <c r="H36" s="8">
        <v>3.2970002399999996</v>
      </c>
      <c r="I36" s="8">
        <v>3.2970002399999996</v>
      </c>
      <c r="J36" s="8">
        <v>2.9026504799999988</v>
      </c>
      <c r="K36" s="8">
        <v>2.9026504799999988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0.74008728000000001</v>
      </c>
      <c r="U36" s="8">
        <v>0.89114868000000014</v>
      </c>
      <c r="V36" s="8">
        <v>0.68511456000000015</v>
      </c>
      <c r="W36" s="8">
        <v>0.89114868000000014</v>
      </c>
      <c r="X36" s="8">
        <v>1.1292123599999999</v>
      </c>
      <c r="Y36" s="8">
        <v>1.1348913600000001</v>
      </c>
      <c r="Z36" s="8">
        <v>0.8881956000000002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6.3726296399999995</v>
      </c>
      <c r="D43" s="8">
        <v>6.3726296399999995</v>
      </c>
      <c r="E43" s="8">
        <v>3.1861814399999999</v>
      </c>
      <c r="F43" s="8">
        <v>3.1861814399999999</v>
      </c>
      <c r="G43" s="8">
        <v>3.1861814399999999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0.77413752000000025</v>
      </c>
      <c r="U43" s="8">
        <v>0.98727876000000003</v>
      </c>
      <c r="V43" s="8">
        <v>0.87150492000000002</v>
      </c>
      <c r="W43" s="8">
        <v>0.45776016000000003</v>
      </c>
      <c r="X43" s="8">
        <v>0.50470991999999992</v>
      </c>
      <c r="Y43" s="8">
        <v>0.59860943999999994</v>
      </c>
      <c r="Z43" s="8">
        <v>0.63008711999999989</v>
      </c>
    </row>
    <row r="44" spans="1:26" ht="11.25" customHeight="1" x14ac:dyDescent="0.2">
      <c r="A44" s="28" t="s">
        <v>74</v>
      </c>
      <c r="B44" s="7" t="s">
        <v>75</v>
      </c>
      <c r="C44" s="8">
        <v>3.1268980800000001</v>
      </c>
      <c r="D44" s="8">
        <v>3.1268980800000001</v>
      </c>
      <c r="E44" s="8">
        <v>3.1268980800000001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0.30294000000000004</v>
      </c>
      <c r="D51" s="27">
        <v>0</v>
      </c>
      <c r="E51" s="27">
        <v>0.30294000000000004</v>
      </c>
      <c r="F51" s="27">
        <v>0.40392000000000011</v>
      </c>
      <c r="G51" s="27">
        <v>0.55539000000000005</v>
      </c>
      <c r="H51" s="27">
        <v>0.75734999999999997</v>
      </c>
      <c r="I51" s="27">
        <v>1.2117600000000002</v>
      </c>
      <c r="J51" s="27">
        <v>1.6156800000000002</v>
      </c>
      <c r="K51" s="27">
        <v>2.32254</v>
      </c>
      <c r="L51" s="27">
        <v>6.5132100000000008</v>
      </c>
      <c r="M51" s="27">
        <v>8.9369319600000008</v>
      </c>
      <c r="N51" s="27">
        <v>13.632300000000001</v>
      </c>
      <c r="O51" s="27">
        <v>16.106310000000001</v>
      </c>
      <c r="P51" s="27">
        <v>15.753081960000003</v>
      </c>
      <c r="Q51" s="27">
        <v>15.450141960000002</v>
      </c>
      <c r="R51" s="27">
        <v>17.36876196</v>
      </c>
      <c r="S51" s="27">
        <v>18.075420000000001</v>
      </c>
      <c r="T51" s="27">
        <v>18.605766960000004</v>
      </c>
      <c r="U51" s="27">
        <v>16.175784239999999</v>
      </c>
      <c r="V51" s="27">
        <v>12.726711360000001</v>
      </c>
      <c r="W51" s="27">
        <v>11.61956664</v>
      </c>
      <c r="X51" s="27">
        <v>13.355008920000001</v>
      </c>
      <c r="Y51" s="27">
        <v>15.422473440000001</v>
      </c>
      <c r="Z51" s="27">
        <v>15.695523359999999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0.56004480000000012</v>
      </c>
      <c r="D61" s="49">
        <f t="shared" si="22"/>
        <v>0.4479552</v>
      </c>
      <c r="E61" s="49">
        <f t="shared" si="22"/>
        <v>0.4479552</v>
      </c>
      <c r="F61" s="49">
        <f t="shared" si="22"/>
        <v>0.56004480000000012</v>
      </c>
      <c r="G61" s="49">
        <f t="shared" si="22"/>
        <v>0.4479552</v>
      </c>
      <c r="H61" s="49">
        <f t="shared" si="22"/>
        <v>0.33586559999999993</v>
      </c>
      <c r="I61" s="49">
        <f t="shared" si="22"/>
        <v>0.33586559999999993</v>
      </c>
      <c r="J61" s="49">
        <f t="shared" si="22"/>
        <v>0.4479552</v>
      </c>
      <c r="K61" s="49">
        <f t="shared" si="22"/>
        <v>0.33586559999999993</v>
      </c>
      <c r="L61" s="49">
        <f t="shared" si="22"/>
        <v>0.22417920000000002</v>
      </c>
      <c r="M61" s="49">
        <f t="shared" si="22"/>
        <v>0.11208959999999998</v>
      </c>
      <c r="N61" s="49">
        <f t="shared" si="22"/>
        <v>0.22417920000000002</v>
      </c>
      <c r="O61" s="49">
        <f t="shared" si="22"/>
        <v>0.22417920000000002</v>
      </c>
      <c r="P61" s="49">
        <f t="shared" si="22"/>
        <v>0.22417920000000002</v>
      </c>
      <c r="Q61" s="49">
        <f t="shared" si="22"/>
        <v>0.22417920000000002</v>
      </c>
      <c r="R61" s="49">
        <f t="shared" si="22"/>
        <v>0.22417920000000002</v>
      </c>
      <c r="S61" s="49">
        <f t="shared" si="22"/>
        <v>0.11208959999999998</v>
      </c>
      <c r="T61" s="49">
        <f t="shared" si="22"/>
        <v>0.135072</v>
      </c>
      <c r="U61" s="49">
        <f t="shared" si="22"/>
        <v>8.8300799999999999E-2</v>
      </c>
      <c r="V61" s="49">
        <f t="shared" si="22"/>
        <v>0.11128320000000001</v>
      </c>
      <c r="W61" s="49">
        <f t="shared" si="22"/>
        <v>8.4268799999999977E-2</v>
      </c>
      <c r="X61" s="49">
        <f t="shared" si="22"/>
        <v>7.4592000000000006E-2</v>
      </c>
      <c r="Y61" s="49">
        <f t="shared" ref="Y61:Z61" si="23">SUM(Y62:Y72)</f>
        <v>2.3788799999999999E-2</v>
      </c>
      <c r="Z61" s="49">
        <f t="shared" si="23"/>
        <v>3.5884800000000001E-2</v>
      </c>
    </row>
    <row r="62" spans="1:26" ht="11.25" customHeight="1" x14ac:dyDescent="0.2">
      <c r="A62" s="50" t="s">
        <v>92</v>
      </c>
      <c r="B62" s="51" t="s">
        <v>93</v>
      </c>
      <c r="C62" s="52">
        <v>0.56004480000000012</v>
      </c>
      <c r="D62" s="52">
        <v>0.4479552</v>
      </c>
      <c r="E62" s="52">
        <v>0.4479552</v>
      </c>
      <c r="F62" s="52">
        <v>0.56004480000000012</v>
      </c>
      <c r="G62" s="52">
        <v>0.4479552</v>
      </c>
      <c r="H62" s="52">
        <v>0.33586559999999993</v>
      </c>
      <c r="I62" s="52">
        <v>0.33586559999999993</v>
      </c>
      <c r="J62" s="52">
        <v>0.4479552</v>
      </c>
      <c r="K62" s="52">
        <v>0.33586559999999993</v>
      </c>
      <c r="L62" s="52">
        <v>0.22417920000000002</v>
      </c>
      <c r="M62" s="52">
        <v>0.11208959999999998</v>
      </c>
      <c r="N62" s="52">
        <v>0.22417920000000002</v>
      </c>
      <c r="O62" s="52">
        <v>0.22417920000000002</v>
      </c>
      <c r="P62" s="52">
        <v>0.22417920000000002</v>
      </c>
      <c r="Q62" s="52">
        <v>0.22417920000000002</v>
      </c>
      <c r="R62" s="52">
        <v>0.22417920000000002</v>
      </c>
      <c r="S62" s="52">
        <v>0.11208959999999998</v>
      </c>
      <c r="T62" s="52">
        <v>0.135072</v>
      </c>
      <c r="U62" s="52">
        <v>8.8300799999999999E-2</v>
      </c>
      <c r="V62" s="52">
        <v>0.11128320000000001</v>
      </c>
      <c r="W62" s="52">
        <v>8.4268799999999977E-2</v>
      </c>
      <c r="X62" s="52">
        <v>7.4592000000000006E-2</v>
      </c>
      <c r="Y62" s="52">
        <v>2.3788799999999999E-2</v>
      </c>
      <c r="Z62" s="52">
        <v>3.5884800000000001E-2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196.382773377441</v>
      </c>
      <c r="D2" s="21">
        <f t="shared" ref="D2:X2" si="0">SUM(D3,D17,D22,D25,D26,D51,D52)</f>
        <v>158.66334292781127</v>
      </c>
      <c r="E2" s="21">
        <f t="shared" si="0"/>
        <v>144.67202057381374</v>
      </c>
      <c r="F2" s="21">
        <f t="shared" si="0"/>
        <v>135.72004047319615</v>
      </c>
      <c r="G2" s="21">
        <f t="shared" si="0"/>
        <v>124.31961077036136</v>
      </c>
      <c r="H2" s="21">
        <f t="shared" si="0"/>
        <v>136.46888881218388</v>
      </c>
      <c r="I2" s="21">
        <f t="shared" si="0"/>
        <v>134.21238781861155</v>
      </c>
      <c r="J2" s="21">
        <f t="shared" si="0"/>
        <v>123.56471008086565</v>
      </c>
      <c r="K2" s="21">
        <f t="shared" si="0"/>
        <v>135.57566005841363</v>
      </c>
      <c r="L2" s="21">
        <f t="shared" si="0"/>
        <v>81.883548332645887</v>
      </c>
      <c r="M2" s="21">
        <f t="shared" si="0"/>
        <v>79.11735177462667</v>
      </c>
      <c r="N2" s="21">
        <f t="shared" si="0"/>
        <v>113.22614791342244</v>
      </c>
      <c r="O2" s="21">
        <f t="shared" si="0"/>
        <v>101.57658222224447</v>
      </c>
      <c r="P2" s="21">
        <f t="shared" si="0"/>
        <v>93.2563330546201</v>
      </c>
      <c r="Q2" s="21">
        <f t="shared" si="0"/>
        <v>93.4255324365337</v>
      </c>
      <c r="R2" s="21">
        <f t="shared" si="0"/>
        <v>105.31423236024995</v>
      </c>
      <c r="S2" s="21">
        <f t="shared" si="0"/>
        <v>114.80853851999998</v>
      </c>
      <c r="T2" s="21">
        <f t="shared" si="0"/>
        <v>121.48466439366804</v>
      </c>
      <c r="U2" s="21">
        <f t="shared" si="0"/>
        <v>115.51688631984217</v>
      </c>
      <c r="V2" s="21">
        <f t="shared" si="0"/>
        <v>110.59613652954653</v>
      </c>
      <c r="W2" s="21">
        <f t="shared" si="0"/>
        <v>105.89257249602706</v>
      </c>
      <c r="X2" s="21">
        <f t="shared" si="0"/>
        <v>117.28918441759868</v>
      </c>
      <c r="Y2" s="21">
        <f t="shared" ref="Y2:Z2" si="1">SUM(Y3,Y17,Y22,Y25,Y26,Y51,Y52)</f>
        <v>108.44427666281774</v>
      </c>
      <c r="Z2" s="21">
        <f t="shared" si="1"/>
        <v>106.12182321691918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13.115714697440975</v>
      </c>
      <c r="D3" s="24">
        <f t="shared" si="2"/>
        <v>12.919261367811238</v>
      </c>
      <c r="E3" s="24">
        <f t="shared" si="2"/>
        <v>12.995618693813705</v>
      </c>
      <c r="F3" s="24">
        <f t="shared" si="2"/>
        <v>13.085239473196173</v>
      </c>
      <c r="G3" s="24">
        <f t="shared" si="2"/>
        <v>8.7749575703613516</v>
      </c>
      <c r="H3" s="24">
        <f t="shared" si="2"/>
        <v>13.682455452183891</v>
      </c>
      <c r="I3" s="24">
        <f t="shared" si="2"/>
        <v>11.063468658611544</v>
      </c>
      <c r="J3" s="24">
        <f t="shared" si="2"/>
        <v>10.906400800865658</v>
      </c>
      <c r="K3" s="24">
        <f t="shared" si="2"/>
        <v>16.534940298413598</v>
      </c>
      <c r="L3" s="24">
        <f t="shared" si="2"/>
        <v>4.3649751326458794</v>
      </c>
      <c r="M3" s="24">
        <f t="shared" si="2"/>
        <v>4.5004192546266717</v>
      </c>
      <c r="N3" s="24">
        <f t="shared" si="2"/>
        <v>2.591120353422427</v>
      </c>
      <c r="O3" s="24">
        <f t="shared" si="2"/>
        <v>2.5510017022444686</v>
      </c>
      <c r="P3" s="24">
        <f t="shared" si="2"/>
        <v>2.4919727746200944</v>
      </c>
      <c r="Q3" s="24">
        <f t="shared" si="2"/>
        <v>2.353980196533711</v>
      </c>
      <c r="R3" s="24">
        <f t="shared" si="2"/>
        <v>2.629980120249948</v>
      </c>
      <c r="S3" s="24">
        <f t="shared" si="2"/>
        <v>0</v>
      </c>
      <c r="T3" s="24">
        <f t="shared" si="2"/>
        <v>1.1753085936680383</v>
      </c>
      <c r="U3" s="24">
        <f t="shared" si="2"/>
        <v>1.5496350398421652</v>
      </c>
      <c r="V3" s="24">
        <f t="shared" si="2"/>
        <v>0.83491428954651148</v>
      </c>
      <c r="W3" s="24">
        <f t="shared" si="2"/>
        <v>0.57424561602704227</v>
      </c>
      <c r="X3" s="24">
        <f t="shared" ref="X3:Z3" si="3">SUM(X4,X8,X11)</f>
        <v>0.55184221759866903</v>
      </c>
      <c r="Y3" s="24">
        <f t="shared" si="3"/>
        <v>0.63847542281774472</v>
      </c>
      <c r="Z3" s="24">
        <f t="shared" si="3"/>
        <v>0.57831489691920679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2.3381556462312991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2.3833646980013303</v>
      </c>
      <c r="H4" s="19">
        <f t="shared" si="4"/>
        <v>4.4658066451583904</v>
      </c>
      <c r="I4" s="19">
        <f t="shared" si="4"/>
        <v>4.5572843358493147</v>
      </c>
      <c r="J4" s="19">
        <f t="shared" si="4"/>
        <v>4.7165644255431181</v>
      </c>
      <c r="K4" s="19">
        <f t="shared" si="4"/>
        <v>11.889356058274485</v>
      </c>
      <c r="L4" s="19">
        <f t="shared" si="4"/>
        <v>2.68420753100136</v>
      </c>
      <c r="M4" s="19">
        <f t="shared" si="4"/>
        <v>2.6529271672088885</v>
      </c>
      <c r="N4" s="19">
        <f t="shared" si="4"/>
        <v>2.591120353422427</v>
      </c>
      <c r="O4" s="19">
        <f t="shared" si="4"/>
        <v>2.5510017022444686</v>
      </c>
      <c r="P4" s="19">
        <f t="shared" si="4"/>
        <v>2.4919727746200944</v>
      </c>
      <c r="Q4" s="19">
        <f t="shared" si="4"/>
        <v>2.353980196533711</v>
      </c>
      <c r="R4" s="19">
        <f t="shared" si="4"/>
        <v>2.629980120249948</v>
      </c>
      <c r="S4" s="19">
        <f t="shared" si="4"/>
        <v>0</v>
      </c>
      <c r="T4" s="19">
        <f t="shared" si="4"/>
        <v>1.0258887709184312</v>
      </c>
      <c r="U4" s="19">
        <f t="shared" si="4"/>
        <v>1.1424551518296968</v>
      </c>
      <c r="V4" s="19">
        <f t="shared" si="4"/>
        <v>0.7017647687888835</v>
      </c>
      <c r="W4" s="19">
        <f t="shared" si="4"/>
        <v>0.51576209427297148</v>
      </c>
      <c r="X4" s="19">
        <f t="shared" ref="X4:Z4" si="5">SUM(X5:X7)</f>
        <v>0.51144398868226115</v>
      </c>
      <c r="Y4" s="19">
        <f t="shared" si="5"/>
        <v>0.5832961080254746</v>
      </c>
      <c r="Z4" s="19">
        <f t="shared" si="5"/>
        <v>0.55785028996782937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0.16928989750153683</v>
      </c>
      <c r="U5" s="8">
        <v>0.18766466109721264</v>
      </c>
      <c r="V5" s="8">
        <v>8.9018229063392004E-2</v>
      </c>
      <c r="W5" s="8">
        <v>8.9361115046495868E-2</v>
      </c>
      <c r="X5" s="8">
        <v>9.6352438146521127E-2</v>
      </c>
      <c r="Y5" s="8">
        <v>4.1714296831014852E-2</v>
      </c>
      <c r="Z5" s="8">
        <v>8.6472834773323362E-2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2.3381556462312991</v>
      </c>
      <c r="D7" s="8">
        <v>0</v>
      </c>
      <c r="E7" s="8">
        <v>0</v>
      </c>
      <c r="F7" s="8">
        <v>0</v>
      </c>
      <c r="G7" s="8">
        <v>2.3833646980013303</v>
      </c>
      <c r="H7" s="8">
        <v>4.4658066451583904</v>
      </c>
      <c r="I7" s="8">
        <v>4.5572843358493147</v>
      </c>
      <c r="J7" s="8">
        <v>4.7165644255431181</v>
      </c>
      <c r="K7" s="8">
        <v>11.889356058274485</v>
      </c>
      <c r="L7" s="8">
        <v>2.68420753100136</v>
      </c>
      <c r="M7" s="8">
        <v>2.6529271672088885</v>
      </c>
      <c r="N7" s="8">
        <v>2.591120353422427</v>
      </c>
      <c r="O7" s="8">
        <v>2.5510017022444686</v>
      </c>
      <c r="P7" s="8">
        <v>2.4919727746200944</v>
      </c>
      <c r="Q7" s="8">
        <v>2.353980196533711</v>
      </c>
      <c r="R7" s="8">
        <v>2.629980120249948</v>
      </c>
      <c r="S7" s="8">
        <v>0</v>
      </c>
      <c r="T7" s="8">
        <v>0.85659887341689445</v>
      </c>
      <c r="U7" s="8">
        <v>0.95479049073248412</v>
      </c>
      <c r="V7" s="8">
        <v>0.61274653972549153</v>
      </c>
      <c r="W7" s="8">
        <v>0.42640097922647557</v>
      </c>
      <c r="X7" s="8">
        <v>0.41509155053574004</v>
      </c>
      <c r="Y7" s="8">
        <v>0.54158181119445969</v>
      </c>
      <c r="Z7" s="8">
        <v>0.47137745519450597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1.0806764512096729</v>
      </c>
      <c r="D8" s="19">
        <f t="shared" si="6"/>
        <v>3.0550867678112388</v>
      </c>
      <c r="E8" s="19">
        <f t="shared" si="6"/>
        <v>1.3776770938137037</v>
      </c>
      <c r="F8" s="19">
        <f t="shared" si="6"/>
        <v>3.300570873196174</v>
      </c>
      <c r="G8" s="19">
        <f t="shared" si="6"/>
        <v>1.6824832723600218</v>
      </c>
      <c r="H8" s="19">
        <f t="shared" si="6"/>
        <v>1.6465778070255002</v>
      </c>
      <c r="I8" s="19">
        <f t="shared" si="6"/>
        <v>1.5739863227622288</v>
      </c>
      <c r="J8" s="19">
        <f t="shared" si="6"/>
        <v>1.3353659753225404</v>
      </c>
      <c r="K8" s="19">
        <f t="shared" si="6"/>
        <v>1.5959558401391145</v>
      </c>
      <c r="L8" s="19">
        <f t="shared" si="6"/>
        <v>1.6807676016445192</v>
      </c>
      <c r="M8" s="19">
        <f t="shared" si="6"/>
        <v>1.8474920874177831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9.9304222749607096E-2</v>
      </c>
      <c r="U8" s="19">
        <f t="shared" si="6"/>
        <v>0.33257168801246845</v>
      </c>
      <c r="V8" s="19">
        <f t="shared" si="6"/>
        <v>5.3495920757627997E-2</v>
      </c>
      <c r="W8" s="19">
        <f t="shared" si="6"/>
        <v>3.7304721754070749E-2</v>
      </c>
      <c r="X8" s="19">
        <f t="shared" si="6"/>
        <v>2.986822891640787E-2</v>
      </c>
      <c r="Y8" s="19">
        <f t="shared" ref="Y8:Z8" si="7">SUM(Y9:Y10)</f>
        <v>4.0086314792270039E-2</v>
      </c>
      <c r="Z8" s="19">
        <f t="shared" si="7"/>
        <v>2.0464606951377372E-2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1.0806764512096729</v>
      </c>
      <c r="D10" s="8">
        <v>3.0550867678112388</v>
      </c>
      <c r="E10" s="8">
        <v>1.3776770938137037</v>
      </c>
      <c r="F10" s="8">
        <v>3.300570873196174</v>
      </c>
      <c r="G10" s="8">
        <v>1.6824832723600218</v>
      </c>
      <c r="H10" s="8">
        <v>1.6465778070255002</v>
      </c>
      <c r="I10" s="8">
        <v>1.5739863227622288</v>
      </c>
      <c r="J10" s="8">
        <v>1.3353659753225404</v>
      </c>
      <c r="K10" s="8">
        <v>1.5959558401391145</v>
      </c>
      <c r="L10" s="8">
        <v>1.6807676016445192</v>
      </c>
      <c r="M10" s="8">
        <v>1.8474920874177831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9.9304222749607096E-2</v>
      </c>
      <c r="U10" s="8">
        <v>0.33257168801246845</v>
      </c>
      <c r="V10" s="8">
        <v>5.3495920757627997E-2</v>
      </c>
      <c r="W10" s="8">
        <v>3.7304721754070749E-2</v>
      </c>
      <c r="X10" s="8">
        <v>2.986822891640787E-2</v>
      </c>
      <c r="Y10" s="8">
        <v>4.0086314792270039E-2</v>
      </c>
      <c r="Z10" s="8">
        <v>2.0464606951377372E-2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9.6968826000000021</v>
      </c>
      <c r="D11" s="19">
        <f t="shared" si="8"/>
        <v>9.8641745999999983</v>
      </c>
      <c r="E11" s="19">
        <f t="shared" si="8"/>
        <v>11.617941600000002</v>
      </c>
      <c r="F11" s="19">
        <f t="shared" si="8"/>
        <v>9.7846685999999998</v>
      </c>
      <c r="G11" s="19">
        <f t="shared" si="8"/>
        <v>4.7091095999999997</v>
      </c>
      <c r="H11" s="19">
        <f t="shared" si="8"/>
        <v>7.5700710000000004</v>
      </c>
      <c r="I11" s="19">
        <f t="shared" si="8"/>
        <v>4.9321979999999996</v>
      </c>
      <c r="J11" s="19">
        <f t="shared" si="8"/>
        <v>4.8544704000000003</v>
      </c>
      <c r="K11" s="19">
        <f t="shared" si="8"/>
        <v>3.0496283999999996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5.0115599999999982E-2</v>
      </c>
      <c r="U11" s="19">
        <f t="shared" si="8"/>
        <v>7.46082E-2</v>
      </c>
      <c r="V11" s="19">
        <f t="shared" si="8"/>
        <v>7.9653599999999991E-2</v>
      </c>
      <c r="W11" s="19">
        <f t="shared" si="8"/>
        <v>2.1178800000000005E-2</v>
      </c>
      <c r="X11" s="19">
        <f t="shared" si="8"/>
        <v>1.0529999999999999E-2</v>
      </c>
      <c r="Y11" s="19">
        <f t="shared" ref="Y11:Z11" si="9">SUM(Y12:Y16)</f>
        <v>1.5093000000000001E-2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6.2125056000000018</v>
      </c>
      <c r="D13" s="8">
        <v>6.2702855999999985</v>
      </c>
      <c r="E13" s="8">
        <v>6.2722116000000003</v>
      </c>
      <c r="F13" s="8">
        <v>6.2722116000000003</v>
      </c>
      <c r="G13" s="8">
        <v>2.9344535999999999</v>
      </c>
      <c r="H13" s="8">
        <v>5.8357800000000006</v>
      </c>
      <c r="I13" s="8">
        <v>3.1778999999999997</v>
      </c>
      <c r="J13" s="8">
        <v>3.0496283999999996</v>
      </c>
      <c r="K13" s="8">
        <v>3.0496283999999996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3.0815999999999999E-3</v>
      </c>
      <c r="U13" s="8">
        <v>6.1632000000000015E-3</v>
      </c>
      <c r="V13" s="8">
        <v>5.508359999999999E-2</v>
      </c>
      <c r="W13" s="8">
        <v>9.2447999999999992E-3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3.4843769999999998</v>
      </c>
      <c r="D16" s="8">
        <v>3.5938889999999999</v>
      </c>
      <c r="E16" s="8">
        <v>5.3457300000000014</v>
      </c>
      <c r="F16" s="8">
        <v>3.5124569999999999</v>
      </c>
      <c r="G16" s="8">
        <v>1.774656</v>
      </c>
      <c r="H16" s="8">
        <v>1.7342909999999998</v>
      </c>
      <c r="I16" s="8">
        <v>1.7542980000000001</v>
      </c>
      <c r="J16" s="8">
        <v>1.8048420000000003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4.7033999999999986E-2</v>
      </c>
      <c r="U16" s="8">
        <v>6.8444999999999992E-2</v>
      </c>
      <c r="V16" s="8">
        <v>2.4569999999999998E-2</v>
      </c>
      <c r="W16" s="8">
        <v>1.1934000000000004E-2</v>
      </c>
      <c r="X16" s="8">
        <v>1.0529999999999999E-2</v>
      </c>
      <c r="Y16" s="8">
        <v>1.5093000000000001E-2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112.98578652</v>
      </c>
      <c r="D26" s="27">
        <f t="shared" si="14"/>
        <v>68.947579800000014</v>
      </c>
      <c r="E26" s="27">
        <f t="shared" si="14"/>
        <v>75.177687960000014</v>
      </c>
      <c r="F26" s="27">
        <f t="shared" si="14"/>
        <v>62.753055119999999</v>
      </c>
      <c r="G26" s="27">
        <f t="shared" si="14"/>
        <v>53.794979280000007</v>
      </c>
      <c r="H26" s="27">
        <f t="shared" si="14"/>
        <v>50.838183360000002</v>
      </c>
      <c r="I26" s="27">
        <f t="shared" si="14"/>
        <v>43.627371120000006</v>
      </c>
      <c r="J26" s="27">
        <f t="shared" si="14"/>
        <v>37.073971439999994</v>
      </c>
      <c r="K26" s="27">
        <f t="shared" si="14"/>
        <v>36.842191920000005</v>
      </c>
      <c r="L26" s="27">
        <f t="shared" si="14"/>
        <v>21.323607120000005</v>
      </c>
      <c r="M26" s="27">
        <f t="shared" si="14"/>
        <v>18.420956640000004</v>
      </c>
      <c r="N26" s="27">
        <f t="shared" si="14"/>
        <v>21.671849520000002</v>
      </c>
      <c r="O26" s="27">
        <f t="shared" si="14"/>
        <v>15.36344856</v>
      </c>
      <c r="P26" s="27">
        <f t="shared" si="14"/>
        <v>9.1715104800000002</v>
      </c>
      <c r="Q26" s="27">
        <f t="shared" si="14"/>
        <v>12.305940479999997</v>
      </c>
      <c r="R26" s="27">
        <f t="shared" si="14"/>
        <v>12.305940479999997</v>
      </c>
      <c r="S26" s="27">
        <f t="shared" si="14"/>
        <v>18.57480048</v>
      </c>
      <c r="T26" s="27">
        <f t="shared" si="14"/>
        <v>22.037841359999998</v>
      </c>
      <c r="U26" s="27">
        <f t="shared" si="14"/>
        <v>18.261436679999999</v>
      </c>
      <c r="V26" s="27">
        <f t="shared" si="14"/>
        <v>17.344124279999999</v>
      </c>
      <c r="W26" s="27">
        <f t="shared" si="14"/>
        <v>17.217518040000002</v>
      </c>
      <c r="X26" s="27">
        <f t="shared" si="14"/>
        <v>18.754024680000001</v>
      </c>
      <c r="Y26" s="27">
        <f t="shared" ref="Y26:Z26" si="15">SUM(Y27,Y33)</f>
        <v>19.205141399999999</v>
      </c>
      <c r="Z26" s="27">
        <f t="shared" si="15"/>
        <v>21.146847840000003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112.98578652</v>
      </c>
      <c r="D33" s="19">
        <f t="shared" si="18"/>
        <v>68.947579800000014</v>
      </c>
      <c r="E33" s="19">
        <f t="shared" si="18"/>
        <v>75.177687960000014</v>
      </c>
      <c r="F33" s="19">
        <f t="shared" si="18"/>
        <v>62.753055119999999</v>
      </c>
      <c r="G33" s="19">
        <f t="shared" si="18"/>
        <v>53.794979280000007</v>
      </c>
      <c r="H33" s="19">
        <f t="shared" si="18"/>
        <v>50.838183360000002</v>
      </c>
      <c r="I33" s="19">
        <f t="shared" si="18"/>
        <v>43.627371120000006</v>
      </c>
      <c r="J33" s="19">
        <f t="shared" si="18"/>
        <v>37.073971439999994</v>
      </c>
      <c r="K33" s="19">
        <f t="shared" si="18"/>
        <v>36.842191920000005</v>
      </c>
      <c r="L33" s="19">
        <f t="shared" si="18"/>
        <v>21.323607120000005</v>
      </c>
      <c r="M33" s="19">
        <f t="shared" si="18"/>
        <v>18.420956640000004</v>
      </c>
      <c r="N33" s="19">
        <f t="shared" si="18"/>
        <v>21.671849520000002</v>
      </c>
      <c r="O33" s="19">
        <f t="shared" si="18"/>
        <v>15.36344856</v>
      </c>
      <c r="P33" s="19">
        <f t="shared" si="18"/>
        <v>9.1715104800000002</v>
      </c>
      <c r="Q33" s="19">
        <f t="shared" si="18"/>
        <v>12.305940479999997</v>
      </c>
      <c r="R33" s="19">
        <f t="shared" si="18"/>
        <v>12.305940479999997</v>
      </c>
      <c r="S33" s="19">
        <f t="shared" si="18"/>
        <v>18.57480048</v>
      </c>
      <c r="T33" s="19">
        <f t="shared" si="18"/>
        <v>22.037841359999998</v>
      </c>
      <c r="U33" s="19">
        <f t="shared" si="18"/>
        <v>18.261436679999999</v>
      </c>
      <c r="V33" s="19">
        <f t="shared" si="18"/>
        <v>17.344124279999999</v>
      </c>
      <c r="W33" s="19">
        <f t="shared" si="18"/>
        <v>17.217518040000002</v>
      </c>
      <c r="X33" s="19">
        <f t="shared" si="18"/>
        <v>18.754024680000001</v>
      </c>
      <c r="Y33" s="19">
        <f t="shared" ref="Y33:Z33" si="19">SUM(Y34:Y50)</f>
        <v>19.205141399999999</v>
      </c>
      <c r="Z33" s="19">
        <f t="shared" si="19"/>
        <v>21.146847840000003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0.26012448000000005</v>
      </c>
      <c r="X35" s="8">
        <v>0.21155904000000003</v>
      </c>
      <c r="Y35" s="8">
        <v>0.21155904000000003</v>
      </c>
      <c r="Z35" s="8">
        <v>0.10577952000000002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2.9846552400000008</v>
      </c>
      <c r="E36" s="8">
        <v>5.969310479999999</v>
      </c>
      <c r="F36" s="8">
        <v>2.9846552400000008</v>
      </c>
      <c r="G36" s="8">
        <v>6.5940004800000018</v>
      </c>
      <c r="H36" s="8">
        <v>9.891000720000001</v>
      </c>
      <c r="I36" s="8">
        <v>6.5940004800000018</v>
      </c>
      <c r="J36" s="8">
        <v>2.9026504799999988</v>
      </c>
      <c r="K36" s="8">
        <v>5.8053009600000003</v>
      </c>
      <c r="L36" s="8">
        <v>5.8053009600000003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4.9895693999999997</v>
      </c>
      <c r="U36" s="8">
        <v>5.07952476</v>
      </c>
      <c r="V36" s="8">
        <v>4.5947653200000014</v>
      </c>
      <c r="W36" s="8">
        <v>4.3685139600000014</v>
      </c>
      <c r="X36" s="8">
        <v>6.2114630400000017</v>
      </c>
      <c r="Y36" s="8">
        <v>6.7543754400000005</v>
      </c>
      <c r="Z36" s="8">
        <v>7.1519054400000019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22.304070360000001</v>
      </c>
      <c r="D43" s="8">
        <v>15.931440719999999</v>
      </c>
      <c r="E43" s="8">
        <v>22.304070360000001</v>
      </c>
      <c r="F43" s="8">
        <v>19.117888919999999</v>
      </c>
      <c r="G43" s="8">
        <v>15.931440719999999</v>
      </c>
      <c r="H43" s="8">
        <v>15.931440719999999</v>
      </c>
      <c r="I43" s="8">
        <v>12.409675200000001</v>
      </c>
      <c r="J43" s="8">
        <v>9.4032899999999984</v>
      </c>
      <c r="K43" s="8">
        <v>6.268860000000001</v>
      </c>
      <c r="L43" s="8">
        <v>3.1344300000000005</v>
      </c>
      <c r="M43" s="8">
        <v>3.1344300000000005</v>
      </c>
      <c r="N43" s="8">
        <v>3.1344300000000005</v>
      </c>
      <c r="O43" s="8">
        <v>6.268860000000001</v>
      </c>
      <c r="P43" s="8">
        <v>6.268860000000001</v>
      </c>
      <c r="Q43" s="8">
        <v>9.4032899999999984</v>
      </c>
      <c r="R43" s="8">
        <v>9.4032899999999984</v>
      </c>
      <c r="S43" s="8">
        <v>15.67215</v>
      </c>
      <c r="T43" s="8">
        <v>16.543654919999998</v>
      </c>
      <c r="U43" s="8">
        <v>12.813549839999999</v>
      </c>
      <c r="V43" s="8">
        <v>12.365393039999997</v>
      </c>
      <c r="W43" s="8">
        <v>12.164789520000001</v>
      </c>
      <c r="X43" s="8">
        <v>12.0802266</v>
      </c>
      <c r="Y43" s="8">
        <v>11.92657284</v>
      </c>
      <c r="Z43" s="8">
        <v>13.669315920000001</v>
      </c>
    </row>
    <row r="44" spans="1:26" ht="11.25" customHeight="1" x14ac:dyDescent="0.2">
      <c r="A44" s="28" t="s">
        <v>74</v>
      </c>
      <c r="B44" s="7" t="s">
        <v>75</v>
      </c>
      <c r="C44" s="8">
        <v>90.681716160000008</v>
      </c>
      <c r="D44" s="8">
        <v>50.031483840000014</v>
      </c>
      <c r="E44" s="8">
        <v>46.904307120000013</v>
      </c>
      <c r="F44" s="8">
        <v>40.650510959999998</v>
      </c>
      <c r="G44" s="8">
        <v>31.269538080000004</v>
      </c>
      <c r="H44" s="8">
        <v>25.015741920000004</v>
      </c>
      <c r="I44" s="8">
        <v>24.623695440000002</v>
      </c>
      <c r="J44" s="8">
        <v>24.768030960000001</v>
      </c>
      <c r="K44" s="8">
        <v>24.768030960000001</v>
      </c>
      <c r="L44" s="8">
        <v>12.383876160000003</v>
      </c>
      <c r="M44" s="8">
        <v>12.383876160000003</v>
      </c>
      <c r="N44" s="8">
        <v>15.634769040000002</v>
      </c>
      <c r="O44" s="8">
        <v>6.1919380799999999</v>
      </c>
      <c r="P44" s="8">
        <v>0</v>
      </c>
      <c r="Q44" s="8">
        <v>0</v>
      </c>
      <c r="R44" s="8">
        <v>0</v>
      </c>
      <c r="S44" s="8">
        <v>0</v>
      </c>
      <c r="T44" s="8">
        <v>0.50461703999999996</v>
      </c>
      <c r="U44" s="8">
        <v>0.36836208000000015</v>
      </c>
      <c r="V44" s="8">
        <v>0.38396592000000013</v>
      </c>
      <c r="W44" s="8">
        <v>0.4240900800000002</v>
      </c>
      <c r="X44" s="8">
        <v>0.25077600000000005</v>
      </c>
      <c r="Y44" s="8">
        <v>0.31263408000000009</v>
      </c>
      <c r="Z44" s="8">
        <v>0.21984696000000001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70.281272160000015</v>
      </c>
      <c r="D51" s="27">
        <v>76.796501760000012</v>
      </c>
      <c r="E51" s="27">
        <v>56.498713920000014</v>
      </c>
      <c r="F51" s="27">
        <v>59.881745879999997</v>
      </c>
      <c r="G51" s="27">
        <v>61.749673920000006</v>
      </c>
      <c r="H51" s="27">
        <v>71.948250000000002</v>
      </c>
      <c r="I51" s="27">
        <v>79.521548039999999</v>
      </c>
      <c r="J51" s="27">
        <v>75.584337840000003</v>
      </c>
      <c r="K51" s="27">
        <v>82.198527840000025</v>
      </c>
      <c r="L51" s="27">
        <v>56.194966079999993</v>
      </c>
      <c r="M51" s="27">
        <v>56.195975879999992</v>
      </c>
      <c r="N51" s="27">
        <v>88.963178040000017</v>
      </c>
      <c r="O51" s="27">
        <v>83.662131959999996</v>
      </c>
      <c r="P51" s="27">
        <v>81.59284980000001</v>
      </c>
      <c r="Q51" s="27">
        <v>78.765611759999999</v>
      </c>
      <c r="R51" s="27">
        <v>90.378311760000003</v>
      </c>
      <c r="S51" s="27">
        <v>96.233738039999992</v>
      </c>
      <c r="T51" s="27">
        <v>98.271514440000004</v>
      </c>
      <c r="U51" s="27">
        <v>95.705814600000011</v>
      </c>
      <c r="V51" s="27">
        <v>92.417097960000021</v>
      </c>
      <c r="W51" s="27">
        <v>88.100808840000013</v>
      </c>
      <c r="X51" s="27">
        <v>97.98331752</v>
      </c>
      <c r="Y51" s="27">
        <v>88.600659840000006</v>
      </c>
      <c r="Z51" s="27">
        <v>84.39666047999998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2.6881344</v>
      </c>
      <c r="D61" s="49">
        <f t="shared" si="22"/>
        <v>2.1280895999999996</v>
      </c>
      <c r="E61" s="49">
        <f t="shared" si="22"/>
        <v>3.1360896</v>
      </c>
      <c r="F61" s="49">
        <f t="shared" si="22"/>
        <v>3.1360896</v>
      </c>
      <c r="G61" s="49">
        <f t="shared" si="22"/>
        <v>3.0239999999999996</v>
      </c>
      <c r="H61" s="49">
        <f t="shared" si="22"/>
        <v>3.3598656</v>
      </c>
      <c r="I61" s="49">
        <f t="shared" si="22"/>
        <v>3.4719552</v>
      </c>
      <c r="J61" s="49">
        <f t="shared" si="22"/>
        <v>2.5760447999999996</v>
      </c>
      <c r="K61" s="49">
        <f t="shared" si="22"/>
        <v>2.2401792</v>
      </c>
      <c r="L61" s="49">
        <f t="shared" si="22"/>
        <v>2.016</v>
      </c>
      <c r="M61" s="49">
        <f t="shared" si="22"/>
        <v>2.2401792</v>
      </c>
      <c r="N61" s="49">
        <f t="shared" si="22"/>
        <v>2.6881344</v>
      </c>
      <c r="O61" s="49">
        <f t="shared" si="22"/>
        <v>2.3518656</v>
      </c>
      <c r="P61" s="49">
        <f t="shared" si="22"/>
        <v>2.5760447999999996</v>
      </c>
      <c r="Q61" s="49">
        <f t="shared" si="22"/>
        <v>2.6881344</v>
      </c>
      <c r="R61" s="49">
        <f t="shared" si="22"/>
        <v>4.032</v>
      </c>
      <c r="S61" s="49">
        <f t="shared" si="22"/>
        <v>2.2401792</v>
      </c>
      <c r="T61" s="49">
        <f t="shared" si="22"/>
        <v>1.8115775999999999</v>
      </c>
      <c r="U61" s="49">
        <f t="shared" si="22"/>
        <v>1.2176640000000001</v>
      </c>
      <c r="V61" s="49">
        <f t="shared" si="22"/>
        <v>0.63987840000000018</v>
      </c>
      <c r="W61" s="49">
        <f t="shared" si="22"/>
        <v>0.72172800000000015</v>
      </c>
      <c r="X61" s="49">
        <f t="shared" si="22"/>
        <v>0.62697599999999987</v>
      </c>
      <c r="Y61" s="49">
        <f t="shared" ref="Y61:Z61" si="23">SUM(Y62:Y72)</f>
        <v>0.75317760000000011</v>
      </c>
      <c r="Z61" s="49">
        <f t="shared" si="23"/>
        <v>0.57173759999999985</v>
      </c>
    </row>
    <row r="62" spans="1:26" ht="11.25" customHeight="1" x14ac:dyDescent="0.2">
      <c r="A62" s="50" t="s">
        <v>92</v>
      </c>
      <c r="B62" s="51" t="s">
        <v>93</v>
      </c>
      <c r="C62" s="52">
        <v>2.6881344</v>
      </c>
      <c r="D62" s="52">
        <v>2.1280895999999996</v>
      </c>
      <c r="E62" s="52">
        <v>3.1360896</v>
      </c>
      <c r="F62" s="52">
        <v>3.1360896</v>
      </c>
      <c r="G62" s="52">
        <v>3.0239999999999996</v>
      </c>
      <c r="H62" s="52">
        <v>3.3598656</v>
      </c>
      <c r="I62" s="52">
        <v>3.4719552</v>
      </c>
      <c r="J62" s="52">
        <v>2.5760447999999996</v>
      </c>
      <c r="K62" s="52">
        <v>2.2401792</v>
      </c>
      <c r="L62" s="52">
        <v>2.016</v>
      </c>
      <c r="M62" s="52">
        <v>2.2401792</v>
      </c>
      <c r="N62" s="52">
        <v>2.6881344</v>
      </c>
      <c r="O62" s="52">
        <v>2.3518656</v>
      </c>
      <c r="P62" s="52">
        <v>2.5760447999999996</v>
      </c>
      <c r="Q62" s="52">
        <v>2.6881344</v>
      </c>
      <c r="R62" s="52">
        <v>4.032</v>
      </c>
      <c r="S62" s="52">
        <v>2.2401792</v>
      </c>
      <c r="T62" s="52">
        <v>1.8115775999999999</v>
      </c>
      <c r="U62" s="52">
        <v>1.2176640000000001</v>
      </c>
      <c r="V62" s="52">
        <v>0.63987840000000018</v>
      </c>
      <c r="W62" s="52">
        <v>0.72172800000000015</v>
      </c>
      <c r="X62" s="52">
        <v>0.62697599999999987</v>
      </c>
      <c r="Y62" s="52">
        <v>0.75317760000000011</v>
      </c>
      <c r="Z62" s="52">
        <v>0.57173759999999985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211.20304952912008</v>
      </c>
      <c r="D2" s="21">
        <f t="shared" ref="D2:X2" si="0">SUM(D3,D17,D22,D25,D26,D51,D52)</f>
        <v>195.91227053212253</v>
      </c>
      <c r="E2" s="21">
        <f t="shared" si="0"/>
        <v>196.65798088490385</v>
      </c>
      <c r="F2" s="21">
        <f t="shared" si="0"/>
        <v>201.41842009421737</v>
      </c>
      <c r="G2" s="21">
        <f t="shared" si="0"/>
        <v>188.5563711483627</v>
      </c>
      <c r="H2" s="21">
        <f t="shared" si="0"/>
        <v>170.47316509218388</v>
      </c>
      <c r="I2" s="21">
        <f t="shared" si="0"/>
        <v>176.02537986439467</v>
      </c>
      <c r="J2" s="21">
        <f t="shared" si="0"/>
        <v>139.55008278554311</v>
      </c>
      <c r="K2" s="21">
        <f t="shared" si="0"/>
        <v>125.23308077659941</v>
      </c>
      <c r="L2" s="21">
        <f t="shared" si="0"/>
        <v>88.490315531001357</v>
      </c>
      <c r="M2" s="21">
        <f t="shared" si="0"/>
        <v>73.89879592720888</v>
      </c>
      <c r="N2" s="21">
        <f t="shared" si="0"/>
        <v>70.490937433422417</v>
      </c>
      <c r="O2" s="21">
        <f t="shared" si="0"/>
        <v>59.762220782244476</v>
      </c>
      <c r="P2" s="21">
        <f t="shared" si="0"/>
        <v>60.849071946729161</v>
      </c>
      <c r="Q2" s="21">
        <f t="shared" si="0"/>
        <v>55.094879163793891</v>
      </c>
      <c r="R2" s="21">
        <f t="shared" si="0"/>
        <v>62.434759134469736</v>
      </c>
      <c r="S2" s="21">
        <f t="shared" si="0"/>
        <v>59.167637748144188</v>
      </c>
      <c r="T2" s="21">
        <f t="shared" si="0"/>
        <v>56.958383265677341</v>
      </c>
      <c r="U2" s="21">
        <f t="shared" si="0"/>
        <v>52.106983286074339</v>
      </c>
      <c r="V2" s="21">
        <f t="shared" si="0"/>
        <v>47.495232359604671</v>
      </c>
      <c r="W2" s="21">
        <f t="shared" si="0"/>
        <v>40.284895257305337</v>
      </c>
      <c r="X2" s="21">
        <f t="shared" si="0"/>
        <v>44.259226314525527</v>
      </c>
      <c r="Y2" s="21">
        <f t="shared" ref="Y2:Z2" si="1">SUM(Y3,Y17,Y22,Y25,Y26,Y51,Y52)</f>
        <v>41.439941223521032</v>
      </c>
      <c r="Z2" s="21">
        <f t="shared" si="1"/>
        <v>35.735143262452624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10.256886569120031</v>
      </c>
      <c r="D3" s="24">
        <f t="shared" si="2"/>
        <v>9.7729316921225209</v>
      </c>
      <c r="E3" s="24">
        <f t="shared" si="2"/>
        <v>7.8798708449038308</v>
      </c>
      <c r="F3" s="24">
        <f t="shared" si="2"/>
        <v>10.680243974217358</v>
      </c>
      <c r="G3" s="24">
        <f t="shared" si="2"/>
        <v>6.4492126683626836</v>
      </c>
      <c r="H3" s="24">
        <f t="shared" si="2"/>
        <v>7.8466754521838906</v>
      </c>
      <c r="I3" s="24">
        <f t="shared" si="2"/>
        <v>8.4100894243946751</v>
      </c>
      <c r="J3" s="24">
        <f t="shared" si="2"/>
        <v>4.7165644255431181</v>
      </c>
      <c r="K3" s="24">
        <f t="shared" si="2"/>
        <v>14.388563456599401</v>
      </c>
      <c r="L3" s="24">
        <f t="shared" si="2"/>
        <v>2.68420753100136</v>
      </c>
      <c r="M3" s="24">
        <f t="shared" si="2"/>
        <v>2.6529271672088885</v>
      </c>
      <c r="N3" s="24">
        <f t="shared" si="2"/>
        <v>2.591120353422427</v>
      </c>
      <c r="O3" s="24">
        <f t="shared" si="2"/>
        <v>2.5510017022444686</v>
      </c>
      <c r="P3" s="24">
        <f t="shared" si="2"/>
        <v>5.4208799467291495</v>
      </c>
      <c r="Q3" s="24">
        <f t="shared" si="2"/>
        <v>7.7104742437938807</v>
      </c>
      <c r="R3" s="24">
        <f t="shared" si="2"/>
        <v>10.859684214469738</v>
      </c>
      <c r="S3" s="24">
        <f t="shared" si="2"/>
        <v>13.520829708144172</v>
      </c>
      <c r="T3" s="24">
        <f t="shared" si="2"/>
        <v>5.5828797456773263</v>
      </c>
      <c r="U3" s="24">
        <f t="shared" si="2"/>
        <v>6.8021586860743453</v>
      </c>
      <c r="V3" s="24">
        <f t="shared" si="2"/>
        <v>5.9446637996046832</v>
      </c>
      <c r="W3" s="24">
        <f t="shared" si="2"/>
        <v>3.2320334973053395</v>
      </c>
      <c r="X3" s="24">
        <f t="shared" ref="X3:Z3" si="3">SUM(X4,X8,X11)</f>
        <v>3.3061249145255167</v>
      </c>
      <c r="Y3" s="24">
        <f t="shared" si="3"/>
        <v>4.0105007435210345</v>
      </c>
      <c r="Z3" s="24">
        <f t="shared" si="3"/>
        <v>1.5958284624526136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7.0144669386938974</v>
      </c>
      <c r="D4" s="19">
        <f t="shared" si="4"/>
        <v>4.9210759243112818</v>
      </c>
      <c r="E4" s="19">
        <f t="shared" si="4"/>
        <v>5.1245166572764234</v>
      </c>
      <c r="F4" s="19">
        <f t="shared" si="4"/>
        <v>7.2733593992207144</v>
      </c>
      <c r="G4" s="19">
        <f t="shared" si="4"/>
        <v>4.7667293960026615</v>
      </c>
      <c r="H4" s="19">
        <f t="shared" si="4"/>
        <v>4.4658066451583904</v>
      </c>
      <c r="I4" s="19">
        <f t="shared" si="4"/>
        <v>6.8361031016324461</v>
      </c>
      <c r="J4" s="19">
        <f t="shared" si="4"/>
        <v>4.7165644255431181</v>
      </c>
      <c r="K4" s="19">
        <f t="shared" si="4"/>
        <v>14.388563456599401</v>
      </c>
      <c r="L4" s="19">
        <f t="shared" si="4"/>
        <v>2.68420753100136</v>
      </c>
      <c r="M4" s="19">
        <f t="shared" si="4"/>
        <v>2.6529271672088885</v>
      </c>
      <c r="N4" s="19">
        <f t="shared" si="4"/>
        <v>2.591120353422427</v>
      </c>
      <c r="O4" s="19">
        <f t="shared" si="4"/>
        <v>2.5510017022444686</v>
      </c>
      <c r="P4" s="19">
        <f t="shared" si="4"/>
        <v>5.4208799467291495</v>
      </c>
      <c r="Q4" s="19">
        <f t="shared" si="4"/>
        <v>7.7104742437938807</v>
      </c>
      <c r="R4" s="19">
        <f t="shared" si="4"/>
        <v>10.859684214469738</v>
      </c>
      <c r="S4" s="19">
        <f t="shared" si="4"/>
        <v>13.520829708144172</v>
      </c>
      <c r="T4" s="19">
        <f t="shared" si="4"/>
        <v>5.3603123273237729</v>
      </c>
      <c r="U4" s="19">
        <f t="shared" si="4"/>
        <v>6.5853685096429437</v>
      </c>
      <c r="V4" s="19">
        <f t="shared" si="4"/>
        <v>5.750569252942225</v>
      </c>
      <c r="W4" s="19">
        <f t="shared" si="4"/>
        <v>3.1461195926596006</v>
      </c>
      <c r="X4" s="19">
        <f t="shared" ref="X4:Z4" si="5">SUM(X5:X7)</f>
        <v>3.2206790950937676</v>
      </c>
      <c r="Y4" s="19">
        <f t="shared" si="5"/>
        <v>3.8872446914962042</v>
      </c>
      <c r="Z4" s="19">
        <f t="shared" si="5"/>
        <v>1.5731313529247224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12.010692244944504</v>
      </c>
      <c r="L5" s="8">
        <v>0</v>
      </c>
      <c r="M5" s="8">
        <v>0</v>
      </c>
      <c r="N5" s="8">
        <v>0</v>
      </c>
      <c r="O5" s="8">
        <v>0</v>
      </c>
      <c r="P5" s="8">
        <v>2.9289071721090556</v>
      </c>
      <c r="Q5" s="8">
        <v>3.0028592116707853</v>
      </c>
      <c r="R5" s="8">
        <v>2.9694014975469925</v>
      </c>
      <c r="S5" s="8">
        <v>3.2163493458584487</v>
      </c>
      <c r="T5" s="8">
        <v>1.9624365767977692</v>
      </c>
      <c r="U5" s="8">
        <v>1.4906275296012779</v>
      </c>
      <c r="V5" s="8">
        <v>2.0247810119289635</v>
      </c>
      <c r="W5" s="8">
        <v>7.6595241468425043E-2</v>
      </c>
      <c r="X5" s="8">
        <v>4.5342323833656974E-2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7.0144669386938974</v>
      </c>
      <c r="D7" s="8">
        <v>4.9210759243112818</v>
      </c>
      <c r="E7" s="8">
        <v>5.1245166572764234</v>
      </c>
      <c r="F7" s="8">
        <v>7.2733593992207144</v>
      </c>
      <c r="G7" s="8">
        <v>4.7667293960026615</v>
      </c>
      <c r="H7" s="8">
        <v>4.4658066451583904</v>
      </c>
      <c r="I7" s="8">
        <v>6.8361031016324461</v>
      </c>
      <c r="J7" s="8">
        <v>4.7165644255431181</v>
      </c>
      <c r="K7" s="8">
        <v>2.377871211654897</v>
      </c>
      <c r="L7" s="8">
        <v>2.68420753100136</v>
      </c>
      <c r="M7" s="8">
        <v>2.6529271672088885</v>
      </c>
      <c r="N7" s="8">
        <v>2.591120353422427</v>
      </c>
      <c r="O7" s="8">
        <v>2.5510017022444686</v>
      </c>
      <c r="P7" s="8">
        <v>2.4919727746200944</v>
      </c>
      <c r="Q7" s="8">
        <v>4.707615032123095</v>
      </c>
      <c r="R7" s="8">
        <v>7.8902827169227461</v>
      </c>
      <c r="S7" s="8">
        <v>10.304480362285723</v>
      </c>
      <c r="T7" s="8">
        <v>3.397875750526004</v>
      </c>
      <c r="U7" s="8">
        <v>5.0947409800416663</v>
      </c>
      <c r="V7" s="8">
        <v>3.7257882410132614</v>
      </c>
      <c r="W7" s="8">
        <v>3.0695243511911756</v>
      </c>
      <c r="X7" s="8">
        <v>3.1753367712601106</v>
      </c>
      <c r="Y7" s="8">
        <v>3.8872446914962042</v>
      </c>
      <c r="Z7" s="8">
        <v>1.5731313529247224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3.242419630426133</v>
      </c>
      <c r="D8" s="19">
        <f t="shared" si="6"/>
        <v>3.0550867678112388</v>
      </c>
      <c r="E8" s="19">
        <f t="shared" si="6"/>
        <v>2.7553541876274075</v>
      </c>
      <c r="F8" s="19">
        <f t="shared" si="6"/>
        <v>1.650480574996644</v>
      </c>
      <c r="G8" s="19">
        <f t="shared" si="6"/>
        <v>1.6824832723600218</v>
      </c>
      <c r="H8" s="19">
        <f t="shared" si="6"/>
        <v>1.6465778070255002</v>
      </c>
      <c r="I8" s="19">
        <f t="shared" si="6"/>
        <v>1.5739863227622288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0.13446641835355358</v>
      </c>
      <c r="U8" s="19">
        <f t="shared" si="6"/>
        <v>0.18730617643140157</v>
      </c>
      <c r="V8" s="19">
        <f t="shared" si="6"/>
        <v>0.15548454666245831</v>
      </c>
      <c r="W8" s="19">
        <f t="shared" si="6"/>
        <v>8.5913904645738712E-2</v>
      </c>
      <c r="X8" s="19">
        <f t="shared" si="6"/>
        <v>8.5445819431749087E-2</v>
      </c>
      <c r="Y8" s="19">
        <f t="shared" ref="Y8:Z8" si="7">SUM(Y9:Y10)</f>
        <v>0.12325605202483034</v>
      </c>
      <c r="Z8" s="19">
        <f t="shared" si="7"/>
        <v>2.2697109527891269E-2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3.242419630426133</v>
      </c>
      <c r="D10" s="8">
        <v>3.0550867678112388</v>
      </c>
      <c r="E10" s="8">
        <v>2.7553541876274075</v>
      </c>
      <c r="F10" s="8">
        <v>1.650480574996644</v>
      </c>
      <c r="G10" s="8">
        <v>1.6824832723600218</v>
      </c>
      <c r="H10" s="8">
        <v>1.6465778070255002</v>
      </c>
      <c r="I10" s="8">
        <v>1.5739863227622288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0.13446641835355358</v>
      </c>
      <c r="U10" s="8">
        <v>0.18730617643140157</v>
      </c>
      <c r="V10" s="8">
        <v>0.15548454666245831</v>
      </c>
      <c r="W10" s="8">
        <v>8.5913904645738712E-2</v>
      </c>
      <c r="X10" s="8">
        <v>8.5445819431749087E-2</v>
      </c>
      <c r="Y10" s="8">
        <v>0.12325605202483034</v>
      </c>
      <c r="Z10" s="8">
        <v>2.2697109527891269E-2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1.7967690000000001</v>
      </c>
      <c r="E11" s="19">
        <f t="shared" si="8"/>
        <v>0</v>
      </c>
      <c r="F11" s="19">
        <f t="shared" si="8"/>
        <v>1.7564039999999996</v>
      </c>
      <c r="G11" s="19">
        <f t="shared" si="8"/>
        <v>0</v>
      </c>
      <c r="H11" s="19">
        <f t="shared" si="8"/>
        <v>1.7342909999999998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8.8100999999999985E-2</v>
      </c>
      <c r="U11" s="19">
        <f t="shared" si="8"/>
        <v>2.9484E-2</v>
      </c>
      <c r="V11" s="19">
        <f t="shared" si="8"/>
        <v>3.8609999999999998E-2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1.7967690000000001</v>
      </c>
      <c r="E16" s="8">
        <v>0</v>
      </c>
      <c r="F16" s="8">
        <v>1.7564039999999996</v>
      </c>
      <c r="G16" s="8">
        <v>0</v>
      </c>
      <c r="H16" s="8">
        <v>1.7342909999999998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8.8100999999999985E-2</v>
      </c>
      <c r="U16" s="8">
        <v>2.9484E-2</v>
      </c>
      <c r="V16" s="8">
        <v>3.8609999999999998E-2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163.43249688000003</v>
      </c>
      <c r="D26" s="27">
        <f t="shared" si="14"/>
        <v>144.93889296000003</v>
      </c>
      <c r="E26" s="27">
        <f t="shared" si="14"/>
        <v>132.17841612000001</v>
      </c>
      <c r="F26" s="27">
        <f t="shared" si="14"/>
        <v>116.41629024</v>
      </c>
      <c r="G26" s="27">
        <f t="shared" si="14"/>
        <v>116.62122456</v>
      </c>
      <c r="H26" s="27">
        <f t="shared" si="14"/>
        <v>91.334609639999996</v>
      </c>
      <c r="I26" s="27">
        <f t="shared" si="14"/>
        <v>86.427572399999988</v>
      </c>
      <c r="J26" s="27">
        <f t="shared" si="14"/>
        <v>55.765168560000006</v>
      </c>
      <c r="K26" s="27">
        <f t="shared" si="14"/>
        <v>40.208401440000003</v>
      </c>
      <c r="L26" s="27">
        <f t="shared" si="14"/>
        <v>31.075351919999999</v>
      </c>
      <c r="M26" s="27">
        <f t="shared" si="14"/>
        <v>24.844952880000005</v>
      </c>
      <c r="N26" s="27">
        <f t="shared" si="14"/>
        <v>21.903629040000002</v>
      </c>
      <c r="O26" s="27">
        <f t="shared" si="14"/>
        <v>15.556767120000004</v>
      </c>
      <c r="P26" s="27">
        <f t="shared" si="14"/>
        <v>12.46079808</v>
      </c>
      <c r="Q26" s="27">
        <f t="shared" si="14"/>
        <v>9.3648290400000018</v>
      </c>
      <c r="R26" s="27">
        <f t="shared" si="14"/>
        <v>9.3648290400000018</v>
      </c>
      <c r="S26" s="27">
        <f t="shared" si="14"/>
        <v>3.1344300000000005</v>
      </c>
      <c r="T26" s="27">
        <f t="shared" si="14"/>
        <v>5.2769217600000005</v>
      </c>
      <c r="U26" s="27">
        <f t="shared" si="14"/>
        <v>4.2942211199999996</v>
      </c>
      <c r="V26" s="27">
        <f t="shared" si="14"/>
        <v>4.4949477599999996</v>
      </c>
      <c r="W26" s="27">
        <f t="shared" si="14"/>
        <v>3.3180692400000003</v>
      </c>
      <c r="X26" s="27">
        <f t="shared" si="14"/>
        <v>3.1074130800000002</v>
      </c>
      <c r="Y26" s="27">
        <f t="shared" ref="Y26:Z26" si="15">SUM(Y27,Y33)</f>
        <v>5.315175</v>
      </c>
      <c r="Z26" s="27">
        <f t="shared" si="15"/>
        <v>4.8116933999999993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9.6490360800000001</v>
      </c>
      <c r="E27" s="19">
        <f t="shared" si="16"/>
        <v>9.5149850399999991</v>
      </c>
      <c r="F27" s="19">
        <f t="shared" si="16"/>
        <v>6.2011800000000017</v>
      </c>
      <c r="G27" s="19">
        <f t="shared" si="16"/>
        <v>6.2360121599999996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9.6490360800000001</v>
      </c>
      <c r="E28" s="8">
        <v>9.5149850399999991</v>
      </c>
      <c r="F28" s="8">
        <v>6.2011800000000017</v>
      </c>
      <c r="G28" s="8">
        <v>6.2360121599999996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163.43249688000003</v>
      </c>
      <c r="D33" s="19">
        <f t="shared" si="18"/>
        <v>135.28985688000003</v>
      </c>
      <c r="E33" s="19">
        <f t="shared" si="18"/>
        <v>122.66343108000001</v>
      </c>
      <c r="F33" s="19">
        <f t="shared" si="18"/>
        <v>110.21511023999999</v>
      </c>
      <c r="G33" s="19">
        <f t="shared" si="18"/>
        <v>110.3852124</v>
      </c>
      <c r="H33" s="19">
        <f t="shared" si="18"/>
        <v>91.334609639999996</v>
      </c>
      <c r="I33" s="19">
        <f t="shared" si="18"/>
        <v>86.427572399999988</v>
      </c>
      <c r="J33" s="19">
        <f t="shared" si="18"/>
        <v>55.765168560000006</v>
      </c>
      <c r="K33" s="19">
        <f t="shared" si="18"/>
        <v>40.208401440000003</v>
      </c>
      <c r="L33" s="19">
        <f t="shared" si="18"/>
        <v>31.075351919999999</v>
      </c>
      <c r="M33" s="19">
        <f t="shared" si="18"/>
        <v>24.844952880000005</v>
      </c>
      <c r="N33" s="19">
        <f t="shared" si="18"/>
        <v>21.903629040000002</v>
      </c>
      <c r="O33" s="19">
        <f t="shared" si="18"/>
        <v>15.556767120000004</v>
      </c>
      <c r="P33" s="19">
        <f t="shared" si="18"/>
        <v>12.46079808</v>
      </c>
      <c r="Q33" s="19">
        <f t="shared" si="18"/>
        <v>9.3648290400000018</v>
      </c>
      <c r="R33" s="19">
        <f t="shared" si="18"/>
        <v>9.3648290400000018</v>
      </c>
      <c r="S33" s="19">
        <f t="shared" si="18"/>
        <v>3.1344300000000005</v>
      </c>
      <c r="T33" s="19">
        <f t="shared" si="18"/>
        <v>5.2769217600000005</v>
      </c>
      <c r="U33" s="19">
        <f t="shared" si="18"/>
        <v>4.2942211199999996</v>
      </c>
      <c r="V33" s="19">
        <f t="shared" si="18"/>
        <v>4.4949477599999996</v>
      </c>
      <c r="W33" s="19">
        <f t="shared" si="18"/>
        <v>3.3180692400000003</v>
      </c>
      <c r="X33" s="19">
        <f t="shared" si="18"/>
        <v>3.1074130800000002</v>
      </c>
      <c r="Y33" s="19">
        <f t="shared" ref="Y33:Z33" si="19">SUM(Y34:Y50)</f>
        <v>5.315175</v>
      </c>
      <c r="Z33" s="19">
        <f t="shared" si="19"/>
        <v>4.8116933999999993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3.2970002399999996</v>
      </c>
      <c r="H36" s="8">
        <v>0</v>
      </c>
      <c r="I36" s="8">
        <v>0</v>
      </c>
      <c r="J36" s="8">
        <v>2.9026504799999988</v>
      </c>
      <c r="K36" s="8">
        <v>2.9026504799999988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0.80119331999999999</v>
      </c>
      <c r="U36" s="8">
        <v>0.48771251999999987</v>
      </c>
      <c r="V36" s="8">
        <v>0.84753395999999992</v>
      </c>
      <c r="W36" s="8">
        <v>0.76621068000000025</v>
      </c>
      <c r="X36" s="8">
        <v>0.49634460000000008</v>
      </c>
      <c r="Y36" s="8">
        <v>0.85344012000000002</v>
      </c>
      <c r="Z36" s="8">
        <v>1.9767463200000002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44.608140720000016</v>
      </c>
      <c r="D43" s="8">
        <v>44.608140720000016</v>
      </c>
      <c r="E43" s="8">
        <v>38.235511079999988</v>
      </c>
      <c r="F43" s="8">
        <v>41.421959279999996</v>
      </c>
      <c r="G43" s="8">
        <v>41.421959279999996</v>
      </c>
      <c r="H43" s="8">
        <v>35.049329639999996</v>
      </c>
      <c r="I43" s="8">
        <v>31.024187999999995</v>
      </c>
      <c r="J43" s="8">
        <v>18.806580000000004</v>
      </c>
      <c r="K43" s="8">
        <v>12.53772</v>
      </c>
      <c r="L43" s="8">
        <v>9.4032899999999984</v>
      </c>
      <c r="M43" s="8">
        <v>6.268860000000001</v>
      </c>
      <c r="N43" s="8">
        <v>6.268860000000001</v>
      </c>
      <c r="O43" s="8">
        <v>6.268860000000001</v>
      </c>
      <c r="P43" s="8">
        <v>6.268860000000001</v>
      </c>
      <c r="Q43" s="8">
        <v>6.268860000000001</v>
      </c>
      <c r="R43" s="8">
        <v>6.268860000000001</v>
      </c>
      <c r="S43" s="8">
        <v>3.1344300000000005</v>
      </c>
      <c r="T43" s="8">
        <v>3.9307086</v>
      </c>
      <c r="U43" s="8">
        <v>3.1469677200000001</v>
      </c>
      <c r="V43" s="8">
        <v>3.0466659599999999</v>
      </c>
      <c r="W43" s="8">
        <v>2.3133427200000001</v>
      </c>
      <c r="X43" s="8">
        <v>2.36029248</v>
      </c>
      <c r="Y43" s="8">
        <v>3.0624047999999999</v>
      </c>
      <c r="Z43" s="8">
        <v>2.4261822</v>
      </c>
    </row>
    <row r="44" spans="1:26" ht="11.25" customHeight="1" x14ac:dyDescent="0.2">
      <c r="A44" s="28" t="s">
        <v>74</v>
      </c>
      <c r="B44" s="7" t="s">
        <v>75</v>
      </c>
      <c r="C44" s="8">
        <v>118.82435616000001</v>
      </c>
      <c r="D44" s="8">
        <v>90.681716160000008</v>
      </c>
      <c r="E44" s="8">
        <v>84.427920000000029</v>
      </c>
      <c r="F44" s="8">
        <v>68.793150959999991</v>
      </c>
      <c r="G44" s="8">
        <v>65.666252880000002</v>
      </c>
      <c r="H44" s="8">
        <v>56.285279999999993</v>
      </c>
      <c r="I44" s="8">
        <v>55.403384399999993</v>
      </c>
      <c r="J44" s="8">
        <v>34.055938080000004</v>
      </c>
      <c r="K44" s="8">
        <v>24.768030960000001</v>
      </c>
      <c r="L44" s="8">
        <v>21.672061920000001</v>
      </c>
      <c r="M44" s="8">
        <v>18.576092880000004</v>
      </c>
      <c r="N44" s="8">
        <v>15.634769040000002</v>
      </c>
      <c r="O44" s="8">
        <v>9.2879071200000016</v>
      </c>
      <c r="P44" s="8">
        <v>6.1919380799999999</v>
      </c>
      <c r="Q44" s="8">
        <v>3.0959690400000008</v>
      </c>
      <c r="R44" s="8">
        <v>3.0959690400000008</v>
      </c>
      <c r="S44" s="8">
        <v>0</v>
      </c>
      <c r="T44" s="8">
        <v>0.54501983999999992</v>
      </c>
      <c r="U44" s="8">
        <v>0.65954088</v>
      </c>
      <c r="V44" s="8">
        <v>0.60074783999999992</v>
      </c>
      <c r="W44" s="8">
        <v>0.23851584000000001</v>
      </c>
      <c r="X44" s="8">
        <v>0.25077600000000005</v>
      </c>
      <c r="Y44" s="8">
        <v>1.3993300799999999</v>
      </c>
      <c r="Z44" s="8">
        <v>0.40876487999999983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37.51366608</v>
      </c>
      <c r="D51" s="27">
        <v>41.200445880000004</v>
      </c>
      <c r="E51" s="27">
        <v>56.599693920000014</v>
      </c>
      <c r="F51" s="27">
        <v>74.321885880000011</v>
      </c>
      <c r="G51" s="27">
        <v>65.485933919999994</v>
      </c>
      <c r="H51" s="27">
        <v>71.291879999999992</v>
      </c>
      <c r="I51" s="27">
        <v>81.187718040000021</v>
      </c>
      <c r="J51" s="27">
        <v>79.068349799999993</v>
      </c>
      <c r="K51" s="27">
        <v>70.636115880000006</v>
      </c>
      <c r="L51" s="27">
        <v>54.730756079999999</v>
      </c>
      <c r="M51" s="27">
        <v>46.400915879999992</v>
      </c>
      <c r="N51" s="27">
        <v>45.996188039999993</v>
      </c>
      <c r="O51" s="27">
        <v>41.654451960000003</v>
      </c>
      <c r="P51" s="27">
        <v>42.967393920000013</v>
      </c>
      <c r="Q51" s="27">
        <v>38.019575880000005</v>
      </c>
      <c r="R51" s="27">
        <v>42.210245879999995</v>
      </c>
      <c r="S51" s="27">
        <v>42.512378040000016</v>
      </c>
      <c r="T51" s="27">
        <v>46.098581760000016</v>
      </c>
      <c r="U51" s="27">
        <v>41.010603479999993</v>
      </c>
      <c r="V51" s="27">
        <v>37.055620799999993</v>
      </c>
      <c r="W51" s="27">
        <v>33.734792519999999</v>
      </c>
      <c r="X51" s="27">
        <v>37.845688320000008</v>
      </c>
      <c r="Y51" s="27">
        <v>32.114265479999993</v>
      </c>
      <c r="Z51" s="27">
        <v>29.327621400000012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1.1200895999999998</v>
      </c>
      <c r="D61" s="49">
        <f t="shared" si="22"/>
        <v>1.3438655999999998</v>
      </c>
      <c r="E61" s="49">
        <f t="shared" si="22"/>
        <v>1.5680448</v>
      </c>
      <c r="F61" s="49">
        <f t="shared" si="22"/>
        <v>1.6801343999999998</v>
      </c>
      <c r="G61" s="49">
        <f t="shared" si="22"/>
        <v>1.4559552</v>
      </c>
      <c r="H61" s="49">
        <f t="shared" si="22"/>
        <v>1.3438655999999998</v>
      </c>
      <c r="I61" s="49">
        <f t="shared" si="22"/>
        <v>1.5680448</v>
      </c>
      <c r="J61" s="49">
        <f t="shared" si="22"/>
        <v>1.0079999999999998</v>
      </c>
      <c r="K61" s="49">
        <f t="shared" si="22"/>
        <v>0.67213439999999969</v>
      </c>
      <c r="L61" s="49">
        <f t="shared" si="22"/>
        <v>0.89591040000000022</v>
      </c>
      <c r="M61" s="49">
        <f t="shared" si="22"/>
        <v>1.2321792</v>
      </c>
      <c r="N61" s="49">
        <f t="shared" si="22"/>
        <v>1.3438655999999998</v>
      </c>
      <c r="O61" s="49">
        <f t="shared" si="22"/>
        <v>4.5920447999999991</v>
      </c>
      <c r="P61" s="49">
        <f t="shared" si="22"/>
        <v>13.551955199999997</v>
      </c>
      <c r="Q61" s="49">
        <f t="shared" si="22"/>
        <v>14.224089599999997</v>
      </c>
      <c r="R61" s="49">
        <f t="shared" si="22"/>
        <v>15.344179199999997</v>
      </c>
      <c r="S61" s="49">
        <f t="shared" si="22"/>
        <v>8.1760895999999974</v>
      </c>
      <c r="T61" s="49">
        <f t="shared" si="22"/>
        <v>8.257536</v>
      </c>
      <c r="U61" s="49">
        <f t="shared" si="22"/>
        <v>9.1094975999999974</v>
      </c>
      <c r="V61" s="49">
        <f t="shared" si="22"/>
        <v>6.2209727999999975</v>
      </c>
      <c r="W61" s="49">
        <f t="shared" si="22"/>
        <v>4.4811648000000002</v>
      </c>
      <c r="X61" s="49">
        <f t="shared" si="22"/>
        <v>3.0364991999999997</v>
      </c>
      <c r="Y61" s="49">
        <f t="shared" ref="Y61:Z61" si="23">SUM(Y62:Y72)</f>
        <v>2.8461888000000002</v>
      </c>
      <c r="Z61" s="49">
        <f t="shared" si="23"/>
        <v>2.7022463999999999</v>
      </c>
    </row>
    <row r="62" spans="1:26" ht="11.25" customHeight="1" x14ac:dyDescent="0.2">
      <c r="A62" s="50" t="s">
        <v>92</v>
      </c>
      <c r="B62" s="51" t="s">
        <v>93</v>
      </c>
      <c r="C62" s="52">
        <v>1.1200895999999998</v>
      </c>
      <c r="D62" s="52">
        <v>1.3438655999999998</v>
      </c>
      <c r="E62" s="52">
        <v>1.5680448</v>
      </c>
      <c r="F62" s="52">
        <v>1.6801343999999998</v>
      </c>
      <c r="G62" s="52">
        <v>1.4559552</v>
      </c>
      <c r="H62" s="52">
        <v>1.3438655999999998</v>
      </c>
      <c r="I62" s="52">
        <v>1.5680448</v>
      </c>
      <c r="J62" s="52">
        <v>1.0079999999999998</v>
      </c>
      <c r="K62" s="52">
        <v>0.67213439999999969</v>
      </c>
      <c r="L62" s="52">
        <v>0.89591040000000022</v>
      </c>
      <c r="M62" s="52">
        <v>1.2321792</v>
      </c>
      <c r="N62" s="52">
        <v>1.3438655999999998</v>
      </c>
      <c r="O62" s="52">
        <v>4.5920447999999991</v>
      </c>
      <c r="P62" s="52">
        <v>13.551955199999997</v>
      </c>
      <c r="Q62" s="52">
        <v>14.224089599999997</v>
      </c>
      <c r="R62" s="52">
        <v>15.344179199999997</v>
      </c>
      <c r="S62" s="52">
        <v>8.1760895999999974</v>
      </c>
      <c r="T62" s="52">
        <v>8.257536</v>
      </c>
      <c r="U62" s="52">
        <v>9.1094975999999974</v>
      </c>
      <c r="V62" s="52">
        <v>6.2209727999999975</v>
      </c>
      <c r="W62" s="52">
        <v>4.4811648000000002</v>
      </c>
      <c r="X62" s="52">
        <v>3.0364991999999997</v>
      </c>
      <c r="Y62" s="52">
        <v>2.8461888000000002</v>
      </c>
      <c r="Z62" s="52">
        <v>2.7022463999999999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98.73743832000001</v>
      </c>
      <c r="D2" s="21">
        <f t="shared" ref="D2:X2" si="0">SUM(D3,D17,D22,D25,D26,D51,D52)</f>
        <v>86.074296863905644</v>
      </c>
      <c r="E2" s="21">
        <f t="shared" si="0"/>
        <v>94.046281200000024</v>
      </c>
      <c r="F2" s="21">
        <f t="shared" si="0"/>
        <v>94.744081080000029</v>
      </c>
      <c r="G2" s="21">
        <f t="shared" si="0"/>
        <v>94.459773240000033</v>
      </c>
      <c r="H2" s="21">
        <f t="shared" si="0"/>
        <v>109.09979064000002</v>
      </c>
      <c r="I2" s="21">
        <f t="shared" si="0"/>
        <v>144.18550368000001</v>
      </c>
      <c r="J2" s="21">
        <f t="shared" si="0"/>
        <v>128.86157916000005</v>
      </c>
      <c r="K2" s="21">
        <f t="shared" si="0"/>
        <v>20.749339080000002</v>
      </c>
      <c r="L2" s="21">
        <f t="shared" si="0"/>
        <v>25.87944852</v>
      </c>
      <c r="M2" s="21">
        <f t="shared" si="0"/>
        <v>38.576441567208882</v>
      </c>
      <c r="N2" s="21">
        <f t="shared" si="0"/>
        <v>37.251980833422422</v>
      </c>
      <c r="O2" s="21">
        <f t="shared" si="0"/>
        <v>28.681188005781983</v>
      </c>
      <c r="P2" s="21">
        <f t="shared" si="0"/>
        <v>12.135764734620095</v>
      </c>
      <c r="Q2" s="21">
        <f t="shared" si="0"/>
        <v>12.01682196</v>
      </c>
      <c r="R2" s="21">
        <f t="shared" si="0"/>
        <v>11.31446208024995</v>
      </c>
      <c r="S2" s="21">
        <f t="shared" si="0"/>
        <v>3.8877300000000008</v>
      </c>
      <c r="T2" s="21">
        <f t="shared" si="0"/>
        <v>11.333786733289463</v>
      </c>
      <c r="U2" s="21">
        <f t="shared" si="0"/>
        <v>14.756952099362763</v>
      </c>
      <c r="V2" s="21">
        <f t="shared" si="0"/>
        <v>19.83477267141976</v>
      </c>
      <c r="W2" s="21">
        <f t="shared" si="0"/>
        <v>23.913448608751462</v>
      </c>
      <c r="X2" s="21">
        <f t="shared" si="0"/>
        <v>21.259245046532175</v>
      </c>
      <c r="Y2" s="21">
        <f t="shared" ref="Y2:Z2" si="1">SUM(Y3,Y17,Y22,Y25,Y26,Y51,Y52)</f>
        <v>12.383385173525726</v>
      </c>
      <c r="Z2" s="21">
        <f t="shared" si="1"/>
        <v>9.3848388160072673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1.7423640000000002</v>
      </c>
      <c r="D3" s="24">
        <f t="shared" si="2"/>
        <v>1.5275433839056192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2.6529271672088885</v>
      </c>
      <c r="N3" s="24">
        <f t="shared" si="2"/>
        <v>2.591120353422427</v>
      </c>
      <c r="O3" s="24">
        <f t="shared" si="2"/>
        <v>5.1023580057819942</v>
      </c>
      <c r="P3" s="24">
        <f t="shared" si="2"/>
        <v>2.4919727746200944</v>
      </c>
      <c r="Q3" s="24">
        <f t="shared" si="2"/>
        <v>0</v>
      </c>
      <c r="R3" s="24">
        <f t="shared" si="2"/>
        <v>2.629980120249948</v>
      </c>
      <c r="S3" s="24">
        <f t="shared" si="2"/>
        <v>0</v>
      </c>
      <c r="T3" s="24">
        <f t="shared" si="2"/>
        <v>0.9561477332894619</v>
      </c>
      <c r="U3" s="24">
        <f t="shared" si="2"/>
        <v>0.81053445936276058</v>
      </c>
      <c r="V3" s="24">
        <f t="shared" si="2"/>
        <v>8.8098751419759508E-2</v>
      </c>
      <c r="W3" s="24">
        <f t="shared" si="2"/>
        <v>0.16287016875146174</v>
      </c>
      <c r="X3" s="24">
        <f t="shared" ref="X3:Z3" si="3">SUM(X4,X8,X11)</f>
        <v>0.10580128653217458</v>
      </c>
      <c r="Y3" s="24">
        <f t="shared" si="3"/>
        <v>0.52017125352572224</v>
      </c>
      <c r="Z3" s="24">
        <f t="shared" si="3"/>
        <v>0.14676829600726554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2.6529271672088885</v>
      </c>
      <c r="N4" s="19">
        <f t="shared" si="4"/>
        <v>2.591120353422427</v>
      </c>
      <c r="O4" s="19">
        <f t="shared" si="4"/>
        <v>5.1023580057819942</v>
      </c>
      <c r="P4" s="19">
        <f t="shared" si="4"/>
        <v>2.4919727746200944</v>
      </c>
      <c r="Q4" s="19">
        <f t="shared" si="4"/>
        <v>0</v>
      </c>
      <c r="R4" s="19">
        <f t="shared" si="4"/>
        <v>2.629980120249948</v>
      </c>
      <c r="S4" s="19">
        <f t="shared" si="4"/>
        <v>0</v>
      </c>
      <c r="T4" s="19">
        <f t="shared" si="4"/>
        <v>0.9457149939344448</v>
      </c>
      <c r="U4" s="19">
        <f t="shared" si="4"/>
        <v>0.81053445936276058</v>
      </c>
      <c r="V4" s="19">
        <f t="shared" si="4"/>
        <v>8.8098751419759508E-2</v>
      </c>
      <c r="W4" s="19">
        <f t="shared" si="4"/>
        <v>0.16287016875146174</v>
      </c>
      <c r="X4" s="19">
        <f t="shared" ref="X4:Z4" si="5">SUM(X5:X7)</f>
        <v>0.10580128653217458</v>
      </c>
      <c r="Y4" s="19">
        <f t="shared" si="5"/>
        <v>0.52017125352572224</v>
      </c>
      <c r="Z4" s="19">
        <f t="shared" si="5"/>
        <v>0.14676829600726554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6.2411022120382274E-3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2.6529271672088885</v>
      </c>
      <c r="N7" s="8">
        <v>2.591120353422427</v>
      </c>
      <c r="O7" s="8">
        <v>5.1023580057819942</v>
      </c>
      <c r="P7" s="8">
        <v>2.4919727746200944</v>
      </c>
      <c r="Q7" s="8">
        <v>0</v>
      </c>
      <c r="R7" s="8">
        <v>2.629980120249948</v>
      </c>
      <c r="S7" s="8">
        <v>0</v>
      </c>
      <c r="T7" s="8">
        <v>0.93947389172240658</v>
      </c>
      <c r="U7" s="8">
        <v>0.81053445936276058</v>
      </c>
      <c r="V7" s="8">
        <v>8.8098751419759508E-2</v>
      </c>
      <c r="W7" s="8">
        <v>0.16287016875146174</v>
      </c>
      <c r="X7" s="8">
        <v>0.10580128653217458</v>
      </c>
      <c r="Y7" s="8">
        <v>0.52017125352572224</v>
      </c>
      <c r="Z7" s="8">
        <v>0.14676829600726554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1.5275433839056192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1.0432739355017087E-2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1.5275433839056192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1.0432739355017087E-2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1.7423640000000002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1.7423640000000002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96.995074320000015</v>
      </c>
      <c r="D26" s="27">
        <f t="shared" si="14"/>
        <v>84.546753480000021</v>
      </c>
      <c r="E26" s="27">
        <f t="shared" si="14"/>
        <v>94.046281200000024</v>
      </c>
      <c r="F26" s="27">
        <f t="shared" si="14"/>
        <v>93.986731080000027</v>
      </c>
      <c r="G26" s="27">
        <f t="shared" si="14"/>
        <v>94.156833240000026</v>
      </c>
      <c r="H26" s="27">
        <f t="shared" si="14"/>
        <v>78.640619040000018</v>
      </c>
      <c r="I26" s="27">
        <f t="shared" si="14"/>
        <v>95.733755280000025</v>
      </c>
      <c r="J26" s="27">
        <f t="shared" si="14"/>
        <v>37.267290000000003</v>
      </c>
      <c r="K26" s="27">
        <f t="shared" si="14"/>
        <v>9.2879071200000016</v>
      </c>
      <c r="L26" s="27">
        <f t="shared" si="14"/>
        <v>6.0370804799999993</v>
      </c>
      <c r="M26" s="27">
        <f t="shared" si="14"/>
        <v>2.9026504799999988</v>
      </c>
      <c r="N26" s="27">
        <f t="shared" si="14"/>
        <v>2.9026504799999988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1.8520995600000001</v>
      </c>
      <c r="U26" s="27">
        <f t="shared" si="14"/>
        <v>2.8981958399999996</v>
      </c>
      <c r="V26" s="27">
        <f t="shared" si="14"/>
        <v>2.3336827199999997</v>
      </c>
      <c r="W26" s="27">
        <f t="shared" si="14"/>
        <v>3.9136633200000004</v>
      </c>
      <c r="X26" s="27">
        <f t="shared" si="14"/>
        <v>4.8320463599999997</v>
      </c>
      <c r="Y26" s="27">
        <f t="shared" ref="Y26:Z26" si="15">SUM(Y27,Y33)</f>
        <v>3.5018679600000002</v>
      </c>
      <c r="Z26" s="27">
        <f t="shared" si="15"/>
        <v>2.3486090399999999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96.995074320000015</v>
      </c>
      <c r="D33" s="19">
        <f t="shared" si="18"/>
        <v>84.546753480000021</v>
      </c>
      <c r="E33" s="19">
        <f t="shared" si="18"/>
        <v>94.046281200000024</v>
      </c>
      <c r="F33" s="19">
        <f t="shared" si="18"/>
        <v>93.986731080000027</v>
      </c>
      <c r="G33" s="19">
        <f t="shared" si="18"/>
        <v>94.156833240000026</v>
      </c>
      <c r="H33" s="19">
        <f t="shared" si="18"/>
        <v>78.640619040000018</v>
      </c>
      <c r="I33" s="19">
        <f t="shared" si="18"/>
        <v>95.733755280000025</v>
      </c>
      <c r="J33" s="19">
        <f t="shared" si="18"/>
        <v>37.267290000000003</v>
      </c>
      <c r="K33" s="19">
        <f t="shared" si="18"/>
        <v>9.2879071200000016</v>
      </c>
      <c r="L33" s="19">
        <f t="shared" si="18"/>
        <v>6.0370804799999993</v>
      </c>
      <c r="M33" s="19">
        <f t="shared" si="18"/>
        <v>2.9026504799999988</v>
      </c>
      <c r="N33" s="19">
        <f t="shared" si="18"/>
        <v>2.9026504799999988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1.8520995600000001</v>
      </c>
      <c r="U33" s="19">
        <f t="shared" si="18"/>
        <v>2.8981958399999996</v>
      </c>
      <c r="V33" s="19">
        <f t="shared" si="18"/>
        <v>2.3336827199999997</v>
      </c>
      <c r="W33" s="19">
        <f t="shared" si="18"/>
        <v>3.9136633200000004</v>
      </c>
      <c r="X33" s="19">
        <f t="shared" si="18"/>
        <v>4.8320463599999997</v>
      </c>
      <c r="Y33" s="19">
        <f t="shared" ref="Y33:Z33" si="19">SUM(Y34:Y50)</f>
        <v>3.5018679600000002</v>
      </c>
      <c r="Z33" s="19">
        <f t="shared" si="19"/>
        <v>2.3486090399999999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3.2970002399999996</v>
      </c>
      <c r="H36" s="8">
        <v>3.2970002399999996</v>
      </c>
      <c r="I36" s="8">
        <v>3.2970002399999996</v>
      </c>
      <c r="J36" s="8">
        <v>0</v>
      </c>
      <c r="K36" s="8">
        <v>0</v>
      </c>
      <c r="L36" s="8">
        <v>2.9026504799999988</v>
      </c>
      <c r="M36" s="8">
        <v>2.9026504799999988</v>
      </c>
      <c r="N36" s="8">
        <v>2.9026504799999988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0.94044240000000001</v>
      </c>
      <c r="U36" s="8">
        <v>1.1174000400000001</v>
      </c>
      <c r="V36" s="8">
        <v>1.0769655599999999</v>
      </c>
      <c r="W36" s="8">
        <v>0.7198700400000001</v>
      </c>
      <c r="X36" s="8">
        <v>0.90841283999999989</v>
      </c>
      <c r="Y36" s="8">
        <v>1.1262592800000002</v>
      </c>
      <c r="Z36" s="8">
        <v>1.0072274400000001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3.1861814399999999</v>
      </c>
      <c r="D43" s="8">
        <v>6.3726296399999995</v>
      </c>
      <c r="E43" s="8">
        <v>12.745259279999999</v>
      </c>
      <c r="F43" s="8">
        <v>9.5588110799999999</v>
      </c>
      <c r="G43" s="8">
        <v>9.5588110799999999</v>
      </c>
      <c r="H43" s="8">
        <v>15.931440719999999</v>
      </c>
      <c r="I43" s="8">
        <v>12.409675200000001</v>
      </c>
      <c r="J43" s="8">
        <v>9.4032899999999984</v>
      </c>
      <c r="K43" s="8">
        <v>0</v>
      </c>
      <c r="L43" s="8">
        <v>3.1344300000000005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0.61434827999999997</v>
      </c>
      <c r="U43" s="8">
        <v>1.5640138799999999</v>
      </c>
      <c r="V43" s="8">
        <v>0.99368099999999981</v>
      </c>
      <c r="W43" s="8">
        <v>2.9151532800000002</v>
      </c>
      <c r="X43" s="8">
        <v>3.6140644799999992</v>
      </c>
      <c r="Y43" s="8">
        <v>0.95926895999999984</v>
      </c>
      <c r="Z43" s="8">
        <v>0.92459015999999994</v>
      </c>
    </row>
    <row r="44" spans="1:26" ht="11.25" customHeight="1" x14ac:dyDescent="0.2">
      <c r="A44" s="28" t="s">
        <v>74</v>
      </c>
      <c r="B44" s="7" t="s">
        <v>75</v>
      </c>
      <c r="C44" s="8">
        <v>93.808892880000016</v>
      </c>
      <c r="D44" s="8">
        <v>78.174123840000021</v>
      </c>
      <c r="E44" s="8">
        <v>81.301021920000025</v>
      </c>
      <c r="F44" s="8">
        <v>84.427920000000029</v>
      </c>
      <c r="G44" s="8">
        <v>81.301021920000025</v>
      </c>
      <c r="H44" s="8">
        <v>59.412178080000018</v>
      </c>
      <c r="I44" s="8">
        <v>80.027079840000027</v>
      </c>
      <c r="J44" s="8">
        <v>27.864000000000004</v>
      </c>
      <c r="K44" s="8">
        <v>9.2879071200000016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0.29730888000000005</v>
      </c>
      <c r="U44" s="8">
        <v>0.21678192000000004</v>
      </c>
      <c r="V44" s="8">
        <v>0.26303616000000002</v>
      </c>
      <c r="W44" s="8">
        <v>0.27864000000000005</v>
      </c>
      <c r="X44" s="8">
        <v>0.30956904000000007</v>
      </c>
      <c r="Y44" s="8">
        <v>0.22597704000000005</v>
      </c>
      <c r="Z44" s="8">
        <v>0.26637984000000003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1.19036268</v>
      </c>
      <c r="Z50" s="8">
        <v>0.15041159999999998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0.75734999999999997</v>
      </c>
      <c r="G51" s="27">
        <v>0.30294000000000004</v>
      </c>
      <c r="H51" s="27">
        <v>0</v>
      </c>
      <c r="I51" s="27">
        <v>0.40392000000000011</v>
      </c>
      <c r="J51" s="27">
        <v>17.520231960000004</v>
      </c>
      <c r="K51" s="27">
        <v>11.461431960000001</v>
      </c>
      <c r="L51" s="27">
        <v>19.84236804</v>
      </c>
      <c r="M51" s="27">
        <v>33.020863919999996</v>
      </c>
      <c r="N51" s="27">
        <v>31.758209999999995</v>
      </c>
      <c r="O51" s="27">
        <v>23.578829999999989</v>
      </c>
      <c r="P51" s="27">
        <v>9.6437919599999997</v>
      </c>
      <c r="Q51" s="27">
        <v>12.01682196</v>
      </c>
      <c r="R51" s="27">
        <v>8.6844819600000012</v>
      </c>
      <c r="S51" s="27">
        <v>3.8877300000000008</v>
      </c>
      <c r="T51" s="27">
        <v>8.5255394400000011</v>
      </c>
      <c r="U51" s="27">
        <v>11.048221800000004</v>
      </c>
      <c r="V51" s="27">
        <v>17.4129912</v>
      </c>
      <c r="W51" s="27">
        <v>19.83691512</v>
      </c>
      <c r="X51" s="27">
        <v>16.321397400000002</v>
      </c>
      <c r="Y51" s="27">
        <v>8.3613459600000031</v>
      </c>
      <c r="Z51" s="27">
        <v>6.8894614800000014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30.459171600000001</v>
      </c>
      <c r="I52" s="27">
        <f t="shared" si="20"/>
        <v>48.0478284</v>
      </c>
      <c r="J52" s="27">
        <f t="shared" si="20"/>
        <v>74.074057200000041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30.459171600000001</v>
      </c>
      <c r="I53" s="8">
        <v>48.0478284</v>
      </c>
      <c r="J53" s="8">
        <v>74.074057200000041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34.047820799999997</v>
      </c>
      <c r="D61" s="49">
        <f t="shared" si="22"/>
        <v>57.455999999999989</v>
      </c>
      <c r="E61" s="49">
        <f t="shared" si="22"/>
        <v>61.600089599999968</v>
      </c>
      <c r="F61" s="49">
        <f t="shared" si="22"/>
        <v>67.535999999999973</v>
      </c>
      <c r="G61" s="49">
        <f t="shared" si="22"/>
        <v>74.479910399999994</v>
      </c>
      <c r="H61" s="49">
        <f t="shared" si="22"/>
        <v>73.136044799999993</v>
      </c>
      <c r="I61" s="49">
        <f t="shared" si="22"/>
        <v>99.34404480000002</v>
      </c>
      <c r="J61" s="49">
        <f t="shared" si="22"/>
        <v>63.168134400000021</v>
      </c>
      <c r="K61" s="49">
        <f t="shared" si="22"/>
        <v>104.49613439999997</v>
      </c>
      <c r="L61" s="49">
        <f t="shared" si="22"/>
        <v>162.8480448</v>
      </c>
      <c r="M61" s="49">
        <f t="shared" si="22"/>
        <v>136.86382079999998</v>
      </c>
      <c r="N61" s="49">
        <f t="shared" si="22"/>
        <v>118.8319104</v>
      </c>
      <c r="O61" s="49">
        <f t="shared" si="22"/>
        <v>132.49595519999997</v>
      </c>
      <c r="P61" s="49">
        <f t="shared" si="22"/>
        <v>176.39999999999998</v>
      </c>
      <c r="Q61" s="49">
        <f t="shared" si="22"/>
        <v>195.7761792</v>
      </c>
      <c r="R61" s="49">
        <f t="shared" si="22"/>
        <v>186.48</v>
      </c>
      <c r="S61" s="49">
        <f t="shared" si="22"/>
        <v>182.78386559999998</v>
      </c>
      <c r="T61" s="49">
        <f t="shared" si="22"/>
        <v>179.2776384</v>
      </c>
      <c r="U61" s="49">
        <f t="shared" si="22"/>
        <v>202.9797504</v>
      </c>
      <c r="V61" s="49">
        <f t="shared" si="22"/>
        <v>189.34473599999998</v>
      </c>
      <c r="W61" s="49">
        <f t="shared" si="22"/>
        <v>232.5161664</v>
      </c>
      <c r="X61" s="49">
        <f t="shared" si="22"/>
        <v>248.52683519999997</v>
      </c>
      <c r="Y61" s="49">
        <f t="shared" ref="Y61:Z61" si="23">SUM(Y62:Y72)</f>
        <v>212.39003520000003</v>
      </c>
      <c r="Z61" s="49">
        <f t="shared" si="23"/>
        <v>203.3515008</v>
      </c>
    </row>
    <row r="62" spans="1:26" ht="11.25" customHeight="1" x14ac:dyDescent="0.2">
      <c r="A62" s="50" t="s">
        <v>92</v>
      </c>
      <c r="B62" s="51" t="s">
        <v>93</v>
      </c>
      <c r="C62" s="52">
        <v>34.047820799999997</v>
      </c>
      <c r="D62" s="52">
        <v>57.455999999999989</v>
      </c>
      <c r="E62" s="52">
        <v>61.600089599999968</v>
      </c>
      <c r="F62" s="52">
        <v>67.535999999999973</v>
      </c>
      <c r="G62" s="52">
        <v>74.479910399999994</v>
      </c>
      <c r="H62" s="52">
        <v>73.136044799999993</v>
      </c>
      <c r="I62" s="52">
        <v>99.34404480000002</v>
      </c>
      <c r="J62" s="52">
        <v>63.168134400000021</v>
      </c>
      <c r="K62" s="52">
        <v>104.49613439999997</v>
      </c>
      <c r="L62" s="52">
        <v>162.8480448</v>
      </c>
      <c r="M62" s="52">
        <v>136.86382079999998</v>
      </c>
      <c r="N62" s="52">
        <v>118.8319104</v>
      </c>
      <c r="O62" s="52">
        <v>132.49595519999997</v>
      </c>
      <c r="P62" s="52">
        <v>176.39999999999998</v>
      </c>
      <c r="Q62" s="52">
        <v>195.7761792</v>
      </c>
      <c r="R62" s="52">
        <v>186.48</v>
      </c>
      <c r="S62" s="52">
        <v>182.78386559999998</v>
      </c>
      <c r="T62" s="52">
        <v>179.2776384</v>
      </c>
      <c r="U62" s="52">
        <v>202.9797504</v>
      </c>
      <c r="V62" s="52">
        <v>189.34473599999998</v>
      </c>
      <c r="W62" s="52">
        <v>232.5161664</v>
      </c>
      <c r="X62" s="52">
        <v>248.52683519999997</v>
      </c>
      <c r="Y62" s="52">
        <v>212.39003520000003</v>
      </c>
      <c r="Z62" s="52">
        <v>203.3515008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112.67450933844789</v>
      </c>
      <c r="D2" s="21">
        <f t="shared" ref="D2:X2" si="0">SUM(D3,D17,D22,D25,D26,D51,D52)</f>
        <v>102.81059388112251</v>
      </c>
      <c r="E2" s="21">
        <f t="shared" si="0"/>
        <v>97.3217219391463</v>
      </c>
      <c r="F2" s="21">
        <f t="shared" si="0"/>
        <v>88.13281549772114</v>
      </c>
      <c r="G2" s="21">
        <f t="shared" si="0"/>
        <v>89.039464171717441</v>
      </c>
      <c r="H2" s="21">
        <f t="shared" si="0"/>
        <v>107.12281517492679</v>
      </c>
      <c r="I2" s="21">
        <f t="shared" si="0"/>
        <v>100.12845904929073</v>
      </c>
      <c r="J2" s="21">
        <f t="shared" si="0"/>
        <v>91.019732068465785</v>
      </c>
      <c r="K2" s="21">
        <f t="shared" si="0"/>
        <v>110.14216081662036</v>
      </c>
      <c r="L2" s="21">
        <f t="shared" si="0"/>
        <v>45.260716206984526</v>
      </c>
      <c r="M2" s="21">
        <f t="shared" si="0"/>
        <v>22.417382880000005</v>
      </c>
      <c r="N2" s="21">
        <f t="shared" si="0"/>
        <v>26.184543840000003</v>
      </c>
      <c r="O2" s="21">
        <f t="shared" si="0"/>
        <v>24.537962880000009</v>
      </c>
      <c r="P2" s="21">
        <f t="shared" si="0"/>
        <v>27.571412880000004</v>
      </c>
      <c r="Q2" s="21">
        <f t="shared" si="0"/>
        <v>20.331213840000004</v>
      </c>
      <c r="R2" s="21">
        <f t="shared" si="0"/>
        <v>62.490969719999995</v>
      </c>
      <c r="S2" s="21">
        <f t="shared" si="0"/>
        <v>59.751394200000014</v>
      </c>
      <c r="T2" s="21">
        <f t="shared" si="0"/>
        <v>68.409268961099798</v>
      </c>
      <c r="U2" s="21">
        <f t="shared" si="0"/>
        <v>58.166647708832762</v>
      </c>
      <c r="V2" s="21">
        <f t="shared" si="0"/>
        <v>52.68255370036325</v>
      </c>
      <c r="W2" s="21">
        <f t="shared" si="0"/>
        <v>77.565730460923987</v>
      </c>
      <c r="X2" s="21">
        <f t="shared" si="0"/>
        <v>140.93885779243132</v>
      </c>
      <c r="Y2" s="21">
        <f t="shared" ref="Y2:Z2" si="1">SUM(Y3,Y17,Y22,Y25,Y26,Y51,Y52)</f>
        <v>145.29494322340145</v>
      </c>
      <c r="Z2" s="21">
        <f t="shared" si="1"/>
        <v>126.4052394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33.814855498447869</v>
      </c>
      <c r="D3" s="24">
        <f t="shared" si="2"/>
        <v>22.560703561122509</v>
      </c>
      <c r="E3" s="24">
        <f t="shared" si="2"/>
        <v>14.188792139146281</v>
      </c>
      <c r="F3" s="24">
        <f t="shared" si="2"/>
        <v>16.196846177721124</v>
      </c>
      <c r="G3" s="24">
        <f t="shared" si="2"/>
        <v>14.119273411717431</v>
      </c>
      <c r="H3" s="24">
        <f t="shared" si="2"/>
        <v>26.845308174926785</v>
      </c>
      <c r="I3" s="24">
        <f t="shared" si="2"/>
        <v>13.476423769290736</v>
      </c>
      <c r="J3" s="24">
        <f t="shared" si="2"/>
        <v>4.9889300684657822</v>
      </c>
      <c r="K3" s="24">
        <f t="shared" si="2"/>
        <v>54.047544016620364</v>
      </c>
      <c r="L3" s="24">
        <f t="shared" si="2"/>
        <v>25.913149086984525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2.0808616010997856</v>
      </c>
      <c r="U3" s="24">
        <f t="shared" si="2"/>
        <v>6.7180468832748128E-2</v>
      </c>
      <c r="V3" s="24">
        <f t="shared" si="2"/>
        <v>4.7513140363251327E-2</v>
      </c>
      <c r="W3" s="24">
        <f t="shared" si="2"/>
        <v>3.2198900923993384E-2</v>
      </c>
      <c r="X3" s="24">
        <f t="shared" ref="X3:Z3" si="3">SUM(X4,X8,X11)</f>
        <v>5.4630432431328556E-2</v>
      </c>
      <c r="Y3" s="24">
        <f t="shared" si="3"/>
        <v>2.5973463401419334E-2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32.734179047238193</v>
      </c>
      <c r="D4" s="19">
        <f t="shared" si="4"/>
        <v>14.762874577216893</v>
      </c>
      <c r="E4" s="19">
        <f t="shared" si="4"/>
        <v>12.811115045332578</v>
      </c>
      <c r="F4" s="19">
        <f t="shared" si="4"/>
        <v>14.54636560272448</v>
      </c>
      <c r="G4" s="19">
        <f t="shared" si="4"/>
        <v>14.119273411717431</v>
      </c>
      <c r="H4" s="19">
        <f t="shared" si="4"/>
        <v>16.965451055976672</v>
      </c>
      <c r="I4" s="19">
        <f t="shared" si="4"/>
        <v>13.476423769290736</v>
      </c>
      <c r="J4" s="19">
        <f t="shared" si="4"/>
        <v>4.9889300684657822</v>
      </c>
      <c r="K4" s="19">
        <f t="shared" si="4"/>
        <v>54.047544016620364</v>
      </c>
      <c r="L4" s="19">
        <f t="shared" si="4"/>
        <v>25.913149086984525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2.0692696684830998</v>
      </c>
      <c r="U4" s="19">
        <f t="shared" si="4"/>
        <v>6.4552927279602212E-2</v>
      </c>
      <c r="V4" s="19">
        <f t="shared" si="4"/>
        <v>4.4049375709879733E-2</v>
      </c>
      <c r="W4" s="19">
        <f t="shared" si="4"/>
        <v>3.2198900923993384E-2</v>
      </c>
      <c r="X4" s="19">
        <f t="shared" ref="X4:Z4" si="5">SUM(X5:X7)</f>
        <v>5.3874274737242281E-2</v>
      </c>
      <c r="Y4" s="19">
        <f t="shared" si="5"/>
        <v>2.5973463401419334E-2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14.119273411717431</v>
      </c>
      <c r="H5" s="8">
        <v>16.965451055976672</v>
      </c>
      <c r="I5" s="8">
        <v>8.9191394334414227</v>
      </c>
      <c r="J5" s="8">
        <v>4.9889300684657822</v>
      </c>
      <c r="K5" s="8">
        <v>54.047544016620364</v>
      </c>
      <c r="L5" s="8">
        <v>25.913149086984525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1.9082170013306872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32.734179047238193</v>
      </c>
      <c r="D7" s="8">
        <v>14.762874577216893</v>
      </c>
      <c r="E7" s="8">
        <v>12.811115045332578</v>
      </c>
      <c r="F7" s="8">
        <v>14.54636560272448</v>
      </c>
      <c r="G7" s="8">
        <v>0</v>
      </c>
      <c r="H7" s="8">
        <v>0</v>
      </c>
      <c r="I7" s="8">
        <v>4.5572843358493147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0.16105266715241251</v>
      </c>
      <c r="U7" s="8">
        <v>6.4552927279602212E-2</v>
      </c>
      <c r="V7" s="8">
        <v>4.4049375709879733E-2</v>
      </c>
      <c r="W7" s="8">
        <v>3.2198900923993384E-2</v>
      </c>
      <c r="X7" s="8">
        <v>5.3874274737242281E-2</v>
      </c>
      <c r="Y7" s="8">
        <v>2.5973463401419334E-2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1.0806764512096729</v>
      </c>
      <c r="D8" s="19">
        <f t="shared" si="6"/>
        <v>1.5275433839056192</v>
      </c>
      <c r="E8" s="19">
        <f t="shared" si="6"/>
        <v>1.3776770938137037</v>
      </c>
      <c r="F8" s="19">
        <f t="shared" si="6"/>
        <v>1.650480574996644</v>
      </c>
      <c r="G8" s="19">
        <f t="shared" si="6"/>
        <v>0</v>
      </c>
      <c r="H8" s="19">
        <f t="shared" si="6"/>
        <v>9.879857118950115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1.1591932616685653E-2</v>
      </c>
      <c r="U8" s="19">
        <f t="shared" si="6"/>
        <v>2.6275415531459134E-3</v>
      </c>
      <c r="V8" s="19">
        <f t="shared" si="6"/>
        <v>3.4637646533715954E-3</v>
      </c>
      <c r="W8" s="19">
        <f t="shared" si="6"/>
        <v>0</v>
      </c>
      <c r="X8" s="19">
        <f t="shared" si="6"/>
        <v>7.5615769408627525E-4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1.0806764512096729</v>
      </c>
      <c r="D10" s="8">
        <v>1.5275433839056192</v>
      </c>
      <c r="E10" s="8">
        <v>1.3776770938137037</v>
      </c>
      <c r="F10" s="8">
        <v>1.650480574996644</v>
      </c>
      <c r="G10" s="8">
        <v>0</v>
      </c>
      <c r="H10" s="8">
        <v>9.879857118950115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1.1591932616685653E-2</v>
      </c>
      <c r="U10" s="8">
        <v>2.6275415531459134E-3</v>
      </c>
      <c r="V10" s="8">
        <v>3.4637646533715954E-3</v>
      </c>
      <c r="W10" s="8">
        <v>0</v>
      </c>
      <c r="X10" s="8">
        <v>7.5615769408627525E-4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6.2702855999999985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6.2702855999999985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78.708183840000018</v>
      </c>
      <c r="D26" s="27">
        <f t="shared" si="14"/>
        <v>59.649566400000012</v>
      </c>
      <c r="E26" s="27">
        <f t="shared" si="14"/>
        <v>62.83574784000001</v>
      </c>
      <c r="F26" s="27">
        <f t="shared" si="14"/>
        <v>44.014797360000003</v>
      </c>
      <c r="G26" s="27">
        <f t="shared" si="14"/>
        <v>47.200978800000001</v>
      </c>
      <c r="H26" s="27">
        <f t="shared" si="14"/>
        <v>50.387427000000002</v>
      </c>
      <c r="I26" s="27">
        <f t="shared" si="14"/>
        <v>55.550195279999997</v>
      </c>
      <c r="J26" s="27">
        <f t="shared" si="14"/>
        <v>49.728088080000006</v>
      </c>
      <c r="K26" s="27">
        <f t="shared" si="14"/>
        <v>21.710522880000006</v>
      </c>
      <c r="L26" s="27">
        <f t="shared" si="14"/>
        <v>18.691197119999998</v>
      </c>
      <c r="M26" s="27">
        <f t="shared" si="14"/>
        <v>21.710522880000006</v>
      </c>
      <c r="N26" s="27">
        <f t="shared" si="14"/>
        <v>25.023273840000005</v>
      </c>
      <c r="O26" s="27">
        <f t="shared" si="14"/>
        <v>21.710522880000006</v>
      </c>
      <c r="P26" s="27">
        <f t="shared" si="14"/>
        <v>24.844952880000005</v>
      </c>
      <c r="Q26" s="27">
        <f t="shared" si="14"/>
        <v>18.614553840000003</v>
      </c>
      <c r="R26" s="27">
        <f t="shared" si="14"/>
        <v>18.614553840000003</v>
      </c>
      <c r="S26" s="27">
        <f t="shared" si="14"/>
        <v>18.652736160000003</v>
      </c>
      <c r="T26" s="27">
        <f t="shared" si="14"/>
        <v>14.990579280000002</v>
      </c>
      <c r="U26" s="27">
        <f t="shared" si="14"/>
        <v>14.488628760000001</v>
      </c>
      <c r="V26" s="27">
        <f t="shared" si="14"/>
        <v>13.11469992</v>
      </c>
      <c r="W26" s="27">
        <f t="shared" si="14"/>
        <v>35.928559800000002</v>
      </c>
      <c r="X26" s="27">
        <f t="shared" si="14"/>
        <v>95.340025800000006</v>
      </c>
      <c r="Y26" s="27">
        <f t="shared" ref="Y26:Z26" si="15">SUM(Y27,Y33)</f>
        <v>105.61250808000001</v>
      </c>
      <c r="Z26" s="27">
        <f t="shared" si="15"/>
        <v>94.53615336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78.708183840000018</v>
      </c>
      <c r="D33" s="19">
        <f t="shared" si="18"/>
        <v>59.649566400000012</v>
      </c>
      <c r="E33" s="19">
        <f t="shared" si="18"/>
        <v>62.83574784000001</v>
      </c>
      <c r="F33" s="19">
        <f t="shared" si="18"/>
        <v>44.014797360000003</v>
      </c>
      <c r="G33" s="19">
        <f t="shared" si="18"/>
        <v>47.200978800000001</v>
      </c>
      <c r="H33" s="19">
        <f t="shared" si="18"/>
        <v>50.387427000000002</v>
      </c>
      <c r="I33" s="19">
        <f t="shared" si="18"/>
        <v>55.550195279999997</v>
      </c>
      <c r="J33" s="19">
        <f t="shared" si="18"/>
        <v>49.728088080000006</v>
      </c>
      <c r="K33" s="19">
        <f t="shared" si="18"/>
        <v>21.710522880000006</v>
      </c>
      <c r="L33" s="19">
        <f t="shared" si="18"/>
        <v>18.691197119999998</v>
      </c>
      <c r="M33" s="19">
        <f t="shared" si="18"/>
        <v>21.710522880000006</v>
      </c>
      <c r="N33" s="19">
        <f t="shared" si="18"/>
        <v>25.023273840000005</v>
      </c>
      <c r="O33" s="19">
        <f t="shared" si="18"/>
        <v>21.710522880000006</v>
      </c>
      <c r="P33" s="19">
        <f t="shared" si="18"/>
        <v>24.844952880000005</v>
      </c>
      <c r="Q33" s="19">
        <f t="shared" si="18"/>
        <v>18.614553840000003</v>
      </c>
      <c r="R33" s="19">
        <f t="shared" si="18"/>
        <v>18.614553840000003</v>
      </c>
      <c r="S33" s="19">
        <f t="shared" si="18"/>
        <v>18.652736160000003</v>
      </c>
      <c r="T33" s="19">
        <f t="shared" si="18"/>
        <v>14.990579280000002</v>
      </c>
      <c r="U33" s="19">
        <f t="shared" si="18"/>
        <v>14.488628760000001</v>
      </c>
      <c r="V33" s="19">
        <f t="shared" si="18"/>
        <v>13.11469992</v>
      </c>
      <c r="W33" s="19">
        <f t="shared" si="18"/>
        <v>35.928559800000002</v>
      </c>
      <c r="X33" s="19">
        <f t="shared" si="18"/>
        <v>95.340025800000006</v>
      </c>
      <c r="Y33" s="19">
        <f t="shared" ref="Y33:Z33" si="19">SUM(Y34:Y50)</f>
        <v>105.61250808000001</v>
      </c>
      <c r="Z33" s="19">
        <f t="shared" si="19"/>
        <v>94.53615336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0.65013192000000009</v>
      </c>
      <c r="U36" s="8">
        <v>0.59220612000000006</v>
      </c>
      <c r="V36" s="8">
        <v>0.65603807999999997</v>
      </c>
      <c r="W36" s="8">
        <v>0.59493204000000011</v>
      </c>
      <c r="X36" s="8">
        <v>0.69079355999999992</v>
      </c>
      <c r="Y36" s="8">
        <v>0.68784047999999987</v>
      </c>
      <c r="Z36" s="8">
        <v>0.67625531999999988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28.6767</v>
      </c>
      <c r="D43" s="8">
        <v>12.745259279999999</v>
      </c>
      <c r="E43" s="8">
        <v>15.931440719999999</v>
      </c>
      <c r="F43" s="8">
        <v>12.745259279999999</v>
      </c>
      <c r="G43" s="8">
        <v>15.931440719999999</v>
      </c>
      <c r="H43" s="8">
        <v>19.117888919999999</v>
      </c>
      <c r="I43" s="8">
        <v>18.6145128</v>
      </c>
      <c r="J43" s="8">
        <v>15.67215</v>
      </c>
      <c r="K43" s="8">
        <v>3.1344300000000005</v>
      </c>
      <c r="L43" s="8">
        <v>9.4032899999999984</v>
      </c>
      <c r="M43" s="8">
        <v>3.1344300000000005</v>
      </c>
      <c r="N43" s="8">
        <v>3.1344300000000005</v>
      </c>
      <c r="O43" s="8">
        <v>3.1344300000000005</v>
      </c>
      <c r="P43" s="8">
        <v>6.268860000000001</v>
      </c>
      <c r="Q43" s="8">
        <v>3.1344300000000005</v>
      </c>
      <c r="R43" s="8">
        <v>3.1344300000000005</v>
      </c>
      <c r="S43" s="8">
        <v>6.268860000000001</v>
      </c>
      <c r="T43" s="8">
        <v>5.2690435200000003</v>
      </c>
      <c r="U43" s="8">
        <v>5.4413704799999989</v>
      </c>
      <c r="V43" s="8">
        <v>6.8423939999999988</v>
      </c>
      <c r="W43" s="8">
        <v>32.475895919999999</v>
      </c>
      <c r="X43" s="8">
        <v>91.023847200000006</v>
      </c>
      <c r="Y43" s="8">
        <v>100.33323768000001</v>
      </c>
      <c r="Z43" s="8">
        <v>88.757721000000004</v>
      </c>
    </row>
    <row r="44" spans="1:26" ht="11.25" customHeight="1" x14ac:dyDescent="0.2">
      <c r="A44" s="28" t="s">
        <v>74</v>
      </c>
      <c r="B44" s="7" t="s">
        <v>75</v>
      </c>
      <c r="C44" s="8">
        <v>50.031483840000014</v>
      </c>
      <c r="D44" s="8">
        <v>46.904307120000013</v>
      </c>
      <c r="E44" s="8">
        <v>46.904307120000013</v>
      </c>
      <c r="F44" s="8">
        <v>31.269538080000004</v>
      </c>
      <c r="G44" s="8">
        <v>31.269538080000004</v>
      </c>
      <c r="H44" s="8">
        <v>31.269538080000004</v>
      </c>
      <c r="I44" s="8">
        <v>36.935682479999997</v>
      </c>
      <c r="J44" s="8">
        <v>34.055938080000004</v>
      </c>
      <c r="K44" s="8">
        <v>18.576092880000004</v>
      </c>
      <c r="L44" s="8">
        <v>9.2879071200000016</v>
      </c>
      <c r="M44" s="8">
        <v>18.576092880000004</v>
      </c>
      <c r="N44" s="8">
        <v>21.888843840000003</v>
      </c>
      <c r="O44" s="8">
        <v>18.576092880000004</v>
      </c>
      <c r="P44" s="8">
        <v>18.576092880000004</v>
      </c>
      <c r="Q44" s="8">
        <v>15.480123840000001</v>
      </c>
      <c r="R44" s="8">
        <v>15.480123840000001</v>
      </c>
      <c r="S44" s="8">
        <v>12.383876160000003</v>
      </c>
      <c r="T44" s="8">
        <v>9.0714038400000021</v>
      </c>
      <c r="U44" s="8">
        <v>8.455052160000001</v>
      </c>
      <c r="V44" s="8">
        <v>5.6162678400000008</v>
      </c>
      <c r="W44" s="8">
        <v>2.8577318400000005</v>
      </c>
      <c r="X44" s="8">
        <v>3.6253850400000007</v>
      </c>
      <c r="Y44" s="8">
        <v>4.5914299200000004</v>
      </c>
      <c r="Z44" s="8">
        <v>5.1021770400000008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0.15147000000000002</v>
      </c>
      <c r="D51" s="27">
        <v>20.600323920000001</v>
      </c>
      <c r="E51" s="27">
        <v>20.297181960000003</v>
      </c>
      <c r="F51" s="27">
        <v>27.921171960000006</v>
      </c>
      <c r="G51" s="27">
        <v>27.719211960000003</v>
      </c>
      <c r="H51" s="27">
        <v>29.890079999999998</v>
      </c>
      <c r="I51" s="27">
        <v>31.101839999999992</v>
      </c>
      <c r="J51" s="27">
        <v>36.302713919999995</v>
      </c>
      <c r="K51" s="27">
        <v>34.384093920000005</v>
      </c>
      <c r="L51" s="27">
        <v>0.65637000000000001</v>
      </c>
      <c r="M51" s="27">
        <v>0.70686000000000004</v>
      </c>
      <c r="N51" s="27">
        <v>1.16127</v>
      </c>
      <c r="O51" s="27">
        <v>2.8274400000000015</v>
      </c>
      <c r="P51" s="27">
        <v>2.7264599999999999</v>
      </c>
      <c r="Q51" s="27">
        <v>1.7166600000000001</v>
      </c>
      <c r="R51" s="27">
        <v>43.876415879999989</v>
      </c>
      <c r="S51" s="27">
        <v>41.098658040000011</v>
      </c>
      <c r="T51" s="27">
        <v>51.337828080000016</v>
      </c>
      <c r="U51" s="27">
        <v>43.610838480000012</v>
      </c>
      <c r="V51" s="27">
        <v>39.520340640000001</v>
      </c>
      <c r="W51" s="27">
        <v>41.604971759999998</v>
      </c>
      <c r="X51" s="27">
        <v>45.544201559999991</v>
      </c>
      <c r="Y51" s="27">
        <v>39.656461680000014</v>
      </c>
      <c r="Z51" s="27">
        <v>31.869086039999996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0.78382079999999965</v>
      </c>
      <c r="D61" s="49">
        <f t="shared" si="22"/>
        <v>1.0079999999999998</v>
      </c>
      <c r="E61" s="49">
        <f t="shared" si="22"/>
        <v>0.56004480000000012</v>
      </c>
      <c r="F61" s="49">
        <f t="shared" si="22"/>
        <v>0.67213439999999969</v>
      </c>
      <c r="G61" s="49">
        <f t="shared" si="22"/>
        <v>0.22417920000000002</v>
      </c>
      <c r="H61" s="49">
        <f t="shared" si="22"/>
        <v>0.22417920000000002</v>
      </c>
      <c r="I61" s="49">
        <f t="shared" si="22"/>
        <v>0.22417920000000002</v>
      </c>
      <c r="J61" s="49">
        <f t="shared" si="22"/>
        <v>0.33586559999999993</v>
      </c>
      <c r="K61" s="49">
        <f t="shared" si="22"/>
        <v>0.33586559999999993</v>
      </c>
      <c r="L61" s="49">
        <f t="shared" si="22"/>
        <v>0.22417920000000002</v>
      </c>
      <c r="M61" s="49">
        <f t="shared" si="22"/>
        <v>0.11208959999999998</v>
      </c>
      <c r="N61" s="49">
        <f t="shared" si="22"/>
        <v>0.11208959999999998</v>
      </c>
      <c r="O61" s="49">
        <f t="shared" si="22"/>
        <v>0.11208959999999998</v>
      </c>
      <c r="P61" s="49">
        <f t="shared" si="22"/>
        <v>0</v>
      </c>
      <c r="Q61" s="49">
        <f t="shared" si="22"/>
        <v>0.11208959999999998</v>
      </c>
      <c r="R61" s="49">
        <f t="shared" si="22"/>
        <v>0.11208959999999998</v>
      </c>
      <c r="S61" s="49">
        <f t="shared" si="22"/>
        <v>0.22417920000000002</v>
      </c>
      <c r="T61" s="49">
        <f t="shared" si="22"/>
        <v>0.12257279999999998</v>
      </c>
      <c r="U61" s="49">
        <f t="shared" si="22"/>
        <v>0.16128000000000003</v>
      </c>
      <c r="V61" s="49">
        <f t="shared" si="22"/>
        <v>7.9430399999999998E-2</v>
      </c>
      <c r="W61" s="49">
        <f t="shared" si="22"/>
        <v>8.5881600000000002E-2</v>
      </c>
      <c r="X61" s="49">
        <f t="shared" si="22"/>
        <v>9.9993600000000016E-2</v>
      </c>
      <c r="Y61" s="49">
        <f t="shared" ref="Y61:Z61" si="23">SUM(Y62:Y72)</f>
        <v>5.8060800000000003E-2</v>
      </c>
      <c r="Z61" s="49">
        <f t="shared" si="23"/>
        <v>9.233280000000002E-2</v>
      </c>
    </row>
    <row r="62" spans="1:26" ht="11.25" customHeight="1" x14ac:dyDescent="0.2">
      <c r="A62" s="50" t="s">
        <v>92</v>
      </c>
      <c r="B62" s="51" t="s">
        <v>93</v>
      </c>
      <c r="C62" s="52">
        <v>0.78382079999999965</v>
      </c>
      <c r="D62" s="52">
        <v>1.0079999999999998</v>
      </c>
      <c r="E62" s="52">
        <v>0.56004480000000012</v>
      </c>
      <c r="F62" s="52">
        <v>0.67213439999999969</v>
      </c>
      <c r="G62" s="52">
        <v>0.22417920000000002</v>
      </c>
      <c r="H62" s="52">
        <v>0.22417920000000002</v>
      </c>
      <c r="I62" s="52">
        <v>0.22417920000000002</v>
      </c>
      <c r="J62" s="52">
        <v>0.33586559999999993</v>
      </c>
      <c r="K62" s="52">
        <v>0.33586559999999993</v>
      </c>
      <c r="L62" s="52">
        <v>0.22417920000000002</v>
      </c>
      <c r="M62" s="52">
        <v>0.11208959999999998</v>
      </c>
      <c r="N62" s="52">
        <v>0.11208959999999998</v>
      </c>
      <c r="O62" s="52">
        <v>0.11208959999999998</v>
      </c>
      <c r="P62" s="52">
        <v>0</v>
      </c>
      <c r="Q62" s="52">
        <v>0.11208959999999998</v>
      </c>
      <c r="R62" s="52">
        <v>0.11208959999999998</v>
      </c>
      <c r="S62" s="52">
        <v>0.22417920000000002</v>
      </c>
      <c r="T62" s="52">
        <v>0.12257279999999998</v>
      </c>
      <c r="U62" s="52">
        <v>0.16128000000000003</v>
      </c>
      <c r="V62" s="52">
        <v>7.9430399999999998E-2</v>
      </c>
      <c r="W62" s="52">
        <v>8.5881600000000002E-2</v>
      </c>
      <c r="X62" s="52">
        <v>9.9993600000000016E-2</v>
      </c>
      <c r="Y62" s="52">
        <v>5.8060800000000003E-2</v>
      </c>
      <c r="Z62" s="52">
        <v>9.233280000000002E-2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110.60773768623132</v>
      </c>
      <c r="D2" s="21">
        <f t="shared" ref="D2:X2" si="0">SUM(D3,D17,D22,D25,D26,D51,D52)</f>
        <v>120.20983151282525</v>
      </c>
      <c r="E2" s="21">
        <f t="shared" si="0"/>
        <v>106.90383971109016</v>
      </c>
      <c r="F2" s="21">
        <f t="shared" si="0"/>
        <v>131.75797947436413</v>
      </c>
      <c r="G2" s="21">
        <f t="shared" si="0"/>
        <v>125.20994154386067</v>
      </c>
      <c r="H2" s="21">
        <f t="shared" si="0"/>
        <v>172.45835378302161</v>
      </c>
      <c r="I2" s="21">
        <f t="shared" si="0"/>
        <v>211.86869820057603</v>
      </c>
      <c r="J2" s="21">
        <f t="shared" si="0"/>
        <v>190.65821184378834</v>
      </c>
      <c r="K2" s="21">
        <f t="shared" si="0"/>
        <v>147.14302381238963</v>
      </c>
      <c r="L2" s="21">
        <f t="shared" si="0"/>
        <v>187.14706763640424</v>
      </c>
      <c r="M2" s="21">
        <f t="shared" si="0"/>
        <v>113.41889847972192</v>
      </c>
      <c r="N2" s="21">
        <f t="shared" si="0"/>
        <v>126.57668801970418</v>
      </c>
      <c r="O2" s="21">
        <f t="shared" si="0"/>
        <v>101.81458209523535</v>
      </c>
      <c r="P2" s="21">
        <f t="shared" si="0"/>
        <v>115.59106773210908</v>
      </c>
      <c r="Q2" s="21">
        <f t="shared" si="0"/>
        <v>141.19140924000001</v>
      </c>
      <c r="R2" s="21">
        <f t="shared" si="0"/>
        <v>171.30783024000002</v>
      </c>
      <c r="S2" s="21">
        <f t="shared" si="0"/>
        <v>107.50772664000002</v>
      </c>
      <c r="T2" s="21">
        <f t="shared" si="0"/>
        <v>93.589744725242895</v>
      </c>
      <c r="U2" s="21">
        <f t="shared" si="0"/>
        <v>122.90643758268433</v>
      </c>
      <c r="V2" s="21">
        <f t="shared" si="0"/>
        <v>140.65861683130453</v>
      </c>
      <c r="W2" s="21">
        <f t="shared" si="0"/>
        <v>148.32930191734329</v>
      </c>
      <c r="X2" s="21">
        <f t="shared" si="0"/>
        <v>171.2730706944906</v>
      </c>
      <c r="Y2" s="21">
        <f t="shared" ref="Y2:Z2" si="1">SUM(Y3,Y17,Y22,Y25,Y26,Y51,Y52)</f>
        <v>148.84744273627066</v>
      </c>
      <c r="Z2" s="21">
        <f t="shared" si="1"/>
        <v>150.57578412000004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2.3381556462312991</v>
      </c>
      <c r="D3" s="24">
        <f t="shared" si="2"/>
        <v>11.300865352825257</v>
      </c>
      <c r="E3" s="24">
        <f t="shared" si="2"/>
        <v>8.2842207510901265</v>
      </c>
      <c r="F3" s="24">
        <f t="shared" si="2"/>
        <v>7.4813102743640947</v>
      </c>
      <c r="G3" s="24">
        <f t="shared" si="2"/>
        <v>7.9638675038606443</v>
      </c>
      <c r="H3" s="24">
        <f t="shared" si="2"/>
        <v>6.2084439830216125</v>
      </c>
      <c r="I3" s="24">
        <f t="shared" si="2"/>
        <v>8.0552778005760359</v>
      </c>
      <c r="J3" s="24">
        <f t="shared" si="2"/>
        <v>6.3242960437883227</v>
      </c>
      <c r="K3" s="24">
        <f t="shared" si="2"/>
        <v>9.9789828123896225</v>
      </c>
      <c r="L3" s="24">
        <f t="shared" si="2"/>
        <v>4.5599643564042154</v>
      </c>
      <c r="M3" s="24">
        <f t="shared" si="2"/>
        <v>2.9012136397219295</v>
      </c>
      <c r="N3" s="24">
        <f t="shared" si="2"/>
        <v>2.9088832197041685</v>
      </c>
      <c r="O3" s="24">
        <f t="shared" si="2"/>
        <v>2.7849677752353585</v>
      </c>
      <c r="P3" s="24">
        <f t="shared" si="2"/>
        <v>2.9289071721090556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0.46661404524289396</v>
      </c>
      <c r="U3" s="24">
        <f t="shared" si="2"/>
        <v>0.46122230268430225</v>
      </c>
      <c r="V3" s="24">
        <f t="shared" si="2"/>
        <v>0.37575831130448528</v>
      </c>
      <c r="W3" s="24">
        <f t="shared" si="2"/>
        <v>0.12132383734326975</v>
      </c>
      <c r="X3" s="24">
        <f t="shared" ref="X3:Z3" si="3">SUM(X4,X8,X11)</f>
        <v>0.13746553449060425</v>
      </c>
      <c r="Y3" s="24">
        <f t="shared" si="3"/>
        <v>0.11503177627061992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2.3381556462312991</v>
      </c>
      <c r="D4" s="19">
        <f t="shared" si="4"/>
        <v>4.9210759243112818</v>
      </c>
      <c r="E4" s="19">
        <f t="shared" si="4"/>
        <v>5.1245166572764234</v>
      </c>
      <c r="F4" s="19">
        <f t="shared" si="4"/>
        <v>2.4243354011679212</v>
      </c>
      <c r="G4" s="19">
        <f t="shared" si="4"/>
        <v>2.823854682343486</v>
      </c>
      <c r="H4" s="19">
        <f t="shared" si="4"/>
        <v>2.8275751759961123</v>
      </c>
      <c r="I4" s="19">
        <f t="shared" si="4"/>
        <v>2.9730464778138068</v>
      </c>
      <c r="J4" s="19">
        <f t="shared" si="4"/>
        <v>4.9889300684657822</v>
      </c>
      <c r="K4" s="19">
        <f t="shared" si="4"/>
        <v>8.3830269722505086</v>
      </c>
      <c r="L4" s="19">
        <f t="shared" si="4"/>
        <v>2.8791967547596964</v>
      </c>
      <c r="M4" s="19">
        <f t="shared" si="4"/>
        <v>2.9012136397219295</v>
      </c>
      <c r="N4" s="19">
        <f t="shared" si="4"/>
        <v>2.9088832197041685</v>
      </c>
      <c r="O4" s="19">
        <f t="shared" si="4"/>
        <v>2.7849677752353585</v>
      </c>
      <c r="P4" s="19">
        <f t="shared" si="4"/>
        <v>2.9289071721090556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0.20021826937310461</v>
      </c>
      <c r="U4" s="19">
        <f t="shared" si="4"/>
        <v>0.34986128361021557</v>
      </c>
      <c r="V4" s="19">
        <f t="shared" si="4"/>
        <v>0.26354770513585768</v>
      </c>
      <c r="W4" s="19">
        <f t="shared" si="4"/>
        <v>8.1164915068075355E-2</v>
      </c>
      <c r="X4" s="19">
        <f t="shared" ref="X4:Z4" si="5">SUM(X5:X7)</f>
        <v>6.0040607387890486E-2</v>
      </c>
      <c r="Y4" s="19">
        <f t="shared" si="5"/>
        <v>4.3172108086142948E-2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2.823854682343486</v>
      </c>
      <c r="H5" s="8">
        <v>2.8275751759961123</v>
      </c>
      <c r="I5" s="8">
        <v>2.9730464778138068</v>
      </c>
      <c r="J5" s="8">
        <v>4.9889300684657822</v>
      </c>
      <c r="K5" s="8">
        <v>6.0051557605956107</v>
      </c>
      <c r="L5" s="8">
        <v>2.8791967547596964</v>
      </c>
      <c r="M5" s="8">
        <v>2.9012136397219295</v>
      </c>
      <c r="N5" s="8">
        <v>2.9088832197041685</v>
      </c>
      <c r="O5" s="8">
        <v>2.7849677752353585</v>
      </c>
      <c r="P5" s="8">
        <v>2.9289071721090556</v>
      </c>
      <c r="Q5" s="8">
        <v>0</v>
      </c>
      <c r="R5" s="8">
        <v>0</v>
      </c>
      <c r="S5" s="8">
        <v>0</v>
      </c>
      <c r="T5" s="8">
        <v>2.574454662465768E-2</v>
      </c>
      <c r="U5" s="8">
        <v>8.8685409463661657E-2</v>
      </c>
      <c r="V5" s="8">
        <v>3.8369926320427586E-2</v>
      </c>
      <c r="W5" s="8">
        <v>1.8955388040165794E-2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2.3381556462312991</v>
      </c>
      <c r="D7" s="8">
        <v>4.9210759243112818</v>
      </c>
      <c r="E7" s="8">
        <v>5.1245166572764234</v>
      </c>
      <c r="F7" s="8">
        <v>2.4243354011679212</v>
      </c>
      <c r="G7" s="8">
        <v>0</v>
      </c>
      <c r="H7" s="8">
        <v>0</v>
      </c>
      <c r="I7" s="8">
        <v>0</v>
      </c>
      <c r="J7" s="8">
        <v>0</v>
      </c>
      <c r="K7" s="8">
        <v>2.377871211654897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0.17447372274844694</v>
      </c>
      <c r="U7" s="8">
        <v>0.26117587414655391</v>
      </c>
      <c r="V7" s="8">
        <v>0.22517777881543008</v>
      </c>
      <c r="W7" s="8">
        <v>6.2209527027909564E-2</v>
      </c>
      <c r="X7" s="8">
        <v>6.0040607387890486E-2</v>
      </c>
      <c r="Y7" s="8">
        <v>4.3172108086142948E-2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4.5830204285139748</v>
      </c>
      <c r="E8" s="19">
        <f t="shared" si="6"/>
        <v>1.3776770938137037</v>
      </c>
      <c r="F8" s="19">
        <f t="shared" si="6"/>
        <v>3.300570873196174</v>
      </c>
      <c r="G8" s="19">
        <f t="shared" si="6"/>
        <v>3.3653568215171576</v>
      </c>
      <c r="H8" s="19">
        <f t="shared" si="6"/>
        <v>1.6465778070255002</v>
      </c>
      <c r="I8" s="19">
        <f t="shared" si="6"/>
        <v>1.5739863227622288</v>
      </c>
      <c r="J8" s="19">
        <f t="shared" si="6"/>
        <v>1.3353659753225404</v>
      </c>
      <c r="K8" s="19">
        <f t="shared" si="6"/>
        <v>1.5959558401391145</v>
      </c>
      <c r="L8" s="19">
        <f t="shared" si="6"/>
        <v>1.6807676016445192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0.21058677586978938</v>
      </c>
      <c r="U8" s="19">
        <f t="shared" si="6"/>
        <v>0.10960601907408667</v>
      </c>
      <c r="V8" s="19">
        <f t="shared" si="6"/>
        <v>0.11045560616862757</v>
      </c>
      <c r="W8" s="19">
        <f t="shared" si="6"/>
        <v>2.2608922275194392E-2</v>
      </c>
      <c r="X8" s="19">
        <f t="shared" si="6"/>
        <v>7.6371927102713774E-2</v>
      </c>
      <c r="Y8" s="19">
        <f t="shared" ref="Y8:Z8" si="7">SUM(Y9:Y10)</f>
        <v>7.0806668184476979E-2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4.5830204285139748</v>
      </c>
      <c r="E10" s="8">
        <v>1.3776770938137037</v>
      </c>
      <c r="F10" s="8">
        <v>3.300570873196174</v>
      </c>
      <c r="G10" s="8">
        <v>3.3653568215171576</v>
      </c>
      <c r="H10" s="8">
        <v>1.6465778070255002</v>
      </c>
      <c r="I10" s="8">
        <v>1.5739863227622288</v>
      </c>
      <c r="J10" s="8">
        <v>1.3353659753225404</v>
      </c>
      <c r="K10" s="8">
        <v>1.5959558401391145</v>
      </c>
      <c r="L10" s="8">
        <v>1.6807676016445192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0.21058677586978938</v>
      </c>
      <c r="U10" s="8">
        <v>0.10960601907408667</v>
      </c>
      <c r="V10" s="8">
        <v>0.11045560616862757</v>
      </c>
      <c r="W10" s="8">
        <v>2.2608922275194392E-2</v>
      </c>
      <c r="X10" s="8">
        <v>7.6371927102713774E-2</v>
      </c>
      <c r="Y10" s="8">
        <v>7.0806668184476979E-2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1.7967690000000001</v>
      </c>
      <c r="E11" s="19">
        <f t="shared" si="8"/>
        <v>1.7820269999999998</v>
      </c>
      <c r="F11" s="19">
        <f t="shared" si="8"/>
        <v>1.7564039999999996</v>
      </c>
      <c r="G11" s="19">
        <f t="shared" si="8"/>
        <v>1.774656</v>
      </c>
      <c r="H11" s="19">
        <f t="shared" si="8"/>
        <v>1.7342909999999998</v>
      </c>
      <c r="I11" s="19">
        <f t="shared" si="8"/>
        <v>3.5082449999999996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5.5809000000000011E-2</v>
      </c>
      <c r="U11" s="19">
        <f t="shared" si="8"/>
        <v>1.7549999999999996E-3</v>
      </c>
      <c r="V11" s="19">
        <f t="shared" si="8"/>
        <v>1.7549999999999996E-3</v>
      </c>
      <c r="W11" s="19">
        <f t="shared" si="8"/>
        <v>1.755E-2</v>
      </c>
      <c r="X11" s="19">
        <f t="shared" si="8"/>
        <v>1.0529999999999999E-3</v>
      </c>
      <c r="Y11" s="19">
        <f t="shared" ref="Y11:Z11" si="9">SUM(Y12:Y16)</f>
        <v>1.0529999999999999E-3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1.7967690000000001</v>
      </c>
      <c r="E16" s="8">
        <v>1.7820269999999998</v>
      </c>
      <c r="F16" s="8">
        <v>1.7564039999999996</v>
      </c>
      <c r="G16" s="8">
        <v>1.774656</v>
      </c>
      <c r="H16" s="8">
        <v>1.7342909999999998</v>
      </c>
      <c r="I16" s="8">
        <v>3.5082449999999996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5.5809000000000011E-2</v>
      </c>
      <c r="U16" s="8">
        <v>1.7549999999999996E-3</v>
      </c>
      <c r="V16" s="8">
        <v>1.7549999999999996E-3</v>
      </c>
      <c r="W16" s="8">
        <v>1.755E-2</v>
      </c>
      <c r="X16" s="8">
        <v>1.0529999999999999E-3</v>
      </c>
      <c r="Y16" s="8">
        <v>1.0529999999999999E-3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107.56272204000001</v>
      </c>
      <c r="D26" s="27">
        <f t="shared" si="14"/>
        <v>107.04083616</v>
      </c>
      <c r="E26" s="27">
        <f t="shared" si="14"/>
        <v>97.458348960000023</v>
      </c>
      <c r="F26" s="27">
        <f t="shared" si="14"/>
        <v>122.71147920000004</v>
      </c>
      <c r="G26" s="27">
        <f t="shared" si="14"/>
        <v>114.31765404000002</v>
      </c>
      <c r="H26" s="27">
        <f t="shared" si="14"/>
        <v>161.75629979999999</v>
      </c>
      <c r="I26" s="27">
        <f t="shared" si="14"/>
        <v>198.96638039999999</v>
      </c>
      <c r="J26" s="27">
        <f t="shared" si="14"/>
        <v>174.48816384</v>
      </c>
      <c r="K26" s="27">
        <f t="shared" si="14"/>
        <v>124.49084904</v>
      </c>
      <c r="L26" s="27">
        <f t="shared" si="14"/>
        <v>161.98738524000004</v>
      </c>
      <c r="M26" s="27">
        <f t="shared" si="14"/>
        <v>93.30039287999999</v>
      </c>
      <c r="N26" s="27">
        <f t="shared" si="14"/>
        <v>99.78603480000001</v>
      </c>
      <c r="O26" s="27">
        <f t="shared" si="14"/>
        <v>68.533654319999982</v>
      </c>
      <c r="P26" s="27">
        <f t="shared" si="14"/>
        <v>77.975126640000013</v>
      </c>
      <c r="Q26" s="27">
        <f t="shared" si="14"/>
        <v>99.83949336000002</v>
      </c>
      <c r="R26" s="27">
        <f t="shared" si="14"/>
        <v>109.20432240000001</v>
      </c>
      <c r="S26" s="27">
        <f t="shared" si="14"/>
        <v>74.840696640000004</v>
      </c>
      <c r="T26" s="27">
        <f t="shared" si="14"/>
        <v>62.036033760000002</v>
      </c>
      <c r="U26" s="27">
        <f t="shared" si="14"/>
        <v>74.903427360000009</v>
      </c>
      <c r="V26" s="27">
        <f t="shared" si="14"/>
        <v>83.719113480000033</v>
      </c>
      <c r="W26" s="27">
        <f t="shared" si="14"/>
        <v>97.331426640000004</v>
      </c>
      <c r="X26" s="27">
        <f t="shared" si="14"/>
        <v>104.14910843999999</v>
      </c>
      <c r="Y26" s="27">
        <f t="shared" ref="Y26:Z26" si="15">SUM(Y27,Y33)</f>
        <v>105.73007796000002</v>
      </c>
      <c r="Z26" s="27">
        <f t="shared" si="15"/>
        <v>102.95947296000003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3.1180060799999998</v>
      </c>
      <c r="H27" s="19">
        <f t="shared" si="16"/>
        <v>3.1180060799999998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3.1180060799999998</v>
      </c>
      <c r="H28" s="8">
        <v>3.1180060799999998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107.56272204000001</v>
      </c>
      <c r="D33" s="19">
        <f t="shared" si="18"/>
        <v>107.04083616</v>
      </c>
      <c r="E33" s="19">
        <f t="shared" si="18"/>
        <v>97.458348960000023</v>
      </c>
      <c r="F33" s="19">
        <f t="shared" si="18"/>
        <v>122.71147920000004</v>
      </c>
      <c r="G33" s="19">
        <f t="shared" si="18"/>
        <v>111.19964796000002</v>
      </c>
      <c r="H33" s="19">
        <f t="shared" si="18"/>
        <v>158.63829372000001</v>
      </c>
      <c r="I33" s="19">
        <f t="shared" si="18"/>
        <v>198.96638039999999</v>
      </c>
      <c r="J33" s="19">
        <f t="shared" si="18"/>
        <v>174.48816384</v>
      </c>
      <c r="K33" s="19">
        <f t="shared" si="18"/>
        <v>124.49084904</v>
      </c>
      <c r="L33" s="19">
        <f t="shared" si="18"/>
        <v>161.98738524000004</v>
      </c>
      <c r="M33" s="19">
        <f t="shared" si="18"/>
        <v>93.30039287999999</v>
      </c>
      <c r="N33" s="19">
        <f t="shared" si="18"/>
        <v>99.78603480000001</v>
      </c>
      <c r="O33" s="19">
        <f t="shared" si="18"/>
        <v>68.533654319999982</v>
      </c>
      <c r="P33" s="19">
        <f t="shared" si="18"/>
        <v>77.975126640000013</v>
      </c>
      <c r="Q33" s="19">
        <f t="shared" si="18"/>
        <v>99.83949336000002</v>
      </c>
      <c r="R33" s="19">
        <f t="shared" si="18"/>
        <v>109.20432240000001</v>
      </c>
      <c r="S33" s="19">
        <f t="shared" si="18"/>
        <v>74.840696640000004</v>
      </c>
      <c r="T33" s="19">
        <f t="shared" si="18"/>
        <v>62.036033760000002</v>
      </c>
      <c r="U33" s="19">
        <f t="shared" si="18"/>
        <v>74.903427360000009</v>
      </c>
      <c r="V33" s="19">
        <f t="shared" si="18"/>
        <v>83.719113480000033</v>
      </c>
      <c r="W33" s="19">
        <f t="shared" si="18"/>
        <v>97.331426640000004</v>
      </c>
      <c r="X33" s="19">
        <f t="shared" si="18"/>
        <v>104.14910843999999</v>
      </c>
      <c r="Y33" s="19">
        <f t="shared" ref="Y33:Z33" si="19">SUM(Y34:Y50)</f>
        <v>105.73007796000002</v>
      </c>
      <c r="Z33" s="19">
        <f t="shared" si="19"/>
        <v>102.95947296000003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5.969310479999999</v>
      </c>
      <c r="E36" s="8">
        <v>8.9539657199999994</v>
      </c>
      <c r="F36" s="8">
        <v>8.9539657199999994</v>
      </c>
      <c r="G36" s="8">
        <v>9.891000720000001</v>
      </c>
      <c r="H36" s="8">
        <v>9.891000720000001</v>
      </c>
      <c r="I36" s="8">
        <v>13.188000960000002</v>
      </c>
      <c r="J36" s="8">
        <v>5.8053009600000003</v>
      </c>
      <c r="K36" s="8">
        <v>5.8053009600000003</v>
      </c>
      <c r="L36" s="8">
        <v>8.707724279999999</v>
      </c>
      <c r="M36" s="8">
        <v>5.8053009600000003</v>
      </c>
      <c r="N36" s="8">
        <v>5.8053009600000003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2.39472072</v>
      </c>
      <c r="U36" s="8">
        <v>4.5368395200000018</v>
      </c>
      <c r="V36" s="8">
        <v>3.1638844800000006</v>
      </c>
      <c r="W36" s="8">
        <v>2.3220295200000001</v>
      </c>
      <c r="X36" s="8">
        <v>8.7860944799999992</v>
      </c>
      <c r="Y36" s="8">
        <v>2.763174240000001</v>
      </c>
      <c r="Z36" s="8">
        <v>4.8966609600000011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66.912211080000006</v>
      </c>
      <c r="D43" s="8">
        <v>54.167218559999995</v>
      </c>
      <c r="E43" s="8">
        <v>50.980770360000015</v>
      </c>
      <c r="F43" s="8">
        <v>63.726029640000014</v>
      </c>
      <c r="G43" s="8">
        <v>66.912211080000006</v>
      </c>
      <c r="H43" s="8">
        <v>95.588911080000003</v>
      </c>
      <c r="I43" s="8">
        <v>139.608846</v>
      </c>
      <c r="J43" s="8">
        <v>122.24276999999998</v>
      </c>
      <c r="K43" s="8">
        <v>84.62961</v>
      </c>
      <c r="L43" s="8">
        <v>128.51163000000003</v>
      </c>
      <c r="M43" s="8">
        <v>65.823029999999989</v>
      </c>
      <c r="N43" s="8">
        <v>72.091890000000006</v>
      </c>
      <c r="O43" s="8">
        <v>50.150879999999987</v>
      </c>
      <c r="P43" s="8">
        <v>62.688600000000008</v>
      </c>
      <c r="Q43" s="8">
        <v>78.36075000000001</v>
      </c>
      <c r="R43" s="8">
        <v>84.62961</v>
      </c>
      <c r="S43" s="8">
        <v>59.554170000000006</v>
      </c>
      <c r="T43" s="8">
        <v>55.563973920000002</v>
      </c>
      <c r="U43" s="8">
        <v>65.196144000000004</v>
      </c>
      <c r="V43" s="8">
        <v>74.51487108000002</v>
      </c>
      <c r="W43" s="8">
        <v>89.074365119999996</v>
      </c>
      <c r="X43" s="8">
        <v>88.879897079999992</v>
      </c>
      <c r="Y43" s="8">
        <v>97.562401560000012</v>
      </c>
      <c r="Z43" s="8">
        <v>94.709936880000015</v>
      </c>
    </row>
    <row r="44" spans="1:26" ht="11.25" customHeight="1" x14ac:dyDescent="0.2">
      <c r="A44" s="28" t="s">
        <v>74</v>
      </c>
      <c r="B44" s="7" t="s">
        <v>75</v>
      </c>
      <c r="C44" s="8">
        <v>40.650510959999998</v>
      </c>
      <c r="D44" s="8">
        <v>46.904307120000013</v>
      </c>
      <c r="E44" s="8">
        <v>37.523612880000016</v>
      </c>
      <c r="F44" s="8">
        <v>50.031483840000014</v>
      </c>
      <c r="G44" s="8">
        <v>34.396436160000007</v>
      </c>
      <c r="H44" s="8">
        <v>53.158381920000004</v>
      </c>
      <c r="I44" s="8">
        <v>46.169533439999995</v>
      </c>
      <c r="J44" s="8">
        <v>46.440092880000002</v>
      </c>
      <c r="K44" s="8">
        <v>34.055938080000004</v>
      </c>
      <c r="L44" s="8">
        <v>24.768030960000001</v>
      </c>
      <c r="M44" s="8">
        <v>21.672061920000001</v>
      </c>
      <c r="N44" s="8">
        <v>21.888843840000003</v>
      </c>
      <c r="O44" s="8">
        <v>15.480123840000001</v>
      </c>
      <c r="P44" s="8">
        <v>12.383876160000003</v>
      </c>
      <c r="Q44" s="8">
        <v>18.576092880000004</v>
      </c>
      <c r="R44" s="8">
        <v>21.672061920000001</v>
      </c>
      <c r="S44" s="8">
        <v>12.383876160000003</v>
      </c>
      <c r="T44" s="8">
        <v>4.0773391199999995</v>
      </c>
      <c r="U44" s="8">
        <v>5.1704438399999999</v>
      </c>
      <c r="V44" s="8">
        <v>6.040357919999999</v>
      </c>
      <c r="W44" s="8">
        <v>5.9350320000000014</v>
      </c>
      <c r="X44" s="8">
        <v>6.4831168799999999</v>
      </c>
      <c r="Y44" s="8">
        <v>4.7120810400000002</v>
      </c>
      <c r="Z44" s="8">
        <v>3.3528751200000002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0.69242111999999978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0.70686000000000004</v>
      </c>
      <c r="D51" s="27">
        <v>1.8681300000000001</v>
      </c>
      <c r="E51" s="27">
        <v>1.16127</v>
      </c>
      <c r="F51" s="27">
        <v>1.5651900000000003</v>
      </c>
      <c r="G51" s="27">
        <v>2.9284200000000005</v>
      </c>
      <c r="H51" s="27">
        <v>4.4936099999999994</v>
      </c>
      <c r="I51" s="27">
        <v>4.8470400000000007</v>
      </c>
      <c r="J51" s="27">
        <v>9.8457519599999994</v>
      </c>
      <c r="K51" s="27">
        <v>12.67319196</v>
      </c>
      <c r="L51" s="27">
        <v>20.599718039999999</v>
      </c>
      <c r="M51" s="27">
        <v>17.217291960000001</v>
      </c>
      <c r="N51" s="27">
        <v>23.881769999999999</v>
      </c>
      <c r="O51" s="27">
        <v>30.495960000000004</v>
      </c>
      <c r="P51" s="27">
        <v>34.687033920000019</v>
      </c>
      <c r="Q51" s="27">
        <v>41.35191588</v>
      </c>
      <c r="R51" s="27">
        <v>62.103507839999999</v>
      </c>
      <c r="S51" s="27">
        <v>32.667030000000004</v>
      </c>
      <c r="T51" s="27">
        <v>31.087096919999993</v>
      </c>
      <c r="U51" s="27">
        <v>47.541787920000012</v>
      </c>
      <c r="V51" s="27">
        <v>56.563745040000015</v>
      </c>
      <c r="W51" s="27">
        <v>50.87655144</v>
      </c>
      <c r="X51" s="27">
        <v>66.986496720000005</v>
      </c>
      <c r="Y51" s="27">
        <v>43.002333000000014</v>
      </c>
      <c r="Z51" s="27">
        <v>47.616311159999995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1.2321792</v>
      </c>
      <c r="D61" s="49">
        <f t="shared" si="22"/>
        <v>0</v>
      </c>
      <c r="E61" s="49">
        <f t="shared" si="22"/>
        <v>3.2481791999999996</v>
      </c>
      <c r="F61" s="49">
        <f t="shared" si="22"/>
        <v>3.6961343999999996</v>
      </c>
      <c r="G61" s="49">
        <f t="shared" si="22"/>
        <v>0</v>
      </c>
      <c r="H61" s="49">
        <f t="shared" si="22"/>
        <v>3.2481791999999996</v>
      </c>
      <c r="I61" s="49">
        <f t="shared" si="22"/>
        <v>2.1280895999999996</v>
      </c>
      <c r="J61" s="49">
        <f t="shared" si="22"/>
        <v>1.9039104</v>
      </c>
      <c r="K61" s="49">
        <f t="shared" si="22"/>
        <v>1.4559552</v>
      </c>
      <c r="L61" s="49">
        <f t="shared" si="22"/>
        <v>1.6801343999999998</v>
      </c>
      <c r="M61" s="49">
        <f t="shared" si="22"/>
        <v>1.3438655999999998</v>
      </c>
      <c r="N61" s="49">
        <f t="shared" si="22"/>
        <v>1.0079999999999998</v>
      </c>
      <c r="O61" s="49">
        <f t="shared" si="22"/>
        <v>1.0079999999999998</v>
      </c>
      <c r="P61" s="49">
        <f t="shared" si="22"/>
        <v>3.3532171199999996</v>
      </c>
      <c r="Q61" s="49">
        <f t="shared" si="22"/>
        <v>1.0079999999999998</v>
      </c>
      <c r="R61" s="49">
        <f t="shared" si="22"/>
        <v>0.78382079999999965</v>
      </c>
      <c r="S61" s="49">
        <f t="shared" si="22"/>
        <v>0.56004480000000012</v>
      </c>
      <c r="T61" s="49">
        <f t="shared" si="22"/>
        <v>0.39634560000000002</v>
      </c>
      <c r="U61" s="49">
        <f t="shared" si="22"/>
        <v>1.4890175999999999</v>
      </c>
      <c r="V61" s="49">
        <f t="shared" si="22"/>
        <v>1.1446847999999998</v>
      </c>
      <c r="W61" s="49">
        <f t="shared" si="22"/>
        <v>0.31691520000000001</v>
      </c>
      <c r="X61" s="49">
        <f t="shared" si="22"/>
        <v>0.28586879999999998</v>
      </c>
      <c r="Y61" s="49">
        <f t="shared" ref="Y61:Z61" si="23">SUM(Y62:Y72)</f>
        <v>0.39029759999999997</v>
      </c>
      <c r="Z61" s="49">
        <f t="shared" si="23"/>
        <v>0.4116671999999999</v>
      </c>
    </row>
    <row r="62" spans="1:26" ht="11.25" customHeight="1" x14ac:dyDescent="0.2">
      <c r="A62" s="50" t="s">
        <v>92</v>
      </c>
      <c r="B62" s="51" t="s">
        <v>93</v>
      </c>
      <c r="C62" s="52">
        <v>1.2321792</v>
      </c>
      <c r="D62" s="52">
        <v>0</v>
      </c>
      <c r="E62" s="52">
        <v>3.2481791999999996</v>
      </c>
      <c r="F62" s="52">
        <v>3.6961343999999996</v>
      </c>
      <c r="G62" s="52">
        <v>0</v>
      </c>
      <c r="H62" s="52">
        <v>3.2481791999999996</v>
      </c>
      <c r="I62" s="52">
        <v>2.1280895999999996</v>
      </c>
      <c r="J62" s="52">
        <v>1.9039104</v>
      </c>
      <c r="K62" s="52">
        <v>1.4559552</v>
      </c>
      <c r="L62" s="52">
        <v>1.6801343999999998</v>
      </c>
      <c r="M62" s="52">
        <v>1.3438655999999998</v>
      </c>
      <c r="N62" s="52">
        <v>1.0079999999999998</v>
      </c>
      <c r="O62" s="52">
        <v>1.0079999999999998</v>
      </c>
      <c r="P62" s="52">
        <v>0.67213439999999969</v>
      </c>
      <c r="Q62" s="52">
        <v>1.0079999999999998</v>
      </c>
      <c r="R62" s="52">
        <v>0.78382079999999965</v>
      </c>
      <c r="S62" s="52">
        <v>0.56004480000000012</v>
      </c>
      <c r="T62" s="52">
        <v>0.39634560000000002</v>
      </c>
      <c r="U62" s="52">
        <v>1.4890175999999999</v>
      </c>
      <c r="V62" s="52">
        <v>1.1446847999999998</v>
      </c>
      <c r="W62" s="52">
        <v>0.31691520000000001</v>
      </c>
      <c r="X62" s="52">
        <v>0.28586879999999998</v>
      </c>
      <c r="Y62" s="52">
        <v>0.39029759999999997</v>
      </c>
      <c r="Z62" s="52">
        <v>0.4116671999999999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2.68108272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68.30035572964259</v>
      </c>
      <c r="D2" s="21">
        <f t="shared" ref="D2:X2" si="0">SUM(D3,D17,D22,D25,D26,D51,D52)</f>
        <v>52.598057399999995</v>
      </c>
      <c r="E2" s="21">
        <f t="shared" si="0"/>
        <v>58.222693669497275</v>
      </c>
      <c r="F2" s="21">
        <f t="shared" si="0"/>
        <v>51.319314873196184</v>
      </c>
      <c r="G2" s="21">
        <f t="shared" si="0"/>
        <v>162.79306817582841</v>
      </c>
      <c r="H2" s="21">
        <f t="shared" si="0"/>
        <v>172.69144341720556</v>
      </c>
      <c r="I2" s="21">
        <f t="shared" si="0"/>
        <v>181.59869323565516</v>
      </c>
      <c r="J2" s="21">
        <f t="shared" si="0"/>
        <v>313.0380756531062</v>
      </c>
      <c r="K2" s="21">
        <f t="shared" si="0"/>
        <v>35.903993160278233</v>
      </c>
      <c r="L2" s="21">
        <f t="shared" si="0"/>
        <v>33.818925201644518</v>
      </c>
      <c r="M2" s="21">
        <f t="shared" si="0"/>
        <v>25.370902440000002</v>
      </c>
      <c r="N2" s="21">
        <f t="shared" si="0"/>
        <v>26.402788080000004</v>
      </c>
      <c r="O2" s="21">
        <f t="shared" si="0"/>
        <v>23.982749999999999</v>
      </c>
      <c r="P2" s="21">
        <f t="shared" si="0"/>
        <v>21.609921960000005</v>
      </c>
      <c r="Q2" s="21">
        <f t="shared" si="0"/>
        <v>27.063043920000013</v>
      </c>
      <c r="R2" s="21">
        <f t="shared" si="0"/>
        <v>32.035784400000011</v>
      </c>
      <c r="S2" s="21">
        <f t="shared" si="0"/>
        <v>33.802530480000009</v>
      </c>
      <c r="T2" s="21">
        <f t="shared" si="0"/>
        <v>35.708626753776812</v>
      </c>
      <c r="U2" s="21">
        <f t="shared" si="0"/>
        <v>39.895378120254804</v>
      </c>
      <c r="V2" s="21">
        <f t="shared" si="0"/>
        <v>39.880653399803428</v>
      </c>
      <c r="W2" s="21">
        <f t="shared" si="0"/>
        <v>38.657531760755241</v>
      </c>
      <c r="X2" s="21">
        <f t="shared" si="0"/>
        <v>39.690047463235317</v>
      </c>
      <c r="Y2" s="21">
        <f t="shared" ref="Y2:Z2" si="1">SUM(Y3,Y17,Y22,Y25,Y26,Y51,Y52)</f>
        <v>42.300832934728106</v>
      </c>
      <c r="Z2" s="21">
        <f t="shared" si="1"/>
        <v>44.496880920000009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5.4041628096425942</v>
      </c>
      <c r="D3" s="24">
        <f t="shared" si="2"/>
        <v>0</v>
      </c>
      <c r="E3" s="24">
        <f t="shared" si="2"/>
        <v>11.819629669497269</v>
      </c>
      <c r="F3" s="24">
        <f t="shared" si="2"/>
        <v>3.300570873196174</v>
      </c>
      <c r="G3" s="24">
        <f t="shared" si="2"/>
        <v>130.37993861582842</v>
      </c>
      <c r="H3" s="24">
        <f t="shared" si="2"/>
        <v>137.85262089720555</v>
      </c>
      <c r="I3" s="24">
        <f t="shared" si="2"/>
        <v>151.26342211565515</v>
      </c>
      <c r="J3" s="24">
        <f t="shared" si="2"/>
        <v>286.44392561310622</v>
      </c>
      <c r="K3" s="24">
        <f t="shared" si="2"/>
        <v>3.191911680278229</v>
      </c>
      <c r="L3" s="24">
        <f t="shared" si="2"/>
        <v>1.6807676016445192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0.31397071377681385</v>
      </c>
      <c r="U3" s="24">
        <f t="shared" si="2"/>
        <v>0.37711324025480292</v>
      </c>
      <c r="V3" s="24">
        <f t="shared" si="2"/>
        <v>0.13968171980342131</v>
      </c>
      <c r="W3" s="24">
        <f t="shared" si="2"/>
        <v>0.10163688075522836</v>
      </c>
      <c r="X3" s="24">
        <f t="shared" ref="X3:Z3" si="3">SUM(X4,X8,X11)</f>
        <v>7.8273663235308696E-2</v>
      </c>
      <c r="Y3" s="24">
        <f t="shared" si="3"/>
        <v>5.6933894728097179E-2</v>
      </c>
      <c r="Z3" s="24">
        <f t="shared" si="3"/>
        <v>6.8889167999999978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7.6865983880561579</v>
      </c>
      <c r="F4" s="19">
        <f t="shared" si="4"/>
        <v>0</v>
      </c>
      <c r="G4" s="19">
        <f t="shared" si="4"/>
        <v>128.69745534346839</v>
      </c>
      <c r="H4" s="19">
        <f t="shared" si="4"/>
        <v>136.20604309018006</v>
      </c>
      <c r="I4" s="19">
        <f t="shared" si="4"/>
        <v>148.1154494701307</v>
      </c>
      <c r="J4" s="19">
        <f t="shared" si="4"/>
        <v>283.77319366246115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0.2723135294034198</v>
      </c>
      <c r="U4" s="19">
        <f t="shared" si="4"/>
        <v>0.28589462445063396</v>
      </c>
      <c r="V4" s="19">
        <f t="shared" si="4"/>
        <v>8.6185799045793321E-2</v>
      </c>
      <c r="W4" s="19">
        <f t="shared" si="4"/>
        <v>7.2622097168728889E-2</v>
      </c>
      <c r="X4" s="19">
        <f t="shared" ref="X4:Z4" si="5">SUM(X5:X7)</f>
        <v>6.73093766710577E-2</v>
      </c>
      <c r="Y4" s="19">
        <f t="shared" si="5"/>
        <v>4.0824441119988661E-2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57.372333061599029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6.2411022120382274E-3</v>
      </c>
      <c r="U5" s="8">
        <v>9.8979251633550969E-3</v>
      </c>
      <c r="V5" s="8">
        <v>9.5924815801068947E-3</v>
      </c>
      <c r="W5" s="8">
        <v>4.4487135196307474E-2</v>
      </c>
      <c r="X5" s="8">
        <v>4.2319502244746524E-2</v>
      </c>
      <c r="Y5" s="8">
        <v>2.3625796435265047E-2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7.6865983880561579</v>
      </c>
      <c r="F7" s="8">
        <v>0</v>
      </c>
      <c r="G7" s="8">
        <v>128.69745534346839</v>
      </c>
      <c r="H7" s="8">
        <v>136.20604309018006</v>
      </c>
      <c r="I7" s="8">
        <v>148.1154494701307</v>
      </c>
      <c r="J7" s="8">
        <v>226.4008606008621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0.26607242719138158</v>
      </c>
      <c r="U7" s="8">
        <v>0.27599669928727888</v>
      </c>
      <c r="V7" s="8">
        <v>7.6593317465686428E-2</v>
      </c>
      <c r="W7" s="8">
        <v>2.8134961972421411E-2</v>
      </c>
      <c r="X7" s="8">
        <v>2.4989874426311173E-2</v>
      </c>
      <c r="Y7" s="8">
        <v>1.7198644684723614E-2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5.4041628096425942</v>
      </c>
      <c r="D8" s="19">
        <f t="shared" si="6"/>
        <v>0</v>
      </c>
      <c r="E8" s="19">
        <f t="shared" si="6"/>
        <v>4.1330312814411112</v>
      </c>
      <c r="F8" s="19">
        <f t="shared" si="6"/>
        <v>3.300570873196174</v>
      </c>
      <c r="G8" s="19">
        <f t="shared" si="6"/>
        <v>1.6824832723600218</v>
      </c>
      <c r="H8" s="19">
        <f t="shared" si="6"/>
        <v>1.6465778070255002</v>
      </c>
      <c r="I8" s="19">
        <f t="shared" si="6"/>
        <v>3.1479726455244577</v>
      </c>
      <c r="J8" s="19">
        <f t="shared" si="6"/>
        <v>2.6707319506450804</v>
      </c>
      <c r="K8" s="19">
        <f t="shared" si="6"/>
        <v>3.191911680278229</v>
      </c>
      <c r="L8" s="19">
        <f t="shared" si="6"/>
        <v>1.6807676016445192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3.7094184373394096E-2</v>
      </c>
      <c r="U8" s="19">
        <f t="shared" si="6"/>
        <v>7.5072615804168977E-2</v>
      </c>
      <c r="V8" s="19">
        <f t="shared" si="6"/>
        <v>5.3495920757627997E-2</v>
      </c>
      <c r="W8" s="19">
        <f t="shared" si="6"/>
        <v>2.9014783586499469E-2</v>
      </c>
      <c r="X8" s="19">
        <f t="shared" si="6"/>
        <v>1.0964286564250992E-2</v>
      </c>
      <c r="Y8" s="19">
        <f t="shared" ref="Y8:Z8" si="7">SUM(Y9:Y10)</f>
        <v>1.6109453608108521E-2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5.4041628096425942</v>
      </c>
      <c r="D10" s="8">
        <v>0</v>
      </c>
      <c r="E10" s="8">
        <v>4.1330312814411112</v>
      </c>
      <c r="F10" s="8">
        <v>3.300570873196174</v>
      </c>
      <c r="G10" s="8">
        <v>1.6824832723600218</v>
      </c>
      <c r="H10" s="8">
        <v>1.6465778070255002</v>
      </c>
      <c r="I10" s="8">
        <v>3.1479726455244577</v>
      </c>
      <c r="J10" s="8">
        <v>2.6707319506450804</v>
      </c>
      <c r="K10" s="8">
        <v>3.191911680278229</v>
      </c>
      <c r="L10" s="8">
        <v>1.6807676016445192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3.7094184373394096E-2</v>
      </c>
      <c r="U10" s="8">
        <v>7.5072615804168977E-2</v>
      </c>
      <c r="V10" s="8">
        <v>5.3495920757627997E-2</v>
      </c>
      <c r="W10" s="8">
        <v>2.9014783586499469E-2</v>
      </c>
      <c r="X10" s="8">
        <v>1.0964286564250992E-2</v>
      </c>
      <c r="Y10" s="8">
        <v>1.6109453608108521E-2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4.5630000000000002E-3</v>
      </c>
      <c r="U11" s="19">
        <f t="shared" si="8"/>
        <v>1.6146000000000001E-2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6.8889167999999978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6.8889167999999978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4.5630000000000002E-3</v>
      </c>
      <c r="U16" s="8">
        <v>1.6146000000000001E-2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37.499924880000002</v>
      </c>
      <c r="D26" s="27">
        <f t="shared" si="14"/>
        <v>28.261473480000003</v>
      </c>
      <c r="E26" s="27">
        <f t="shared" si="14"/>
        <v>22.066682040000003</v>
      </c>
      <c r="F26" s="27">
        <f t="shared" si="14"/>
        <v>22.066682040000003</v>
      </c>
      <c r="G26" s="27">
        <f t="shared" si="14"/>
        <v>9.4399776000000024</v>
      </c>
      <c r="H26" s="27">
        <f t="shared" si="14"/>
        <v>15.753602520000001</v>
      </c>
      <c r="I26" s="27">
        <f t="shared" si="14"/>
        <v>12.36083112</v>
      </c>
      <c r="J26" s="27">
        <f t="shared" si="14"/>
        <v>9.3263680799999999</v>
      </c>
      <c r="K26" s="27">
        <f t="shared" si="14"/>
        <v>9.1330495200000001</v>
      </c>
      <c r="L26" s="27">
        <f t="shared" si="14"/>
        <v>15.3249876</v>
      </c>
      <c r="M26" s="27">
        <f t="shared" si="14"/>
        <v>2.9026504799999988</v>
      </c>
      <c r="N26" s="27">
        <f t="shared" si="14"/>
        <v>3.1268980800000001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2.9026504799999988</v>
      </c>
      <c r="S26" s="27">
        <f t="shared" si="14"/>
        <v>2.9026504799999988</v>
      </c>
      <c r="T26" s="27">
        <f t="shared" si="14"/>
        <v>3.2167731600000002</v>
      </c>
      <c r="U26" s="27">
        <f t="shared" si="14"/>
        <v>3.5891769600000001</v>
      </c>
      <c r="V26" s="27">
        <f t="shared" si="14"/>
        <v>4.5395456400000009</v>
      </c>
      <c r="W26" s="27">
        <f t="shared" si="14"/>
        <v>4.0831405199999997</v>
      </c>
      <c r="X26" s="27">
        <f t="shared" si="14"/>
        <v>4.9013125200000003</v>
      </c>
      <c r="Y26" s="27">
        <f t="shared" ref="Y26:Z26" si="15">SUM(Y27,Y33)</f>
        <v>6.1687940400000008</v>
      </c>
      <c r="Z26" s="27">
        <f t="shared" si="15"/>
        <v>4.73897412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37.499924880000002</v>
      </c>
      <c r="D33" s="19">
        <f t="shared" si="18"/>
        <v>28.261473480000003</v>
      </c>
      <c r="E33" s="19">
        <f t="shared" si="18"/>
        <v>22.066682040000003</v>
      </c>
      <c r="F33" s="19">
        <f t="shared" si="18"/>
        <v>22.066682040000003</v>
      </c>
      <c r="G33" s="19">
        <f t="shared" si="18"/>
        <v>9.4399776000000024</v>
      </c>
      <c r="H33" s="19">
        <f t="shared" si="18"/>
        <v>15.753602520000001</v>
      </c>
      <c r="I33" s="19">
        <f t="shared" si="18"/>
        <v>12.36083112</v>
      </c>
      <c r="J33" s="19">
        <f t="shared" si="18"/>
        <v>9.3263680799999999</v>
      </c>
      <c r="K33" s="19">
        <f t="shared" si="18"/>
        <v>9.1330495200000001</v>
      </c>
      <c r="L33" s="19">
        <f t="shared" si="18"/>
        <v>15.3249876</v>
      </c>
      <c r="M33" s="19">
        <f t="shared" si="18"/>
        <v>2.9026504799999988</v>
      </c>
      <c r="N33" s="19">
        <f t="shared" si="18"/>
        <v>3.1268980800000001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2.9026504799999988</v>
      </c>
      <c r="S33" s="19">
        <f t="shared" si="18"/>
        <v>2.9026504799999988</v>
      </c>
      <c r="T33" s="19">
        <f t="shared" si="18"/>
        <v>3.2167731600000002</v>
      </c>
      <c r="U33" s="19">
        <f t="shared" si="18"/>
        <v>3.5891769600000001</v>
      </c>
      <c r="V33" s="19">
        <f t="shared" si="18"/>
        <v>4.5395456400000009</v>
      </c>
      <c r="W33" s="19">
        <f t="shared" si="18"/>
        <v>4.0831405199999997</v>
      </c>
      <c r="X33" s="19">
        <f t="shared" si="18"/>
        <v>4.9013125200000003</v>
      </c>
      <c r="Y33" s="19">
        <f t="shared" ref="Y33:Z33" si="19">SUM(Y34:Y50)</f>
        <v>6.1687940400000008</v>
      </c>
      <c r="Z33" s="19">
        <f t="shared" si="19"/>
        <v>4.73897412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6.8523840000000016E-2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2.9026504799999988</v>
      </c>
      <c r="M36" s="8">
        <v>2.9026504799999988</v>
      </c>
      <c r="N36" s="8">
        <v>0</v>
      </c>
      <c r="O36" s="8">
        <v>0</v>
      </c>
      <c r="P36" s="8">
        <v>0</v>
      </c>
      <c r="Q36" s="8">
        <v>0</v>
      </c>
      <c r="R36" s="8">
        <v>2.9026504799999988</v>
      </c>
      <c r="S36" s="8">
        <v>2.9026504799999988</v>
      </c>
      <c r="T36" s="8">
        <v>1.6659914400000002</v>
      </c>
      <c r="U36" s="8">
        <v>1.5994335600000003</v>
      </c>
      <c r="V36" s="8">
        <v>2.3047653600000007</v>
      </c>
      <c r="W36" s="8">
        <v>1.89837612</v>
      </c>
      <c r="X36" s="8">
        <v>2.2089038400000001</v>
      </c>
      <c r="Y36" s="8">
        <v>2.4787699200000004</v>
      </c>
      <c r="Z36" s="8">
        <v>2.39472072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6.3726296399999995</v>
      </c>
      <c r="D43" s="8">
        <v>6.3726296399999995</v>
      </c>
      <c r="E43" s="8">
        <v>9.5588110799999999</v>
      </c>
      <c r="F43" s="8">
        <v>9.5588110799999999</v>
      </c>
      <c r="G43" s="8">
        <v>3.1861814399999999</v>
      </c>
      <c r="H43" s="8">
        <v>6.3726296399999995</v>
      </c>
      <c r="I43" s="8">
        <v>6.2048376000000003</v>
      </c>
      <c r="J43" s="8">
        <v>3.1344300000000005</v>
      </c>
      <c r="K43" s="8">
        <v>3.1344300000000005</v>
      </c>
      <c r="L43" s="8">
        <v>3.1344300000000005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1.49198868</v>
      </c>
      <c r="U43" s="8">
        <v>1.9401454799999998</v>
      </c>
      <c r="V43" s="8">
        <v>2.2191764400000005</v>
      </c>
      <c r="W43" s="8">
        <v>2.1847643999999997</v>
      </c>
      <c r="X43" s="8">
        <v>2.6924086800000002</v>
      </c>
      <c r="Y43" s="8">
        <v>3.2285962800000001</v>
      </c>
      <c r="Z43" s="8">
        <v>2.2757295599999998</v>
      </c>
    </row>
    <row r="44" spans="1:26" ht="11.25" customHeight="1" x14ac:dyDescent="0.2">
      <c r="A44" s="28" t="s">
        <v>74</v>
      </c>
      <c r="B44" s="7" t="s">
        <v>75</v>
      </c>
      <c r="C44" s="8">
        <v>28.14264</v>
      </c>
      <c r="D44" s="8">
        <v>21.888843840000003</v>
      </c>
      <c r="E44" s="8">
        <v>12.507870960000004</v>
      </c>
      <c r="F44" s="8">
        <v>12.507870960000004</v>
      </c>
      <c r="G44" s="8">
        <v>6.253796160000002</v>
      </c>
      <c r="H44" s="8">
        <v>9.3809728800000016</v>
      </c>
      <c r="I44" s="8">
        <v>6.15599352</v>
      </c>
      <c r="J44" s="8">
        <v>6.1919380799999999</v>
      </c>
      <c r="K44" s="8">
        <v>3.0959690400000008</v>
      </c>
      <c r="L44" s="8">
        <v>9.2879071200000016</v>
      </c>
      <c r="M44" s="8">
        <v>0</v>
      </c>
      <c r="N44" s="8">
        <v>3.1268980800000001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5.8793040000000005E-2</v>
      </c>
      <c r="U44" s="8">
        <v>4.9597920000000011E-2</v>
      </c>
      <c r="V44" s="8">
        <v>1.5603840000000002E-2</v>
      </c>
      <c r="W44" s="8">
        <v>0</v>
      </c>
      <c r="X44" s="8">
        <v>0</v>
      </c>
      <c r="Y44" s="8">
        <v>0.4614278400000002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25.396268039999992</v>
      </c>
      <c r="D51" s="27">
        <v>24.336583919999992</v>
      </c>
      <c r="E51" s="27">
        <v>24.336381960000004</v>
      </c>
      <c r="F51" s="27">
        <v>25.952061960000005</v>
      </c>
      <c r="G51" s="27">
        <v>22.973151960000003</v>
      </c>
      <c r="H51" s="27">
        <v>19.085220000000003</v>
      </c>
      <c r="I51" s="27">
        <v>17.974440000000005</v>
      </c>
      <c r="J51" s="27">
        <v>17.267781960000004</v>
      </c>
      <c r="K51" s="27">
        <v>23.579031960000002</v>
      </c>
      <c r="L51" s="27">
        <v>16.813170000000003</v>
      </c>
      <c r="M51" s="27">
        <v>22.468251960000003</v>
      </c>
      <c r="N51" s="27">
        <v>23.275890000000004</v>
      </c>
      <c r="O51" s="27">
        <v>23.982749999999999</v>
      </c>
      <c r="P51" s="27">
        <v>21.609921960000005</v>
      </c>
      <c r="Q51" s="27">
        <v>27.063043920000013</v>
      </c>
      <c r="R51" s="27">
        <v>29.133133920000013</v>
      </c>
      <c r="S51" s="27">
        <v>30.89988000000001</v>
      </c>
      <c r="T51" s="27">
        <v>32.177882879999999</v>
      </c>
      <c r="U51" s="27">
        <v>35.929087920000001</v>
      </c>
      <c r="V51" s="27">
        <v>35.201426040000008</v>
      </c>
      <c r="W51" s="27">
        <v>34.47275436000001</v>
      </c>
      <c r="X51" s="27">
        <v>34.710461280000004</v>
      </c>
      <c r="Y51" s="27">
        <v>36.075105000000008</v>
      </c>
      <c r="Z51" s="27">
        <v>32.868990000000011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72.240134399999988</v>
      </c>
      <c r="D61" s="49">
        <f t="shared" si="22"/>
        <v>79.744089599999995</v>
      </c>
      <c r="E61" s="49">
        <f t="shared" si="22"/>
        <v>84.896179199999992</v>
      </c>
      <c r="F61" s="49">
        <f t="shared" si="22"/>
        <v>111.4400448</v>
      </c>
      <c r="G61" s="49">
        <f t="shared" si="22"/>
        <v>108.97608960000002</v>
      </c>
      <c r="H61" s="49">
        <f t="shared" si="22"/>
        <v>11.871820799999997</v>
      </c>
      <c r="I61" s="49">
        <f t="shared" si="22"/>
        <v>11.200089599999997</v>
      </c>
      <c r="J61" s="49">
        <f t="shared" si="22"/>
        <v>13.776134399999998</v>
      </c>
      <c r="K61" s="49">
        <f t="shared" si="22"/>
        <v>9.7441344000000001</v>
      </c>
      <c r="L61" s="49">
        <f t="shared" si="22"/>
        <v>17.919820800000004</v>
      </c>
      <c r="M61" s="49">
        <f t="shared" si="22"/>
        <v>7.0559999999999983</v>
      </c>
      <c r="N61" s="49">
        <f t="shared" si="22"/>
        <v>11.760134400000002</v>
      </c>
      <c r="O61" s="49">
        <f t="shared" si="22"/>
        <v>21.280089599999997</v>
      </c>
      <c r="P61" s="49">
        <f t="shared" si="22"/>
        <v>11.760134400000002</v>
      </c>
      <c r="Q61" s="49">
        <f t="shared" si="22"/>
        <v>9.8558207999999965</v>
      </c>
      <c r="R61" s="49">
        <f t="shared" si="22"/>
        <v>13.887820799999998</v>
      </c>
      <c r="S61" s="49">
        <f t="shared" si="22"/>
        <v>21.503865599999997</v>
      </c>
      <c r="T61" s="49">
        <f t="shared" si="22"/>
        <v>18.211737599999999</v>
      </c>
      <c r="U61" s="49">
        <f t="shared" si="22"/>
        <v>10.298534399999998</v>
      </c>
      <c r="V61" s="49">
        <f t="shared" si="22"/>
        <v>11.477894400000002</v>
      </c>
      <c r="W61" s="49">
        <f t="shared" si="22"/>
        <v>11.054937600000001</v>
      </c>
      <c r="X61" s="49">
        <f t="shared" si="22"/>
        <v>9.6659136000000014</v>
      </c>
      <c r="Y61" s="49">
        <f t="shared" ref="Y61:Z61" si="23">SUM(Y62:Y72)</f>
        <v>9.9275903999999997</v>
      </c>
      <c r="Z61" s="49">
        <f t="shared" si="23"/>
        <v>5.4077183999999994</v>
      </c>
    </row>
    <row r="62" spans="1:26" ht="11.25" customHeight="1" x14ac:dyDescent="0.2">
      <c r="A62" s="50" t="s">
        <v>92</v>
      </c>
      <c r="B62" s="51" t="s">
        <v>93</v>
      </c>
      <c r="C62" s="52">
        <v>72.240134399999988</v>
      </c>
      <c r="D62" s="52">
        <v>79.744089599999995</v>
      </c>
      <c r="E62" s="52">
        <v>84.896179199999992</v>
      </c>
      <c r="F62" s="52">
        <v>111.4400448</v>
      </c>
      <c r="G62" s="52">
        <v>108.97608960000002</v>
      </c>
      <c r="H62" s="52">
        <v>11.871820799999997</v>
      </c>
      <c r="I62" s="52">
        <v>11.200089599999997</v>
      </c>
      <c r="J62" s="52">
        <v>13.776134399999998</v>
      </c>
      <c r="K62" s="52">
        <v>9.7441344000000001</v>
      </c>
      <c r="L62" s="52">
        <v>17.919820800000004</v>
      </c>
      <c r="M62" s="52">
        <v>7.0559999999999983</v>
      </c>
      <c r="N62" s="52">
        <v>11.760134400000002</v>
      </c>
      <c r="O62" s="52">
        <v>21.280089599999997</v>
      </c>
      <c r="P62" s="52">
        <v>11.760134400000002</v>
      </c>
      <c r="Q62" s="52">
        <v>9.8558207999999965</v>
      </c>
      <c r="R62" s="52">
        <v>13.887820799999998</v>
      </c>
      <c r="S62" s="52">
        <v>21.503865599999997</v>
      </c>
      <c r="T62" s="52">
        <v>18.211737599999999</v>
      </c>
      <c r="U62" s="52">
        <v>10.298534399999998</v>
      </c>
      <c r="V62" s="52">
        <v>11.477894400000002</v>
      </c>
      <c r="W62" s="52">
        <v>11.054937600000001</v>
      </c>
      <c r="X62" s="52">
        <v>9.6659136000000014</v>
      </c>
      <c r="Y62" s="52">
        <v>9.9275903999999997</v>
      </c>
      <c r="Z62" s="52">
        <v>5.4077183999999994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5485.5710593199992</v>
      </c>
      <c r="D2" s="21">
        <f t="shared" ref="D2:X2" si="0">SUM(D3,D17,D22,D25,D26,D51,D52)</f>
        <v>5665.9639730400004</v>
      </c>
      <c r="E2" s="21">
        <f t="shared" si="0"/>
        <v>5894.6185137600005</v>
      </c>
      <c r="F2" s="21">
        <f t="shared" si="0"/>
        <v>6492.3508090800005</v>
      </c>
      <c r="G2" s="21">
        <f t="shared" si="0"/>
        <v>6984.9525081599995</v>
      </c>
      <c r="H2" s="21">
        <f t="shared" si="0"/>
        <v>7803.6244768799997</v>
      </c>
      <c r="I2" s="21">
        <f t="shared" si="0"/>
        <v>8188.8450371999998</v>
      </c>
      <c r="J2" s="21">
        <f t="shared" si="0"/>
        <v>7925.7147267600012</v>
      </c>
      <c r="K2" s="21">
        <f t="shared" si="0"/>
        <v>8305.3132437599979</v>
      </c>
      <c r="L2" s="21">
        <f t="shared" si="0"/>
        <v>7977.9179566800012</v>
      </c>
      <c r="M2" s="21">
        <f t="shared" si="0"/>
        <v>7760.1484126800024</v>
      </c>
      <c r="N2" s="21">
        <f t="shared" si="0"/>
        <v>7935.5439662400013</v>
      </c>
      <c r="O2" s="21">
        <f t="shared" si="0"/>
        <v>8212.129045919999</v>
      </c>
      <c r="P2" s="21">
        <f t="shared" si="0"/>
        <v>7268.3802431999993</v>
      </c>
      <c r="Q2" s="21">
        <f t="shared" si="0"/>
        <v>8134.8701666400002</v>
      </c>
      <c r="R2" s="21">
        <f t="shared" si="0"/>
        <v>8928.1385992800006</v>
      </c>
      <c r="S2" s="21">
        <f t="shared" si="0"/>
        <v>9045.2577862800008</v>
      </c>
      <c r="T2" s="21">
        <f t="shared" si="0"/>
        <v>9189.4664534399981</v>
      </c>
      <c r="U2" s="21">
        <f t="shared" si="0"/>
        <v>9397.2594531599989</v>
      </c>
      <c r="V2" s="21">
        <f t="shared" si="0"/>
        <v>9507.7320001200005</v>
      </c>
      <c r="W2" s="21">
        <f t="shared" si="0"/>
        <v>8935.7745848399991</v>
      </c>
      <c r="X2" s="21">
        <f t="shared" si="0"/>
        <v>9618.0322265999985</v>
      </c>
      <c r="Y2" s="21">
        <f t="shared" ref="Y2:Z2" si="1">SUM(Y3,Y17,Y22,Y25,Y26,Y51,Y52)</f>
        <v>9628.778961359998</v>
      </c>
      <c r="Z2" s="21">
        <f t="shared" si="1"/>
        <v>9852.0704197199975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1.5577379999999998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1.5577379999999998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1.5577379999999998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5099.2262243999994</v>
      </c>
      <c r="D26" s="27">
        <f t="shared" si="20"/>
        <v>5341.863816</v>
      </c>
      <c r="E26" s="27">
        <f t="shared" si="20"/>
        <v>5568.0473761200001</v>
      </c>
      <c r="F26" s="27">
        <f t="shared" si="20"/>
        <v>6286.7537114400002</v>
      </c>
      <c r="G26" s="27">
        <f t="shared" si="20"/>
        <v>6653.8447225199989</v>
      </c>
      <c r="H26" s="27">
        <f t="shared" si="20"/>
        <v>7251.5163268799997</v>
      </c>
      <c r="I26" s="27">
        <f t="shared" si="20"/>
        <v>7594.4280848399994</v>
      </c>
      <c r="J26" s="27">
        <f t="shared" si="20"/>
        <v>7223.2390764000011</v>
      </c>
      <c r="K26" s="27">
        <f t="shared" si="20"/>
        <v>7616.6740749599985</v>
      </c>
      <c r="L26" s="27">
        <f t="shared" si="20"/>
        <v>7534.618180200001</v>
      </c>
      <c r="M26" s="27">
        <f t="shared" si="20"/>
        <v>7274.5299378000018</v>
      </c>
      <c r="N26" s="27">
        <f t="shared" si="20"/>
        <v>7314.4682938800015</v>
      </c>
      <c r="O26" s="27">
        <f t="shared" si="20"/>
        <v>7582.012028279999</v>
      </c>
      <c r="P26" s="27">
        <f t="shared" si="20"/>
        <v>6675.1156745999988</v>
      </c>
      <c r="Q26" s="27">
        <f t="shared" si="20"/>
        <v>7555.7920762800004</v>
      </c>
      <c r="R26" s="27">
        <f t="shared" si="20"/>
        <v>8400.9650367600007</v>
      </c>
      <c r="S26" s="27">
        <f t="shared" si="20"/>
        <v>8533.8964800000012</v>
      </c>
      <c r="T26" s="27">
        <f t="shared" si="20"/>
        <v>8611.7188755599982</v>
      </c>
      <c r="U26" s="27">
        <f t="shared" si="20"/>
        <v>8890.4293214399986</v>
      </c>
      <c r="V26" s="27">
        <f t="shared" si="20"/>
        <v>9175.4134848000012</v>
      </c>
      <c r="W26" s="27">
        <f t="shared" ref="W26:X26" si="21">SUM(W27,W33)</f>
        <v>8650.4236851599999</v>
      </c>
      <c r="X26" s="27">
        <f t="shared" si="21"/>
        <v>9271.731414599999</v>
      </c>
      <c r="Y26" s="27">
        <f t="shared" ref="Y26:Z26" si="22">SUM(Y27,Y33)</f>
        <v>9282.2763913199979</v>
      </c>
      <c r="Z26" s="27">
        <f t="shared" si="22"/>
        <v>9499.5480279599979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5099.2262243999994</v>
      </c>
      <c r="D33" s="19">
        <f t="shared" si="26"/>
        <v>5341.863816</v>
      </c>
      <c r="E33" s="19">
        <f t="shared" si="26"/>
        <v>5568.0473761200001</v>
      </c>
      <c r="F33" s="19">
        <f t="shared" si="26"/>
        <v>6286.7537114400002</v>
      </c>
      <c r="G33" s="19">
        <f t="shared" si="26"/>
        <v>6653.8447225199989</v>
      </c>
      <c r="H33" s="19">
        <f t="shared" si="26"/>
        <v>7251.5163268799997</v>
      </c>
      <c r="I33" s="19">
        <f t="shared" si="26"/>
        <v>7594.4280848399994</v>
      </c>
      <c r="J33" s="19">
        <f t="shared" si="26"/>
        <v>7223.2390764000011</v>
      </c>
      <c r="K33" s="19">
        <f t="shared" si="26"/>
        <v>7616.6740749599985</v>
      </c>
      <c r="L33" s="19">
        <f t="shared" si="26"/>
        <v>7534.618180200001</v>
      </c>
      <c r="M33" s="19">
        <f t="shared" si="26"/>
        <v>7274.5299378000018</v>
      </c>
      <c r="N33" s="19">
        <f t="shared" si="26"/>
        <v>7314.4682938800015</v>
      </c>
      <c r="O33" s="19">
        <f t="shared" si="26"/>
        <v>7582.012028279999</v>
      </c>
      <c r="P33" s="19">
        <f t="shared" si="26"/>
        <v>6675.1156745999988</v>
      </c>
      <c r="Q33" s="19">
        <f t="shared" si="26"/>
        <v>7555.7920762800004</v>
      </c>
      <c r="R33" s="19">
        <f t="shared" si="26"/>
        <v>8400.9650367600007</v>
      </c>
      <c r="S33" s="19">
        <f t="shared" si="26"/>
        <v>8533.8964800000012</v>
      </c>
      <c r="T33" s="19">
        <f t="shared" si="26"/>
        <v>8611.7188755599982</v>
      </c>
      <c r="U33" s="19">
        <f t="shared" si="26"/>
        <v>8890.4293214399986</v>
      </c>
      <c r="V33" s="19">
        <f t="shared" si="26"/>
        <v>9175.4134848000012</v>
      </c>
      <c r="W33" s="19">
        <f t="shared" ref="W33:X33" si="27">SUM(W34:W50)</f>
        <v>8650.4236851599999</v>
      </c>
      <c r="X33" s="19">
        <f t="shared" si="27"/>
        <v>9271.731414599999</v>
      </c>
      <c r="Y33" s="19">
        <f t="shared" ref="Y33:Z33" si="28">SUM(Y34:Y50)</f>
        <v>9282.2763913199979</v>
      </c>
      <c r="Z33" s="19">
        <f t="shared" si="28"/>
        <v>9499.5480279599979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587.97208476000003</v>
      </c>
      <c r="D36" s="8">
        <f>FC_TRA_RAIL_E!D36+FC_TRA_ROAD_E!D36+FC_TRA_DAVI_E!D36+FC_TRA_DNAVI_E!D36+FC_TRA_PIPE_E!D36</f>
        <v>778.98842999999988</v>
      </c>
      <c r="E36" s="8">
        <f>FC_TRA_RAIL_E!E36+FC_TRA_ROAD_E!E36+FC_TRA_DAVI_E!E36+FC_TRA_DNAVI_E!E36+FC_TRA_PIPE_E!E36</f>
        <v>898.37373095999999</v>
      </c>
      <c r="F36" s="8">
        <f>FC_TRA_RAIL_E!F36+FC_TRA_ROAD_E!F36+FC_TRA_DAVI_E!F36+FC_TRA_DNAVI_E!F36+FC_TRA_PIPE_E!F36</f>
        <v>961.05080952000003</v>
      </c>
      <c r="G36" s="8">
        <f>FC_TRA_RAIL_E!G36+FC_TRA_ROAD_E!G36+FC_TRA_DAVI_E!G36+FC_TRA_DNAVI_E!G36+FC_TRA_PIPE_E!G36</f>
        <v>982.49857524000004</v>
      </c>
      <c r="H36" s="8">
        <f>FC_TRA_RAIL_E!H36+FC_TRA_ROAD_E!H36+FC_TRA_DAVI_E!H36+FC_TRA_DNAVI_E!H36+FC_TRA_PIPE_E!H36</f>
        <v>1147.3472242800001</v>
      </c>
      <c r="I36" s="8">
        <f>FC_TRA_RAIL_E!I36+FC_TRA_ROAD_E!I36+FC_TRA_DAVI_E!I36+FC_TRA_DNAVI_E!I36+FC_TRA_PIPE_E!I36</f>
        <v>1200.0990009599998</v>
      </c>
      <c r="J36" s="8">
        <f>FC_TRA_RAIL_E!J36+FC_TRA_ROAD_E!J36+FC_TRA_DAVI_E!J36+FC_TRA_DNAVI_E!J36+FC_TRA_PIPE_E!J36</f>
        <v>1010.1048757200001</v>
      </c>
      <c r="K36" s="8">
        <f>FC_TRA_RAIL_E!K36+FC_TRA_ROAD_E!K36+FC_TRA_DAVI_E!K36+FC_TRA_DNAVI_E!K36+FC_TRA_PIPE_E!K36</f>
        <v>963.66314951999993</v>
      </c>
      <c r="L36" s="8">
        <f>FC_TRA_RAIL_E!L36+FC_TRA_ROAD_E!L36+FC_TRA_DAVI_E!L36+FC_TRA_DNAVI_E!L36+FC_TRA_PIPE_E!L36</f>
        <v>1024.61790096</v>
      </c>
      <c r="M36" s="8">
        <f>FC_TRA_RAIL_E!M36+FC_TRA_ROAD_E!M36+FC_TRA_DAVI_E!M36+FC_TRA_DNAVI_E!M36+FC_TRA_PIPE_E!M36</f>
        <v>986.88389904000019</v>
      </c>
      <c r="N36" s="8">
        <f>FC_TRA_RAIL_E!N36+FC_TRA_ROAD_E!N36+FC_TRA_DAVI_E!N36+FC_TRA_DNAVI_E!N36+FC_TRA_PIPE_E!N36</f>
        <v>923.02672428000028</v>
      </c>
      <c r="O36" s="8">
        <f>FC_TRA_RAIL_E!O36+FC_TRA_ROAD_E!O36+FC_TRA_DAVI_E!O36+FC_TRA_DNAVI_E!O36+FC_TRA_PIPE_E!O36</f>
        <v>978.17617476000009</v>
      </c>
      <c r="P36" s="8">
        <f>FC_TRA_RAIL_E!P36+FC_TRA_ROAD_E!P36+FC_TRA_DAVI_E!P36+FC_TRA_DNAVI_E!P36+FC_TRA_PIPE_E!P36</f>
        <v>1050.7413009599998</v>
      </c>
      <c r="Q36" s="8">
        <f>FC_TRA_RAIL_E!Q36+FC_TRA_ROAD_E!Q36+FC_TRA_DAVI_E!Q36+FC_TRA_DNAVI_E!Q36+FC_TRA_PIPE_E!Q36</f>
        <v>1146.5269495200002</v>
      </c>
      <c r="R36" s="8">
        <f>FC_TRA_RAIL_E!R36+FC_TRA_ROAD_E!R36+FC_TRA_DAVI_E!R36+FC_TRA_DNAVI_E!R36+FC_TRA_PIPE_E!R36</f>
        <v>1221.9944990400002</v>
      </c>
      <c r="S36" s="8">
        <f>FC_TRA_RAIL_E!S36+FC_TRA_ROAD_E!S36+FC_TRA_DAVI_E!S36+FC_TRA_DNAVI_E!S36+FC_TRA_PIPE_E!S36</f>
        <v>1309.0726504800002</v>
      </c>
      <c r="T36" s="8">
        <f>FC_TRA_RAIL_E!T36+FC_TRA_ROAD_E!T36+FC_TRA_DAVI_E!T36+FC_TRA_DNAVI_E!T36+FC_TRA_PIPE_E!T36</f>
        <v>1265.0981090400001</v>
      </c>
      <c r="U36" s="8">
        <f>FC_TRA_RAIL_E!U36+FC_TRA_ROAD_E!U36+FC_TRA_DAVI_E!U36+FC_TRA_DNAVI_E!U36+FC_TRA_PIPE_E!U36</f>
        <v>1207.3915184400003</v>
      </c>
      <c r="V36" s="8">
        <f>FC_TRA_RAIL_E!V36+FC_TRA_ROAD_E!V36+FC_TRA_DAVI_E!V36+FC_TRA_DNAVI_E!V36+FC_TRA_PIPE_E!V36</f>
        <v>1158.4857877200002</v>
      </c>
      <c r="W36" s="8">
        <f>FC_TRA_RAIL_E!W36+FC_TRA_ROAD_E!W36+FC_TRA_DAVI_E!W36+FC_TRA_DNAVI_E!W36+FC_TRA_PIPE_E!W36</f>
        <v>1098.2597655599998</v>
      </c>
      <c r="X36" s="8">
        <f>FC_TRA_RAIL_E!X36+FC_TRA_ROAD_E!X36+FC_TRA_DAVI_E!X36+FC_TRA_DNAVI_E!X36+FC_TRA_PIPE_E!X36</f>
        <v>1062.7551118800002</v>
      </c>
      <c r="Y36" s="8">
        <f>FC_TRA_RAIL_E!Y36+FC_TRA_ROAD_E!Y36+FC_TRA_DAVI_E!Y36+FC_TRA_DNAVI_E!Y36+FC_TRA_PIPE_E!Y36</f>
        <v>1160.5668004800002</v>
      </c>
      <c r="Z36" s="8">
        <f>FC_TRA_RAIL_E!Z36+FC_TRA_ROAD_E!Z36+FC_TRA_DAVI_E!Z36+FC_TRA_DNAVI_E!Z36+FC_TRA_PIPE_E!Z36</f>
        <v>1216.2734744400002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2023.12338228</v>
      </c>
      <c r="D37" s="8">
        <f>FC_TRA_RAIL_E!D37+FC_TRA_ROAD_E!D37+FC_TRA_DAVI_E!D37+FC_TRA_DNAVI_E!D37+FC_TRA_PIPE_E!D37</f>
        <v>1740.68433</v>
      </c>
      <c r="E37" s="8">
        <f>FC_TRA_RAIL_E!E37+FC_TRA_ROAD_E!E37+FC_TRA_DAVI_E!E37+FC_TRA_DNAVI_E!E37+FC_TRA_PIPE_E!E37</f>
        <v>1872.6939277199997</v>
      </c>
      <c r="F37" s="8">
        <f>FC_TRA_RAIL_E!F37+FC_TRA_ROAD_E!F37+FC_TRA_DAVI_E!F37+FC_TRA_DNAVI_E!F37+FC_TRA_PIPE_E!F37</f>
        <v>1799.0142508799995</v>
      </c>
      <c r="G37" s="8">
        <f>FC_TRA_RAIL_E!G37+FC_TRA_ROAD_E!G37+FC_TRA_DAVI_E!G37+FC_TRA_DNAVI_E!G37+FC_TRA_PIPE_E!G37</f>
        <v>1702.99189368</v>
      </c>
      <c r="H37" s="8">
        <f>FC_TRA_RAIL_E!H37+FC_TRA_ROAD_E!H37+FC_TRA_DAVI_E!H37+FC_TRA_DNAVI_E!H37+FC_TRA_PIPE_E!H37</f>
        <v>1657.2946420800001</v>
      </c>
      <c r="I37" s="8">
        <f>FC_TRA_RAIL_E!I37+FC_TRA_ROAD_E!I37+FC_TRA_DAVI_E!I37+FC_TRA_DNAVI_E!I37+FC_TRA_PIPE_E!I37</f>
        <v>1843.1307972</v>
      </c>
      <c r="J37" s="8">
        <f>FC_TRA_RAIL_E!J37+FC_TRA_ROAD_E!J37+FC_TRA_DAVI_E!J37+FC_TRA_DNAVI_E!J37+FC_TRA_PIPE_E!J37</f>
        <v>1820.37248316</v>
      </c>
      <c r="K37" s="8">
        <f>FC_TRA_RAIL_E!K37+FC_TRA_ROAD_E!K37+FC_TRA_DAVI_E!K37+FC_TRA_DNAVI_E!K37+FC_TRA_PIPE_E!K37</f>
        <v>1823.4216277199998</v>
      </c>
      <c r="L37" s="8">
        <f>FC_TRA_RAIL_E!L37+FC_TRA_ROAD_E!L37+FC_TRA_DAVI_E!L37+FC_TRA_DNAVI_E!L37+FC_TRA_PIPE_E!L37</f>
        <v>1878.3072277199999</v>
      </c>
      <c r="M37" s="8">
        <f>FC_TRA_RAIL_E!M37+FC_TRA_ROAD_E!M37+FC_TRA_DAVI_E!M37+FC_TRA_DNAVI_E!M37+FC_TRA_PIPE_E!M37</f>
        <v>1771.5851722799996</v>
      </c>
      <c r="N37" s="8">
        <f>FC_TRA_RAIL_E!N37+FC_TRA_ROAD_E!N37+FC_TRA_DAVI_E!N37+FC_TRA_DNAVI_E!N37+FC_TRA_PIPE_E!N37</f>
        <v>1637.4203168399999</v>
      </c>
      <c r="O37" s="8">
        <f>FC_TRA_RAIL_E!O37+FC_TRA_ROAD_E!O37+FC_TRA_DAVI_E!O37+FC_TRA_DNAVI_E!O37+FC_TRA_PIPE_E!O37</f>
        <v>1567.2887445599999</v>
      </c>
      <c r="P37" s="8">
        <f>FC_TRA_RAIL_E!P37+FC_TRA_ROAD_E!P37+FC_TRA_DAVI_E!P37+FC_TRA_DNAVI_E!P37+FC_TRA_PIPE_E!P37</f>
        <v>1283.7133108799999</v>
      </c>
      <c r="Q37" s="8">
        <f>FC_TRA_RAIL_E!Q37+FC_TRA_ROAD_E!Q37+FC_TRA_DAVI_E!Q37+FC_TRA_DNAVI_E!Q37+FC_TRA_PIPE_E!Q37</f>
        <v>1466.6652277200001</v>
      </c>
      <c r="R37" s="8">
        <f>FC_TRA_RAIL_E!R37+FC_TRA_ROAD_E!R37+FC_TRA_DAVI_E!R37+FC_TRA_DNAVI_E!R37+FC_TRA_PIPE_E!R37</f>
        <v>1509.3540000000003</v>
      </c>
      <c r="S37" s="8">
        <f>FC_TRA_RAIL_E!S37+FC_TRA_ROAD_E!S37+FC_TRA_DAVI_E!S37+FC_TRA_DNAVI_E!S37+FC_TRA_PIPE_E!S37</f>
        <v>1430.0747445600002</v>
      </c>
      <c r="T37" s="8">
        <f>FC_TRA_RAIL_E!T37+FC_TRA_ROAD_E!T37+FC_TRA_DAVI_E!T37+FC_TRA_DNAVI_E!T37+FC_TRA_PIPE_E!T37</f>
        <v>1465.1102188799998</v>
      </c>
      <c r="U37" s="8">
        <f>FC_TRA_RAIL_E!U37+FC_TRA_ROAD_E!U37+FC_TRA_DAVI_E!U37+FC_TRA_DNAVI_E!U37+FC_TRA_PIPE_E!U37</f>
        <v>1385.4679700399997</v>
      </c>
      <c r="V37" s="8">
        <f>FC_TRA_RAIL_E!V37+FC_TRA_ROAD_E!V37+FC_TRA_DAVI_E!V37+FC_TRA_DNAVI_E!V37+FC_TRA_PIPE_E!V37</f>
        <v>1371.8473599600004</v>
      </c>
      <c r="W37" s="8">
        <f>FC_TRA_RAIL_E!W37+FC_TRA_ROAD_E!W37+FC_TRA_DAVI_E!W37+FC_TRA_DNAVI_E!W37+FC_TRA_PIPE_E!W37</f>
        <v>1332.4577111999997</v>
      </c>
      <c r="X37" s="8">
        <f>FC_TRA_RAIL_E!X37+FC_TRA_ROAD_E!X37+FC_TRA_DAVI_E!X37+FC_TRA_DNAVI_E!X37+FC_TRA_PIPE_E!X37</f>
        <v>1454.6238260399998</v>
      </c>
      <c r="Y37" s="8">
        <f>FC_TRA_RAIL_E!Y37+FC_TRA_ROAD_E!Y37+FC_TRA_DAVI_E!Y37+FC_TRA_DNAVI_E!Y37+FC_TRA_PIPE_E!Y37</f>
        <v>1521.02018376</v>
      </c>
      <c r="Z37" s="8">
        <f>FC_TRA_RAIL_E!Z37+FC_TRA_ROAD_E!Z37+FC_TRA_DAVI_E!Z37+FC_TRA_DNAVI_E!Z37+FC_TRA_PIPE_E!Z37</f>
        <v>1506.1461861599998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3.1011119999999992</v>
      </c>
      <c r="E38" s="8">
        <f>FC_TRA_RAIL_E!E38+FC_TRA_ROAD_E!E38+FC_TRA_DAVI_E!E38+FC_TRA_DNAVI_E!E38+FC_TRA_PIPE_E!E38</f>
        <v>3.1011119999999992</v>
      </c>
      <c r="F38" s="8">
        <f>FC_TRA_RAIL_E!F38+FC_TRA_ROAD_E!F38+FC_TRA_DAVI_E!F38+FC_TRA_DNAVI_E!F38+FC_TRA_PIPE_E!F38</f>
        <v>3.1011119999999992</v>
      </c>
      <c r="G38" s="8">
        <f>FC_TRA_RAIL_E!G38+FC_TRA_ROAD_E!G38+FC_TRA_DAVI_E!G38+FC_TRA_DNAVI_E!G38+FC_TRA_PIPE_E!G38</f>
        <v>3.077172</v>
      </c>
      <c r="H38" s="8">
        <f>FC_TRA_RAIL_E!H38+FC_TRA_ROAD_E!H38+FC_TRA_DAVI_E!H38+FC_TRA_DNAVI_E!H38+FC_TRA_PIPE_E!H38</f>
        <v>3.077172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3.0799440000000002</v>
      </c>
      <c r="L38" s="8">
        <f>FC_TRA_RAIL_E!L38+FC_TRA_ROAD_E!L38+FC_TRA_DAVI_E!L38+FC_TRA_DNAVI_E!L38+FC_TRA_PIPE_E!L38</f>
        <v>3.0799440000000002</v>
      </c>
      <c r="M38" s="8">
        <f>FC_TRA_RAIL_E!M38+FC_TRA_ROAD_E!M38+FC_TRA_DAVI_E!M38+FC_TRA_DNAVI_E!M38+FC_TRA_PIPE_E!M38</f>
        <v>3.0799440000000002</v>
      </c>
      <c r="N38" s="8">
        <f>FC_TRA_RAIL_E!N38+FC_TRA_ROAD_E!N38+FC_TRA_DAVI_E!N38+FC_TRA_DNAVI_E!N38+FC_TRA_PIPE_E!N38</f>
        <v>3.0799440000000002</v>
      </c>
      <c r="O38" s="8">
        <f>FC_TRA_RAIL_E!O38+FC_TRA_ROAD_E!O38+FC_TRA_DAVI_E!O38+FC_TRA_DNAVI_E!O38+FC_TRA_PIPE_E!O38</f>
        <v>3.0799440000000002</v>
      </c>
      <c r="P38" s="8">
        <f>FC_TRA_RAIL_E!P38+FC_TRA_ROAD_E!P38+FC_TRA_DAVI_E!P38+FC_TRA_DNAVI_E!P38+FC_TRA_PIPE_E!P38</f>
        <v>3.0799440000000002</v>
      </c>
      <c r="Q38" s="8">
        <f>FC_TRA_RAIL_E!Q38+FC_TRA_ROAD_E!Q38+FC_TRA_DAVI_E!Q38+FC_TRA_DNAVI_E!Q38+FC_TRA_PIPE_E!Q38</f>
        <v>3.0799440000000002</v>
      </c>
      <c r="R38" s="8">
        <f>FC_TRA_RAIL_E!R38+FC_TRA_ROAD_E!R38+FC_TRA_DAVI_E!R38+FC_TRA_DNAVI_E!R38+FC_TRA_PIPE_E!R38</f>
        <v>3.0799440000000002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1.4106960000000002</v>
      </c>
      <c r="U38" s="8">
        <f>FC_TRA_RAIL_E!U38+FC_TRA_ROAD_E!U38+FC_TRA_DAVI_E!U38+FC_TRA_DNAVI_E!U38+FC_TRA_PIPE_E!U38</f>
        <v>1.1859120000000001</v>
      </c>
      <c r="V38" s="8">
        <f>FC_TRA_RAIL_E!V38+FC_TRA_ROAD_E!V38+FC_TRA_DAVI_E!V38+FC_TRA_DNAVI_E!V38+FC_TRA_PIPE_E!V38</f>
        <v>0.75448800000000005</v>
      </c>
      <c r="W38" s="8">
        <f>FC_TRA_RAIL_E!W38+FC_TRA_ROAD_E!W38+FC_TRA_DAVI_E!W38+FC_TRA_DNAVI_E!W38+FC_TRA_PIPE_E!W38</f>
        <v>0.46821600000000013</v>
      </c>
      <c r="X38" s="8">
        <f>FC_TRA_RAIL_E!X38+FC_TRA_ROAD_E!X38+FC_TRA_DAVI_E!X38+FC_TRA_DNAVI_E!X38+FC_TRA_PIPE_E!X38</f>
        <v>0.71467199999999986</v>
      </c>
      <c r="Y38" s="8">
        <f>FC_TRA_RAIL_E!Y38+FC_TRA_ROAD_E!Y38+FC_TRA_DAVI_E!Y38+FC_TRA_DNAVI_E!Y38+FC_TRA_PIPE_E!Y38</f>
        <v>0.5019840000000001</v>
      </c>
      <c r="Z38" s="8">
        <f>FC_TRA_RAIL_E!Z38+FC_TRA_ROAD_E!Z38+FC_TRA_DAVI_E!Z38+FC_TRA_DNAVI_E!Z38+FC_TRA_PIPE_E!Z38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63.415799999999997</v>
      </c>
      <c r="D40" s="8">
        <f>FC_TRA_RAIL_E!D40+FC_TRA_ROAD_E!D40+FC_TRA_DAVI_E!D40+FC_TRA_DNAVI_E!D40+FC_TRA_PIPE_E!D40</f>
        <v>136.34397000000001</v>
      </c>
      <c r="E40" s="8">
        <f>FC_TRA_RAIL_E!E40+FC_TRA_ROAD_E!E40+FC_TRA_DAVI_E!E40+FC_TRA_DNAVI_E!E40+FC_TRA_PIPE_E!E40</f>
        <v>79.269749999999988</v>
      </c>
      <c r="F40" s="8">
        <f>FC_TRA_RAIL_E!F40+FC_TRA_ROAD_E!F40+FC_TRA_DAVI_E!F40+FC_TRA_DNAVI_E!F40+FC_TRA_PIPE_E!F40</f>
        <v>69.757379999999998</v>
      </c>
      <c r="G40" s="8">
        <f>FC_TRA_RAIL_E!G40+FC_TRA_ROAD_E!G40+FC_TRA_DAVI_E!G40+FC_TRA_DNAVI_E!G40+FC_TRA_PIPE_E!G40</f>
        <v>55.805903999999991</v>
      </c>
      <c r="H40" s="8">
        <f>FC_TRA_RAIL_E!H40+FC_TRA_ROAD_E!H40+FC_TRA_DAVI_E!H40+FC_TRA_DNAVI_E!H40+FC_TRA_PIPE_E!H40</f>
        <v>37.203849719999987</v>
      </c>
      <c r="I40" s="8">
        <f>FC_TRA_RAIL_E!I40+FC_TRA_ROAD_E!I40+FC_TRA_DAVI_E!I40+FC_TRA_DNAVI_E!I40+FC_TRA_PIPE_E!I40</f>
        <v>74.407958279999988</v>
      </c>
      <c r="J40" s="8">
        <f>FC_TRA_RAIL_E!J40+FC_TRA_ROAD_E!J40+FC_TRA_DAVI_E!J40+FC_TRA_DNAVI_E!J40+FC_TRA_PIPE_E!J40</f>
        <v>123.66805752000002</v>
      </c>
      <c r="K40" s="8">
        <f>FC_TRA_RAIL_E!K40+FC_TRA_ROAD_E!K40+FC_TRA_DAVI_E!K40+FC_TRA_DNAVI_E!K40+FC_TRA_PIPE_E!K40</f>
        <v>37.100313719999988</v>
      </c>
      <c r="L40" s="8">
        <f>FC_TRA_RAIL_E!L40+FC_TRA_ROAD_E!L40+FC_TRA_DAVI_E!L40+FC_TRA_DNAVI_E!L40+FC_TRA_PIPE_E!L40</f>
        <v>68.017457519999994</v>
      </c>
      <c r="M40" s="8">
        <f>FC_TRA_RAIL_E!M40+FC_TRA_ROAD_E!M40+FC_TRA_DAVI_E!M40+FC_TRA_DNAVI_E!M40+FC_TRA_PIPE_E!M40</f>
        <v>43.283742480000022</v>
      </c>
      <c r="N40" s="8">
        <f>FC_TRA_RAIL_E!N40+FC_TRA_ROAD_E!N40+FC_TRA_DAVI_E!N40+FC_TRA_DNAVI_E!N40+FC_TRA_PIPE_E!N40</f>
        <v>61.834028760000017</v>
      </c>
      <c r="O40" s="8">
        <f>FC_TRA_RAIL_E!O40+FC_TRA_ROAD_E!O40+FC_TRA_DAVI_E!O40+FC_TRA_DNAVI_E!O40+FC_TRA_PIPE_E!O40</f>
        <v>30.91688495999999</v>
      </c>
      <c r="P40" s="8">
        <f>FC_TRA_RAIL_E!P40+FC_TRA_ROAD_E!P40+FC_TRA_DAVI_E!P40+FC_TRA_DNAVI_E!P40+FC_TRA_PIPE_E!P40</f>
        <v>34.008728759999997</v>
      </c>
      <c r="Q40" s="8">
        <f>FC_TRA_RAIL_E!Q40+FC_TRA_ROAD_E!Q40+FC_TRA_DAVI_E!Q40+FC_TRA_DNAVI_E!Q40+FC_TRA_PIPE_E!Q40</f>
        <v>24.73371504</v>
      </c>
      <c r="R40" s="8">
        <f>FC_TRA_RAIL_E!R40+FC_TRA_ROAD_E!R40+FC_TRA_DAVI_E!R40+FC_TRA_DNAVI_E!R40+FC_TRA_PIPE_E!R40</f>
        <v>37.100313719999988</v>
      </c>
      <c r="S40" s="8">
        <f>FC_TRA_RAIL_E!S40+FC_TRA_ROAD_E!S40+FC_TRA_DAVI_E!S40+FC_TRA_DNAVI_E!S40+FC_TRA_PIPE_E!S40</f>
        <v>58.742184960000017</v>
      </c>
      <c r="T40" s="8">
        <f>FC_TRA_RAIL_E!T40+FC_TRA_ROAD_E!T40+FC_TRA_DAVI_E!T40+FC_TRA_DNAVI_E!T40+FC_TRA_PIPE_E!T40</f>
        <v>60.569595360000008</v>
      </c>
      <c r="U40" s="8">
        <f>FC_TRA_RAIL_E!U40+FC_TRA_ROAD_E!U40+FC_TRA_DAVI_E!U40+FC_TRA_DNAVI_E!U40+FC_TRA_PIPE_E!U40</f>
        <v>51.536855880000012</v>
      </c>
      <c r="V40" s="8">
        <f>FC_TRA_RAIL_E!V40+FC_TRA_ROAD_E!V40+FC_TRA_DAVI_E!V40+FC_TRA_DNAVI_E!V40+FC_TRA_PIPE_E!V40</f>
        <v>20.921001839999999</v>
      </c>
      <c r="W40" s="8">
        <f>FC_TRA_RAIL_E!W40+FC_TRA_ROAD_E!W40+FC_TRA_DAVI_E!W40+FC_TRA_DNAVI_E!W40+FC_TRA_PIPE_E!W40</f>
        <v>11.189135520000002</v>
      </c>
      <c r="X40" s="8">
        <f>FC_TRA_RAIL_E!X40+FC_TRA_ROAD_E!X40+FC_TRA_DAVI_E!X40+FC_TRA_DNAVI_E!X40+FC_TRA_PIPE_E!X40</f>
        <v>14.509535039999999</v>
      </c>
      <c r="Y40" s="8">
        <f>FC_TRA_RAIL_E!Y40+FC_TRA_ROAD_E!Y40+FC_TRA_DAVI_E!Y40+FC_TRA_DNAVI_E!Y40+FC_TRA_PIPE_E!Y40</f>
        <v>23.450904000000001</v>
      </c>
      <c r="Z40" s="8">
        <f>FC_TRA_RAIL_E!Z40+FC_TRA_ROAD_E!Z40+FC_TRA_DAVI_E!Z40+FC_TRA_DNAVI_E!Z40+FC_TRA_PIPE_E!Z40</f>
        <v>16.952466959999999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2421.5880592799999</v>
      </c>
      <c r="D43" s="8">
        <f>FC_TRA_RAIL_E!D43+FC_TRA_ROAD_E!D43+FC_TRA_DAVI_E!D43+FC_TRA_DNAVI_E!D43+FC_TRA_PIPE_E!D43</f>
        <v>2676.4921778399998</v>
      </c>
      <c r="E43" s="8">
        <f>FC_TRA_RAIL_E!E43+FC_TRA_ROAD_E!E43+FC_TRA_DAVI_E!E43+FC_TRA_DNAVI_E!E43+FC_TRA_PIPE_E!E43</f>
        <v>2708.3550592800002</v>
      </c>
      <c r="F43" s="8">
        <f>FC_TRA_RAIL_E!F43+FC_TRA_ROAD_E!F43+FC_TRA_DAVI_E!F43+FC_TRA_DNAVI_E!F43+FC_TRA_PIPE_E!F43</f>
        <v>3447.5763628800009</v>
      </c>
      <c r="G43" s="8">
        <f>FC_TRA_RAIL_E!G43+FC_TRA_ROAD_E!G43+FC_TRA_DAVI_E!G43+FC_TRA_DNAVI_E!G43+FC_TRA_PIPE_E!G43</f>
        <v>3903.2173814399985</v>
      </c>
      <c r="H43" s="8">
        <f>FC_TRA_RAIL_E!H43+FC_TRA_ROAD_E!H43+FC_TRA_DAVI_E!H43+FC_TRA_DNAVI_E!H43+FC_TRA_PIPE_E!H43</f>
        <v>4403.46654072</v>
      </c>
      <c r="I43" s="8">
        <f>FC_TRA_RAIL_E!I43+FC_TRA_ROAD_E!I43+FC_TRA_DAVI_E!I43+FC_TRA_DNAVI_E!I43+FC_TRA_PIPE_E!I43</f>
        <v>4476.7903283999995</v>
      </c>
      <c r="J43" s="8">
        <f>FC_TRA_RAIL_E!J43+FC_TRA_ROAD_E!J43+FC_TRA_DAVI_E!J43+FC_TRA_DNAVI_E!J43+FC_TRA_PIPE_E!J43</f>
        <v>4269.0936600000014</v>
      </c>
      <c r="K43" s="8">
        <f>FC_TRA_RAIL_E!K43+FC_TRA_ROAD_E!K43+FC_TRA_DAVI_E!K43+FC_TRA_DNAVI_E!K43+FC_TRA_PIPE_E!K43</f>
        <v>4789.4090399999986</v>
      </c>
      <c r="L43" s="8">
        <f>FC_TRA_RAIL_E!L43+FC_TRA_ROAD_E!L43+FC_TRA_DAVI_E!L43+FC_TRA_DNAVI_E!L43+FC_TRA_PIPE_E!L43</f>
        <v>4560.5956500000011</v>
      </c>
      <c r="M43" s="8">
        <f>FC_TRA_RAIL_E!M43+FC_TRA_ROAD_E!M43+FC_TRA_DAVI_E!M43+FC_TRA_DNAVI_E!M43+FC_TRA_PIPE_E!M43</f>
        <v>4469.6971800000019</v>
      </c>
      <c r="N43" s="8">
        <f>FC_TRA_RAIL_E!N43+FC_TRA_ROAD_E!N43+FC_TRA_DAVI_E!N43+FC_TRA_DNAVI_E!N43+FC_TRA_PIPE_E!N43</f>
        <v>4689.1072800000011</v>
      </c>
      <c r="O43" s="8">
        <f>FC_TRA_RAIL_E!O43+FC_TRA_ROAD_E!O43+FC_TRA_DAVI_E!O43+FC_TRA_DNAVI_E!O43+FC_TRA_PIPE_E!O43</f>
        <v>5002.5502799999986</v>
      </c>
      <c r="P43" s="8">
        <f>FC_TRA_RAIL_E!P43+FC_TRA_ROAD_E!P43+FC_TRA_DAVI_E!P43+FC_TRA_DNAVI_E!P43+FC_TRA_PIPE_E!P43</f>
        <v>4303.5723899999994</v>
      </c>
      <c r="Q43" s="8">
        <f>FC_TRA_RAIL_E!Q43+FC_TRA_ROAD_E!Q43+FC_TRA_DAVI_E!Q43+FC_TRA_DNAVI_E!Q43+FC_TRA_PIPE_E!Q43</f>
        <v>4914.7862400000004</v>
      </c>
      <c r="R43" s="8">
        <f>FC_TRA_RAIL_E!R43+FC_TRA_ROAD_E!R43+FC_TRA_DAVI_E!R43+FC_TRA_DNAVI_E!R43+FC_TRA_PIPE_E!R43</f>
        <v>5629.4362799999999</v>
      </c>
      <c r="S43" s="8">
        <f>FC_TRA_RAIL_E!S43+FC_TRA_ROAD_E!S43+FC_TRA_DAVI_E!S43+FC_TRA_DNAVI_E!S43+FC_TRA_PIPE_E!S43</f>
        <v>5736.0069000000003</v>
      </c>
      <c r="T43" s="8">
        <f>FC_TRA_RAIL_E!T43+FC_TRA_ROAD_E!T43+FC_TRA_DAVI_E!T43+FC_TRA_DNAVI_E!T43+FC_TRA_PIPE_E!T43</f>
        <v>5819.530256279998</v>
      </c>
      <c r="U43" s="8">
        <f>FC_TRA_RAIL_E!U43+FC_TRA_ROAD_E!U43+FC_TRA_DAVI_E!U43+FC_TRA_DNAVI_E!U43+FC_TRA_PIPE_E!U43</f>
        <v>6244.8470650799982</v>
      </c>
      <c r="V43" s="8">
        <f>FC_TRA_RAIL_E!V43+FC_TRA_ROAD_E!V43+FC_TRA_DAVI_E!V43+FC_TRA_DNAVI_E!V43+FC_TRA_PIPE_E!V43</f>
        <v>6623.4048472800005</v>
      </c>
      <c r="W43" s="8">
        <f>FC_TRA_RAIL_E!W43+FC_TRA_ROAD_E!W43+FC_TRA_DAVI_E!W43+FC_TRA_DNAVI_E!W43+FC_TRA_PIPE_E!W43</f>
        <v>6208.0488568799992</v>
      </c>
      <c r="X43" s="8">
        <f>FC_TRA_RAIL_E!X43+FC_TRA_ROAD_E!X43+FC_TRA_DAVI_E!X43+FC_TRA_DNAVI_E!X43+FC_TRA_PIPE_E!X43</f>
        <v>6739.1282696399985</v>
      </c>
      <c r="Y43" s="8">
        <f>FC_TRA_RAIL_E!Y43+FC_TRA_ROAD_E!Y43+FC_TRA_DAVI_E!Y43+FC_TRA_DNAVI_E!Y43+FC_TRA_PIPE_E!Y43</f>
        <v>6576.7365190799983</v>
      </c>
      <c r="Z43" s="8">
        <f>FC_TRA_RAIL_E!Z43+FC_TRA_ROAD_E!Z43+FC_TRA_DAVI_E!Z43+FC_TRA_DNAVI_E!Z43+FC_TRA_PIPE_E!Z43</f>
        <v>6760.1759003999987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3.1268980800000001</v>
      </c>
      <c r="D44" s="8">
        <f>FC_TRA_RAIL_E!D44+FC_TRA_ROAD_E!D44+FC_TRA_DAVI_E!D44+FC_TRA_DNAVI_E!D44+FC_TRA_PIPE_E!D44</f>
        <v>6.253796160000002</v>
      </c>
      <c r="E44" s="8">
        <f>FC_TRA_RAIL_E!E44+FC_TRA_ROAD_E!E44+FC_TRA_DAVI_E!E44+FC_TRA_DNAVI_E!E44+FC_TRA_PIPE_E!E44</f>
        <v>6.253796160000002</v>
      </c>
      <c r="F44" s="8">
        <f>FC_TRA_RAIL_E!F44+FC_TRA_ROAD_E!F44+FC_TRA_DAVI_E!F44+FC_TRA_DNAVI_E!F44+FC_TRA_PIPE_E!F44</f>
        <v>6.253796160000002</v>
      </c>
      <c r="G44" s="8">
        <f>FC_TRA_RAIL_E!G44+FC_TRA_ROAD_E!G44+FC_TRA_DAVI_E!G44+FC_TRA_DNAVI_E!G44+FC_TRA_PIPE_E!G44</f>
        <v>6.253796160000002</v>
      </c>
      <c r="H44" s="8">
        <f>FC_TRA_RAIL_E!H44+FC_TRA_ROAD_E!H44+FC_TRA_DAVI_E!H44+FC_TRA_DNAVI_E!H44+FC_TRA_PIPE_E!H44</f>
        <v>3.1268980800000001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386.34483491999998</v>
      </c>
      <c r="D51" s="27">
        <f>FC_TRA_RAIL_E!D51+FC_TRA_ROAD_E!D51+FC_TRA_DAVI_E!D51+FC_TRA_DNAVI_E!D51+FC_TRA_PIPE_E!D51</f>
        <v>324.10015703999994</v>
      </c>
      <c r="E51" s="27">
        <f>FC_TRA_RAIL_E!E51+FC_TRA_ROAD_E!E51+FC_TRA_DAVI_E!E51+FC_TRA_DNAVI_E!E51+FC_TRA_PIPE_E!E51</f>
        <v>326.57113764000002</v>
      </c>
      <c r="F51" s="27">
        <f>FC_TRA_RAIL_E!F51+FC_TRA_ROAD_E!F51+FC_TRA_DAVI_E!F51+FC_TRA_DNAVI_E!F51+FC_TRA_PIPE_E!F51</f>
        <v>205.59709764000002</v>
      </c>
      <c r="G51" s="27">
        <f>FC_TRA_RAIL_E!G51+FC_TRA_ROAD_E!G51+FC_TRA_DAVI_E!G51+FC_TRA_DNAVI_E!G51+FC_TRA_PIPE_E!G51</f>
        <v>329.55004764000012</v>
      </c>
      <c r="H51" s="27">
        <f>FC_TRA_RAIL_E!H51+FC_TRA_ROAD_E!H51+FC_TRA_DAVI_E!H51+FC_TRA_DNAVI_E!H51+FC_TRA_PIPE_E!H51</f>
        <v>552.10814999999991</v>
      </c>
      <c r="I51" s="27">
        <f>FC_TRA_RAIL_E!I51+FC_TRA_ROAD_E!I51+FC_TRA_DAVI_E!I51+FC_TRA_DNAVI_E!I51+FC_TRA_PIPE_E!I51</f>
        <v>594.4169523600001</v>
      </c>
      <c r="J51" s="27">
        <f>FC_TRA_RAIL_E!J51+FC_TRA_ROAD_E!J51+FC_TRA_DAVI_E!J51+FC_TRA_DNAVI_E!J51+FC_TRA_PIPE_E!J51</f>
        <v>702.47565036000003</v>
      </c>
      <c r="K51" s="27">
        <f>FC_TRA_RAIL_E!K51+FC_TRA_ROAD_E!K51+FC_TRA_DAVI_E!K51+FC_TRA_DNAVI_E!K51+FC_TRA_PIPE_E!K51</f>
        <v>688.63916880000011</v>
      </c>
      <c r="L51" s="27">
        <f>FC_TRA_RAIL_E!L51+FC_TRA_ROAD_E!L51+FC_TRA_DAVI_E!L51+FC_TRA_DNAVI_E!L51+FC_TRA_PIPE_E!L51</f>
        <v>443.29977648000011</v>
      </c>
      <c r="M51" s="27">
        <f>FC_TRA_RAIL_E!M51+FC_TRA_ROAD_E!M51+FC_TRA_DAVI_E!M51+FC_TRA_DNAVI_E!M51+FC_TRA_PIPE_E!M51</f>
        <v>485.61847488000018</v>
      </c>
      <c r="N51" s="27">
        <f>FC_TRA_RAIL_E!N51+FC_TRA_ROAD_E!N51+FC_TRA_DAVI_E!N51+FC_TRA_DNAVI_E!N51+FC_TRA_PIPE_E!N51</f>
        <v>621.07567235999988</v>
      </c>
      <c r="O51" s="27">
        <f>FC_TRA_RAIL_E!O51+FC_TRA_ROAD_E!O51+FC_TRA_DAVI_E!O51+FC_TRA_DNAVI_E!O51+FC_TRA_PIPE_E!O51</f>
        <v>630.11701764000009</v>
      </c>
      <c r="P51" s="27">
        <f>FC_TRA_RAIL_E!P51+FC_TRA_ROAD_E!P51+FC_TRA_DAVI_E!P51+FC_TRA_DNAVI_E!P51+FC_TRA_PIPE_E!P51</f>
        <v>593.26456860000008</v>
      </c>
      <c r="Q51" s="27">
        <f>FC_TRA_RAIL_E!Q51+FC_TRA_ROAD_E!Q51+FC_TRA_DAVI_E!Q51+FC_TRA_DNAVI_E!Q51+FC_TRA_PIPE_E!Q51</f>
        <v>579.07809036000003</v>
      </c>
      <c r="R51" s="27">
        <f>FC_TRA_RAIL_E!R51+FC_TRA_ROAD_E!R51+FC_TRA_DAVI_E!R51+FC_TRA_DNAVI_E!R51+FC_TRA_PIPE_E!R51</f>
        <v>527.17356252000002</v>
      </c>
      <c r="S51" s="27">
        <f>FC_TRA_RAIL_E!S51+FC_TRA_ROAD_E!S51+FC_TRA_DAVI_E!S51+FC_TRA_DNAVI_E!S51+FC_TRA_PIPE_E!S51</f>
        <v>511.36130628000006</v>
      </c>
      <c r="T51" s="27">
        <f>FC_TRA_RAIL_E!T51+FC_TRA_ROAD_E!T51+FC_TRA_DAVI_E!T51+FC_TRA_DNAVI_E!T51+FC_TRA_PIPE_E!T51</f>
        <v>577.74757788000011</v>
      </c>
      <c r="U51" s="27">
        <f>FC_TRA_RAIL_E!U51+FC_TRA_ROAD_E!U51+FC_TRA_DAVI_E!U51+FC_TRA_DNAVI_E!U51+FC_TRA_PIPE_E!U51</f>
        <v>506.83013171999994</v>
      </c>
      <c r="V51" s="27">
        <f>FC_TRA_RAIL_E!V51+FC_TRA_ROAD_E!V51+FC_TRA_DAVI_E!V51+FC_TRA_DNAVI_E!V51+FC_TRA_PIPE_E!V51</f>
        <v>332.31851532000002</v>
      </c>
      <c r="W51" s="27">
        <f>FC_TRA_RAIL_E!W51+FC_TRA_ROAD_E!W51+FC_TRA_DAVI_E!W51+FC_TRA_DNAVI_E!W51+FC_TRA_PIPE_E!W51</f>
        <v>285.35089968</v>
      </c>
      <c r="X51" s="27">
        <f>FC_TRA_RAIL_E!X51+FC_TRA_ROAD_E!X51+FC_TRA_DAVI_E!X51+FC_TRA_DNAVI_E!X51+FC_TRA_PIPE_E!X51</f>
        <v>346.30081199999995</v>
      </c>
      <c r="Y51" s="27">
        <f>FC_TRA_RAIL_E!Y51+FC_TRA_ROAD_E!Y51+FC_TRA_DAVI_E!Y51+FC_TRA_DNAVI_E!Y51+FC_TRA_PIPE_E!Y51</f>
        <v>346.50257004000002</v>
      </c>
      <c r="Z51" s="27">
        <f>FC_TRA_RAIL_E!Z51+FC_TRA_ROAD_E!Z51+FC_TRA_DAVI_E!Z51+FC_TRA_DNAVI_E!Z51+FC_TRA_PIPE_E!Z51</f>
        <v>352.52239176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18.091392480000003</v>
      </c>
      <c r="J61" s="49">
        <f t="shared" si="32"/>
        <v>7.7425646399999959</v>
      </c>
      <c r="K61" s="49">
        <f t="shared" si="32"/>
        <v>13.280759999999999</v>
      </c>
      <c r="L61" s="49">
        <f t="shared" si="32"/>
        <v>11.203467839999998</v>
      </c>
      <c r="M61" s="49">
        <f t="shared" si="32"/>
        <v>40.834549439999989</v>
      </c>
      <c r="N61" s="49">
        <f t="shared" si="32"/>
        <v>50.942610719999983</v>
      </c>
      <c r="O61" s="49">
        <f t="shared" si="32"/>
        <v>254.71356335999997</v>
      </c>
      <c r="P61" s="49">
        <f t="shared" si="32"/>
        <v>309.05754767999997</v>
      </c>
      <c r="Q61" s="49">
        <f t="shared" si="32"/>
        <v>328.17354768000007</v>
      </c>
      <c r="R61" s="49">
        <f t="shared" si="32"/>
        <v>433.41069599999997</v>
      </c>
      <c r="S61" s="49">
        <f t="shared" si="32"/>
        <v>483.58382399999999</v>
      </c>
      <c r="T61" s="49">
        <f t="shared" si="32"/>
        <v>492.78856031999987</v>
      </c>
      <c r="U61" s="49">
        <f t="shared" si="32"/>
        <v>485.03281680000009</v>
      </c>
      <c r="V61" s="49">
        <f t="shared" si="32"/>
        <v>531.8838388800001</v>
      </c>
      <c r="W61" s="49">
        <f t="shared" si="32"/>
        <v>510.02227151999995</v>
      </c>
      <c r="X61" s="49">
        <f t="shared" si="32"/>
        <v>496.56664656000009</v>
      </c>
      <c r="Y61" s="49">
        <f t="shared" ref="Y61:Z61" si="33">SUM(Y62:Y72)</f>
        <v>563.64621984000007</v>
      </c>
      <c r="Z61" s="49">
        <f t="shared" si="33"/>
        <v>524.68500815999994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  <c r="Y64" s="52">
        <f>FC_TRA_RAIL_E!Y64+FC_TRA_ROAD_E!Y64+FC_TRA_DAVI_E!Y64+FC_TRA_DNAVI_E!Y64+FC_TRA_PIPE_E!Y64</f>
        <v>0</v>
      </c>
      <c r="Z64" s="52">
        <f>FC_TRA_RAIL_E!Z64+FC_TRA_ROAD_E!Z64+FC_TRA_DAVI_E!Z64+FC_TRA_DNAVI_E!Z64+FC_TRA_PIPE_E!Z64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0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0</v>
      </c>
      <c r="O67" s="52">
        <f>FC_TRA_RAIL_E!O67+FC_TRA_ROAD_E!O67+FC_TRA_DAVI_E!O67+FC_TRA_DNAVI_E!O67+FC_TRA_PIPE_E!O67</f>
        <v>0</v>
      </c>
      <c r="P67" s="52">
        <f>FC_TRA_RAIL_E!P67+FC_TRA_ROAD_E!P67+FC_TRA_DAVI_E!P67+FC_TRA_DNAVI_E!P67+FC_TRA_PIPE_E!P67</f>
        <v>24.850800000000003</v>
      </c>
      <c r="Q67" s="52">
        <f>FC_TRA_RAIL_E!Q67+FC_TRA_ROAD_E!Q67+FC_TRA_DAVI_E!Q67+FC_TRA_DNAVI_E!Q67+FC_TRA_PIPE_E!Q67</f>
        <v>43.966800000000006</v>
      </c>
      <c r="R67" s="52">
        <f>FC_TRA_RAIL_E!R67+FC_TRA_ROAD_E!R67+FC_TRA_DAVI_E!R67+FC_TRA_DNAVI_E!R67+FC_TRA_PIPE_E!R67</f>
        <v>95.58</v>
      </c>
      <c r="S67" s="52">
        <f>FC_TRA_RAIL_E!S67+FC_TRA_ROAD_E!S67+FC_TRA_DAVI_E!S67+FC_TRA_DNAVI_E!S67+FC_TRA_PIPE_E!S67</f>
        <v>97.491600000000005</v>
      </c>
      <c r="T67" s="52">
        <f>FC_TRA_RAIL_E!T67+FC_TRA_ROAD_E!T67+FC_TRA_DAVI_E!T67+FC_TRA_DNAVI_E!T67+FC_TRA_PIPE_E!T67</f>
        <v>78.996997440000001</v>
      </c>
      <c r="U67" s="52">
        <f>FC_TRA_RAIL_E!U67+FC_TRA_ROAD_E!U67+FC_TRA_DAVI_E!U67+FC_TRA_DNAVI_E!U67+FC_TRA_PIPE_E!U67</f>
        <v>84.762383040000003</v>
      </c>
      <c r="V67" s="52">
        <f>FC_TRA_RAIL_E!V67+FC_TRA_ROAD_E!V67+FC_TRA_DAVI_E!V67+FC_TRA_DNAVI_E!V67+FC_TRA_PIPE_E!V67</f>
        <v>94.318343999999996</v>
      </c>
      <c r="W67" s="52">
        <f>FC_TRA_RAIL_E!W67+FC_TRA_ROAD_E!W67+FC_TRA_DAVI_E!W67+FC_TRA_DNAVI_E!W67+FC_TRA_PIPE_E!W67</f>
        <v>78.574406400000001</v>
      </c>
      <c r="X67" s="52">
        <f>FC_TRA_RAIL_E!X67+FC_TRA_ROAD_E!X67+FC_TRA_DAVI_E!X67+FC_TRA_DNAVI_E!X67+FC_TRA_PIPE_E!X67</f>
        <v>61.509680639999992</v>
      </c>
      <c r="Y67" s="52">
        <f>FC_TRA_RAIL_E!Y67+FC_TRA_ROAD_E!Y67+FC_TRA_DAVI_E!Y67+FC_TRA_DNAVI_E!Y67+FC_TRA_PIPE_E!Y67</f>
        <v>61.94730959999999</v>
      </c>
      <c r="Z67" s="52">
        <f>FC_TRA_RAIL_E!Z67+FC_TRA_ROAD_E!Z67+FC_TRA_DAVI_E!Z67+FC_TRA_DNAVI_E!Z67+FC_TRA_PIPE_E!Z67</f>
        <v>62.444325600000006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0</v>
      </c>
      <c r="K69" s="52">
        <f>FC_TRA_RAIL_E!K69+FC_TRA_ROAD_E!K69+FC_TRA_DAVI_E!K69+FC_TRA_DNAVI_E!K69+FC_TRA_PIPE_E!K69</f>
        <v>5.2393132799999993</v>
      </c>
      <c r="L69" s="52">
        <f>FC_TRA_RAIL_E!L69+FC_TRA_ROAD_E!L69+FC_TRA_DAVI_E!L69+FC_TRA_DNAVI_E!L69+FC_TRA_PIPE_E!L69</f>
        <v>10.332325439999998</v>
      </c>
      <c r="M69" s="52">
        <f>FC_TRA_RAIL_E!M69+FC_TRA_ROAD_E!M69+FC_TRA_DAVI_E!M69+FC_TRA_DNAVI_E!M69+FC_TRA_PIPE_E!M69</f>
        <v>30.997231199999995</v>
      </c>
      <c r="N69" s="52">
        <f>FC_TRA_RAIL_E!N69+FC_TRA_ROAD_E!N69+FC_TRA_DAVI_E!N69+FC_TRA_DNAVI_E!N69+FC_TRA_PIPE_E!N69</f>
        <v>50.942610719999983</v>
      </c>
      <c r="O69" s="52">
        <f>FC_TRA_RAIL_E!O69+FC_TRA_ROAD_E!O69+FC_TRA_DAVI_E!O69+FC_TRA_DNAVI_E!O69+FC_TRA_PIPE_E!O69</f>
        <v>254.71356335999997</v>
      </c>
      <c r="P69" s="52">
        <f>FC_TRA_RAIL_E!P69+FC_TRA_ROAD_E!P69+FC_TRA_DAVI_E!P69+FC_TRA_DNAVI_E!P69+FC_TRA_PIPE_E!P69</f>
        <v>284.20674767999998</v>
      </c>
      <c r="Q69" s="52">
        <f>FC_TRA_RAIL_E!Q69+FC_TRA_ROAD_E!Q69+FC_TRA_DAVI_E!Q69+FC_TRA_DNAVI_E!Q69+FC_TRA_PIPE_E!Q69</f>
        <v>284.20674768000003</v>
      </c>
      <c r="R69" s="52">
        <f>FC_TRA_RAIL_E!R69+FC_TRA_ROAD_E!R69+FC_TRA_DAVI_E!R69+FC_TRA_DNAVI_E!R69+FC_TRA_PIPE_E!R69</f>
        <v>337.83069599999999</v>
      </c>
      <c r="S69" s="52">
        <f>FC_TRA_RAIL_E!S69+FC_TRA_ROAD_E!S69+FC_TRA_DAVI_E!S69+FC_TRA_DNAVI_E!S69+FC_TRA_PIPE_E!S69</f>
        <v>386.09222399999999</v>
      </c>
      <c r="T69" s="52">
        <f>FC_TRA_RAIL_E!T69+FC_TRA_ROAD_E!T69+FC_TRA_DAVI_E!T69+FC_TRA_DNAVI_E!T69+FC_TRA_PIPE_E!T69</f>
        <v>413.7915628799999</v>
      </c>
      <c r="U69" s="52">
        <f>FC_TRA_RAIL_E!U69+FC_TRA_ROAD_E!U69+FC_TRA_DAVI_E!U69+FC_TRA_DNAVI_E!U69+FC_TRA_PIPE_E!U69</f>
        <v>400.27043376000012</v>
      </c>
      <c r="V69" s="52">
        <f>FC_TRA_RAIL_E!V69+FC_TRA_ROAD_E!V69+FC_TRA_DAVI_E!V69+FC_TRA_DNAVI_E!V69+FC_TRA_PIPE_E!V69</f>
        <v>437.56549488000007</v>
      </c>
      <c r="W69" s="52">
        <f>FC_TRA_RAIL_E!W69+FC_TRA_ROAD_E!W69+FC_TRA_DAVI_E!W69+FC_TRA_DNAVI_E!W69+FC_TRA_PIPE_E!W69</f>
        <v>431.44786511999996</v>
      </c>
      <c r="X69" s="52">
        <f>FC_TRA_RAIL_E!X69+FC_TRA_ROAD_E!X69+FC_TRA_DAVI_E!X69+FC_TRA_DNAVI_E!X69+FC_TRA_PIPE_E!X69</f>
        <v>435.0569659200001</v>
      </c>
      <c r="Y69" s="52">
        <f>FC_TRA_RAIL_E!Y69+FC_TRA_ROAD_E!Y69+FC_TRA_DAVI_E!Y69+FC_TRA_DNAVI_E!Y69+FC_TRA_PIPE_E!Y69</f>
        <v>501.69891024000003</v>
      </c>
      <c r="Z69" s="52">
        <f>FC_TRA_RAIL_E!Z69+FC_TRA_ROAD_E!Z69+FC_TRA_DAVI_E!Z69+FC_TRA_DNAVI_E!Z69+FC_TRA_PIPE_E!Z69</f>
        <v>462.24068255999993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18.091392480000003</v>
      </c>
      <c r="J72" s="55">
        <f>FC_TRA_RAIL_E!J72+FC_TRA_ROAD_E!J72+FC_TRA_DAVI_E!J72+FC_TRA_DNAVI_E!J72+FC_TRA_PIPE_E!J72</f>
        <v>7.7425646399999959</v>
      </c>
      <c r="K72" s="55">
        <f>FC_TRA_RAIL_E!K72+FC_TRA_ROAD_E!K72+FC_TRA_DAVI_E!K72+FC_TRA_DNAVI_E!K72+FC_TRA_PIPE_E!K72</f>
        <v>8.0414467199999997</v>
      </c>
      <c r="L72" s="55">
        <f>FC_TRA_RAIL_E!L72+FC_TRA_ROAD_E!L72+FC_TRA_DAVI_E!L72+FC_TRA_DNAVI_E!L72+FC_TRA_PIPE_E!L72</f>
        <v>0.87114239999999987</v>
      </c>
      <c r="M72" s="55">
        <f>FC_TRA_RAIL_E!M72+FC_TRA_ROAD_E!M72+FC_TRA_DAVI_E!M72+FC_TRA_DNAVI_E!M72+FC_TRA_PIPE_E!M72</f>
        <v>9.8373182399999965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121.07942964</v>
      </c>
      <c r="D2" s="21">
        <f t="shared" ref="D2:X2" si="0">SUM(D3,D17,D22,D25,D26,D51,D52)</f>
        <v>105.14798892000002</v>
      </c>
      <c r="E2" s="21">
        <f t="shared" si="0"/>
        <v>98.775359280000004</v>
      </c>
      <c r="F2" s="21">
        <f t="shared" si="0"/>
        <v>89.216281440000017</v>
      </c>
      <c r="G2" s="21">
        <f t="shared" si="0"/>
        <v>90.774019440000018</v>
      </c>
      <c r="H2" s="21">
        <f t="shared" si="0"/>
        <v>92.402729640000018</v>
      </c>
      <c r="I2" s="21">
        <f t="shared" si="0"/>
        <v>89.970145200000005</v>
      </c>
      <c r="J2" s="21">
        <f t="shared" si="0"/>
        <v>78.360750000000024</v>
      </c>
      <c r="K2" s="21">
        <f t="shared" si="0"/>
        <v>100.30176</v>
      </c>
      <c r="L2" s="21">
        <f t="shared" si="0"/>
        <v>62.688600000000008</v>
      </c>
      <c r="M2" s="21">
        <f t="shared" si="0"/>
        <v>62.688600000000022</v>
      </c>
      <c r="N2" s="21">
        <f t="shared" si="0"/>
        <v>56.419740000000004</v>
      </c>
      <c r="O2" s="21">
        <f t="shared" si="0"/>
        <v>68.957459999999998</v>
      </c>
      <c r="P2" s="21">
        <f t="shared" si="0"/>
        <v>43.882020000000011</v>
      </c>
      <c r="Q2" s="21">
        <f t="shared" si="0"/>
        <v>37.613159999999993</v>
      </c>
      <c r="R2" s="21">
        <f t="shared" si="0"/>
        <v>50.150879999999987</v>
      </c>
      <c r="S2" s="21">
        <f t="shared" si="0"/>
        <v>40.747590000000002</v>
      </c>
      <c r="T2" s="21">
        <f t="shared" si="0"/>
        <v>42.029638560000009</v>
      </c>
      <c r="U2" s="21">
        <f t="shared" si="0"/>
        <v>34.488066599999996</v>
      </c>
      <c r="V2" s="21">
        <f t="shared" si="0"/>
        <v>31.090344479999992</v>
      </c>
      <c r="W2" s="21">
        <f t="shared" si="0"/>
        <v>29.614094639999998</v>
      </c>
      <c r="X2" s="21">
        <f t="shared" si="0"/>
        <v>32.077890000000004</v>
      </c>
      <c r="Y2" s="21">
        <f t="shared" ref="Y2:Z2" si="1">SUM(Y3,Y17,Y22,Y25,Y26,Y51,Y52)</f>
        <v>32.479097039999999</v>
      </c>
      <c r="Z2" s="21">
        <f t="shared" si="1"/>
        <v>29.827235880000003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1.5577379999999998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1.5577379999999998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1.5577379999999998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121.07942964</v>
      </c>
      <c r="D26" s="27">
        <f t="shared" ref="D26:W26" si="21">SUM(D27,D33)</f>
        <v>105.14798892000002</v>
      </c>
      <c r="E26" s="27">
        <f t="shared" si="21"/>
        <v>98.775359280000004</v>
      </c>
      <c r="F26" s="27">
        <f t="shared" si="21"/>
        <v>89.216281440000017</v>
      </c>
      <c r="G26" s="27">
        <f t="shared" si="21"/>
        <v>89.216281440000017</v>
      </c>
      <c r="H26" s="27">
        <f t="shared" si="21"/>
        <v>92.402729640000018</v>
      </c>
      <c r="I26" s="27">
        <f t="shared" si="21"/>
        <v>89.970145200000005</v>
      </c>
      <c r="J26" s="27">
        <f t="shared" si="21"/>
        <v>78.360750000000024</v>
      </c>
      <c r="K26" s="27">
        <f t="shared" si="21"/>
        <v>100.30176</v>
      </c>
      <c r="L26" s="27">
        <f t="shared" si="21"/>
        <v>62.688600000000008</v>
      </c>
      <c r="M26" s="27">
        <f t="shared" si="21"/>
        <v>62.688600000000022</v>
      </c>
      <c r="N26" s="27">
        <f t="shared" si="21"/>
        <v>56.419740000000004</v>
      </c>
      <c r="O26" s="27">
        <f t="shared" si="21"/>
        <v>68.957459999999998</v>
      </c>
      <c r="P26" s="27">
        <f t="shared" si="21"/>
        <v>43.882020000000011</v>
      </c>
      <c r="Q26" s="27">
        <f t="shared" si="21"/>
        <v>37.613159999999993</v>
      </c>
      <c r="R26" s="27">
        <f t="shared" si="21"/>
        <v>50.150879999999987</v>
      </c>
      <c r="S26" s="27">
        <f t="shared" si="21"/>
        <v>40.747590000000002</v>
      </c>
      <c r="T26" s="27">
        <f t="shared" si="21"/>
        <v>42.029638560000009</v>
      </c>
      <c r="U26" s="27">
        <f t="shared" si="21"/>
        <v>34.488066599999996</v>
      </c>
      <c r="V26" s="27">
        <f t="shared" si="21"/>
        <v>31.090344479999992</v>
      </c>
      <c r="W26" s="27">
        <f t="shared" si="21"/>
        <v>29.614094639999998</v>
      </c>
      <c r="X26" s="27">
        <f t="shared" ref="X26:Z26" si="22">SUM(X27,X33)</f>
        <v>32.077890000000004</v>
      </c>
      <c r="Y26" s="27">
        <f t="shared" si="22"/>
        <v>32.479097039999999</v>
      </c>
      <c r="Z26" s="27">
        <f t="shared" si="22"/>
        <v>29.827235880000003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121.07942964</v>
      </c>
      <c r="D33" s="19">
        <f t="shared" ref="D33:W33" si="27">SUM(D34:D50)</f>
        <v>105.14798892000002</v>
      </c>
      <c r="E33" s="19">
        <f t="shared" si="27"/>
        <v>98.775359280000004</v>
      </c>
      <c r="F33" s="19">
        <f t="shared" si="27"/>
        <v>89.216281440000017</v>
      </c>
      <c r="G33" s="19">
        <f t="shared" si="27"/>
        <v>89.216281440000017</v>
      </c>
      <c r="H33" s="19">
        <f t="shared" si="27"/>
        <v>92.402729640000018</v>
      </c>
      <c r="I33" s="19">
        <f t="shared" si="27"/>
        <v>89.970145200000005</v>
      </c>
      <c r="J33" s="19">
        <f t="shared" si="27"/>
        <v>78.360750000000024</v>
      </c>
      <c r="K33" s="19">
        <f t="shared" si="27"/>
        <v>100.30176</v>
      </c>
      <c r="L33" s="19">
        <f t="shared" si="27"/>
        <v>62.688600000000008</v>
      </c>
      <c r="M33" s="19">
        <f t="shared" si="27"/>
        <v>62.688600000000022</v>
      </c>
      <c r="N33" s="19">
        <f t="shared" si="27"/>
        <v>56.419740000000004</v>
      </c>
      <c r="O33" s="19">
        <f t="shared" si="27"/>
        <v>68.957459999999998</v>
      </c>
      <c r="P33" s="19">
        <f t="shared" si="27"/>
        <v>43.882020000000011</v>
      </c>
      <c r="Q33" s="19">
        <f t="shared" si="27"/>
        <v>37.613159999999993</v>
      </c>
      <c r="R33" s="19">
        <f t="shared" si="27"/>
        <v>50.150879999999987</v>
      </c>
      <c r="S33" s="19">
        <f t="shared" si="27"/>
        <v>40.747590000000002</v>
      </c>
      <c r="T33" s="19">
        <f t="shared" si="27"/>
        <v>42.029638560000009</v>
      </c>
      <c r="U33" s="19">
        <f t="shared" si="27"/>
        <v>34.488066599999996</v>
      </c>
      <c r="V33" s="19">
        <f t="shared" si="27"/>
        <v>31.090344479999992</v>
      </c>
      <c r="W33" s="19">
        <f t="shared" si="27"/>
        <v>29.614094639999998</v>
      </c>
      <c r="X33" s="19">
        <f t="shared" ref="X33:Z33" si="28">SUM(X34:X50)</f>
        <v>32.077890000000004</v>
      </c>
      <c r="Y33" s="19">
        <f t="shared" si="28"/>
        <v>32.479097039999999</v>
      </c>
      <c r="Z33" s="19">
        <f t="shared" si="28"/>
        <v>29.827235880000003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121.07942964</v>
      </c>
      <c r="D43" s="8">
        <f>FC_TRA_RAIL_MTU_E!D43+FC_TRA_RAIL_CPT_E!D43+FC_TRA_RAIL_HST_E!D43+FC_TRA_RAIL_FRT_E!D43</f>
        <v>105.14798892000002</v>
      </c>
      <c r="E43" s="8">
        <f>FC_TRA_RAIL_MTU_E!E43+FC_TRA_RAIL_CPT_E!E43+FC_TRA_RAIL_HST_E!E43+FC_TRA_RAIL_FRT_E!E43</f>
        <v>98.775359280000004</v>
      </c>
      <c r="F43" s="8">
        <f>FC_TRA_RAIL_MTU_E!F43+FC_TRA_RAIL_CPT_E!F43+FC_TRA_RAIL_HST_E!F43+FC_TRA_RAIL_FRT_E!F43</f>
        <v>89.216281440000017</v>
      </c>
      <c r="G43" s="8">
        <f>FC_TRA_RAIL_MTU_E!G43+FC_TRA_RAIL_CPT_E!G43+FC_TRA_RAIL_HST_E!G43+FC_TRA_RAIL_FRT_E!G43</f>
        <v>89.216281440000017</v>
      </c>
      <c r="H43" s="8">
        <f>FC_TRA_RAIL_MTU_E!H43+FC_TRA_RAIL_CPT_E!H43+FC_TRA_RAIL_HST_E!H43+FC_TRA_RAIL_FRT_E!H43</f>
        <v>92.402729640000018</v>
      </c>
      <c r="I43" s="8">
        <f>FC_TRA_RAIL_MTU_E!I43+FC_TRA_RAIL_CPT_E!I43+FC_TRA_RAIL_HST_E!I43+FC_TRA_RAIL_FRT_E!I43</f>
        <v>89.970145200000005</v>
      </c>
      <c r="J43" s="8">
        <f>FC_TRA_RAIL_MTU_E!J43+FC_TRA_RAIL_CPT_E!J43+FC_TRA_RAIL_HST_E!J43+FC_TRA_RAIL_FRT_E!J43</f>
        <v>78.360750000000024</v>
      </c>
      <c r="K43" s="8">
        <f>FC_TRA_RAIL_MTU_E!K43+FC_TRA_RAIL_CPT_E!K43+FC_TRA_RAIL_HST_E!K43+FC_TRA_RAIL_FRT_E!K43</f>
        <v>100.30176</v>
      </c>
      <c r="L43" s="8">
        <f>FC_TRA_RAIL_MTU_E!L43+FC_TRA_RAIL_CPT_E!L43+FC_TRA_RAIL_HST_E!L43+FC_TRA_RAIL_FRT_E!L43</f>
        <v>62.688600000000008</v>
      </c>
      <c r="M43" s="8">
        <f>FC_TRA_RAIL_MTU_E!M43+FC_TRA_RAIL_CPT_E!M43+FC_TRA_RAIL_HST_E!M43+FC_TRA_RAIL_FRT_E!M43</f>
        <v>62.688600000000022</v>
      </c>
      <c r="N43" s="8">
        <f>FC_TRA_RAIL_MTU_E!N43+FC_TRA_RAIL_CPT_E!N43+FC_TRA_RAIL_HST_E!N43+FC_TRA_RAIL_FRT_E!N43</f>
        <v>56.419740000000004</v>
      </c>
      <c r="O43" s="8">
        <f>FC_TRA_RAIL_MTU_E!O43+FC_TRA_RAIL_CPT_E!O43+FC_TRA_RAIL_HST_E!O43+FC_TRA_RAIL_FRT_E!O43</f>
        <v>68.957459999999998</v>
      </c>
      <c r="P43" s="8">
        <f>FC_TRA_RAIL_MTU_E!P43+FC_TRA_RAIL_CPT_E!P43+FC_TRA_RAIL_HST_E!P43+FC_TRA_RAIL_FRT_E!P43</f>
        <v>43.882020000000011</v>
      </c>
      <c r="Q43" s="8">
        <f>FC_TRA_RAIL_MTU_E!Q43+FC_TRA_RAIL_CPT_E!Q43+FC_TRA_RAIL_HST_E!Q43+FC_TRA_RAIL_FRT_E!Q43</f>
        <v>37.613159999999993</v>
      </c>
      <c r="R43" s="8">
        <f>FC_TRA_RAIL_MTU_E!R43+FC_TRA_RAIL_CPT_E!R43+FC_TRA_RAIL_HST_E!R43+FC_TRA_RAIL_FRT_E!R43</f>
        <v>50.150879999999987</v>
      </c>
      <c r="S43" s="8">
        <f>FC_TRA_RAIL_MTU_E!S43+FC_TRA_RAIL_CPT_E!S43+FC_TRA_RAIL_HST_E!S43+FC_TRA_RAIL_FRT_E!S43</f>
        <v>40.747590000000002</v>
      </c>
      <c r="T43" s="8">
        <f>FC_TRA_RAIL_MTU_E!T43+FC_TRA_RAIL_CPT_E!T43+FC_TRA_RAIL_HST_E!T43+FC_TRA_RAIL_FRT_E!T43</f>
        <v>42.029638560000009</v>
      </c>
      <c r="U43" s="8">
        <f>FC_TRA_RAIL_MTU_E!U43+FC_TRA_RAIL_CPT_E!U43+FC_TRA_RAIL_HST_E!U43+FC_TRA_RAIL_FRT_E!U43</f>
        <v>34.488066599999996</v>
      </c>
      <c r="V43" s="8">
        <f>FC_TRA_RAIL_MTU_E!V43+FC_TRA_RAIL_CPT_E!V43+FC_TRA_RAIL_HST_E!V43+FC_TRA_RAIL_FRT_E!V43</f>
        <v>31.090344479999992</v>
      </c>
      <c r="W43" s="8">
        <f>FC_TRA_RAIL_MTU_E!W43+FC_TRA_RAIL_CPT_E!W43+FC_TRA_RAIL_HST_E!W43+FC_TRA_RAIL_FRT_E!W43</f>
        <v>29.614094639999998</v>
      </c>
      <c r="X43" s="8">
        <f>FC_TRA_RAIL_MTU_E!X43+FC_TRA_RAIL_CPT_E!X43+FC_TRA_RAIL_HST_E!X43+FC_TRA_RAIL_FRT_E!X43</f>
        <v>32.077890000000004</v>
      </c>
      <c r="Y43" s="8">
        <f>FC_TRA_RAIL_MTU_E!Y43+FC_TRA_RAIL_CPT_E!Y43+FC_TRA_RAIL_HST_E!Y43+FC_TRA_RAIL_FRT_E!Y43</f>
        <v>32.479097039999999</v>
      </c>
      <c r="Z43" s="8">
        <f>FC_TRA_RAIL_MTU_E!Z43+FC_TRA_RAIL_CPT_E!Z43+FC_TRA_RAIL_HST_E!Z43+FC_TRA_RAIL_FRT_E!Z43</f>
        <v>29.827235880000003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2.68108272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2.68108272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56.236618268995642</v>
      </c>
      <c r="D2" s="21">
        <f t="shared" ref="D2:X2" si="0">SUM(D3,D17,D22,D25,D26,D51,D52)</f>
        <v>47.32494870092863</v>
      </c>
      <c r="E2" s="21">
        <f t="shared" si="0"/>
        <v>40.904581546550091</v>
      </c>
      <c r="F2" s="21">
        <f t="shared" si="0"/>
        <v>32.678903900808052</v>
      </c>
      <c r="G2" s="21">
        <f t="shared" si="0"/>
        <v>33.723360507967151</v>
      </c>
      <c r="H2" s="21">
        <f t="shared" si="0"/>
        <v>36.83945443120146</v>
      </c>
      <c r="I2" s="21">
        <f t="shared" si="0"/>
        <v>44.597607364491509</v>
      </c>
      <c r="J2" s="21">
        <f t="shared" si="0"/>
        <v>37.581571956759269</v>
      </c>
      <c r="K2" s="21">
        <f t="shared" si="0"/>
        <v>46.12122974437812</v>
      </c>
      <c r="L2" s="21">
        <f t="shared" si="0"/>
        <v>32.861094788495123</v>
      </c>
      <c r="M2" s="21">
        <f t="shared" si="0"/>
        <v>35.35947009235322</v>
      </c>
      <c r="N2" s="21">
        <f t="shared" si="0"/>
        <v>30.737869297361616</v>
      </c>
      <c r="O2" s="21">
        <f t="shared" si="0"/>
        <v>43.696970930476901</v>
      </c>
      <c r="P2" s="21">
        <f t="shared" si="0"/>
        <v>27.068516291790562</v>
      </c>
      <c r="Q2" s="21">
        <f t="shared" si="0"/>
        <v>19.374362002445739</v>
      </c>
      <c r="R2" s="21">
        <f t="shared" si="0"/>
        <v>23.655195081186655</v>
      </c>
      <c r="S2" s="21">
        <f t="shared" si="0"/>
        <v>22.188854469260885</v>
      </c>
      <c r="T2" s="21">
        <f t="shared" si="0"/>
        <v>22.286718281005189</v>
      </c>
      <c r="U2" s="21">
        <f t="shared" si="0"/>
        <v>17.821514665227276</v>
      </c>
      <c r="V2" s="21">
        <f t="shared" si="0"/>
        <v>16.79344093043369</v>
      </c>
      <c r="W2" s="21">
        <f t="shared" si="0"/>
        <v>11.747849702226786</v>
      </c>
      <c r="X2" s="21">
        <f t="shared" si="0"/>
        <v>12.575390566733835</v>
      </c>
      <c r="Y2" s="21">
        <f t="shared" ref="Y2:Z2" si="1">SUM(Y3,Y17,Y22,Y25,Y26,Y51,Y52)</f>
        <v>13.016028558108008</v>
      </c>
      <c r="Z2" s="21">
        <f t="shared" si="1"/>
        <v>14.01223481364485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0.57871360632744195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0.57871360632744195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0.57871360632744195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56.236618268995642</v>
      </c>
      <c r="D26" s="27">
        <f t="shared" si="14"/>
        <v>47.32494870092863</v>
      </c>
      <c r="E26" s="27">
        <f t="shared" si="14"/>
        <v>40.904581546550091</v>
      </c>
      <c r="F26" s="27">
        <f t="shared" si="14"/>
        <v>32.678903900808052</v>
      </c>
      <c r="G26" s="27">
        <f t="shared" si="14"/>
        <v>33.14464690163971</v>
      </c>
      <c r="H26" s="27">
        <f t="shared" si="14"/>
        <v>36.83945443120146</v>
      </c>
      <c r="I26" s="27">
        <f t="shared" si="14"/>
        <v>44.597607364491509</v>
      </c>
      <c r="J26" s="27">
        <f t="shared" si="14"/>
        <v>37.581571956759269</v>
      </c>
      <c r="K26" s="27">
        <f t="shared" si="14"/>
        <v>46.12122974437812</v>
      </c>
      <c r="L26" s="27">
        <f t="shared" si="14"/>
        <v>32.861094788495123</v>
      </c>
      <c r="M26" s="27">
        <f t="shared" si="14"/>
        <v>35.35947009235322</v>
      </c>
      <c r="N26" s="27">
        <f t="shared" si="14"/>
        <v>30.737869297361616</v>
      </c>
      <c r="O26" s="27">
        <f t="shared" si="14"/>
        <v>43.696970930476901</v>
      </c>
      <c r="P26" s="27">
        <f t="shared" si="14"/>
        <v>27.068516291790562</v>
      </c>
      <c r="Q26" s="27">
        <f t="shared" si="14"/>
        <v>19.374362002445739</v>
      </c>
      <c r="R26" s="27">
        <f t="shared" si="14"/>
        <v>23.655195081186655</v>
      </c>
      <c r="S26" s="27">
        <f t="shared" si="14"/>
        <v>22.188854469260885</v>
      </c>
      <c r="T26" s="27">
        <f t="shared" si="14"/>
        <v>22.286718281005189</v>
      </c>
      <c r="U26" s="27">
        <f t="shared" si="14"/>
        <v>17.821514665227276</v>
      </c>
      <c r="V26" s="27">
        <f t="shared" si="14"/>
        <v>16.79344093043369</v>
      </c>
      <c r="W26" s="27">
        <f t="shared" si="14"/>
        <v>11.747849702226786</v>
      </c>
      <c r="X26" s="27">
        <f t="shared" si="14"/>
        <v>12.575390566733835</v>
      </c>
      <c r="Y26" s="27">
        <f t="shared" ref="Y26:Z26" si="15">SUM(Y27,Y33)</f>
        <v>13.016028558108008</v>
      </c>
      <c r="Z26" s="27">
        <f t="shared" si="15"/>
        <v>14.01223481364485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56.236618268995642</v>
      </c>
      <c r="D33" s="19">
        <f t="shared" si="18"/>
        <v>47.32494870092863</v>
      </c>
      <c r="E33" s="19">
        <f t="shared" si="18"/>
        <v>40.904581546550091</v>
      </c>
      <c r="F33" s="19">
        <f t="shared" si="18"/>
        <v>32.678903900808052</v>
      </c>
      <c r="G33" s="19">
        <f t="shared" si="18"/>
        <v>33.14464690163971</v>
      </c>
      <c r="H33" s="19">
        <f t="shared" si="18"/>
        <v>36.83945443120146</v>
      </c>
      <c r="I33" s="19">
        <f t="shared" si="18"/>
        <v>44.597607364491509</v>
      </c>
      <c r="J33" s="19">
        <f t="shared" si="18"/>
        <v>37.581571956759269</v>
      </c>
      <c r="K33" s="19">
        <f t="shared" si="18"/>
        <v>46.12122974437812</v>
      </c>
      <c r="L33" s="19">
        <f t="shared" si="18"/>
        <v>32.861094788495123</v>
      </c>
      <c r="M33" s="19">
        <f t="shared" si="18"/>
        <v>35.35947009235322</v>
      </c>
      <c r="N33" s="19">
        <f t="shared" si="18"/>
        <v>30.737869297361616</v>
      </c>
      <c r="O33" s="19">
        <f t="shared" si="18"/>
        <v>43.696970930476901</v>
      </c>
      <c r="P33" s="19">
        <f t="shared" si="18"/>
        <v>27.068516291790562</v>
      </c>
      <c r="Q33" s="19">
        <f t="shared" si="18"/>
        <v>19.374362002445739</v>
      </c>
      <c r="R33" s="19">
        <f t="shared" si="18"/>
        <v>23.655195081186655</v>
      </c>
      <c r="S33" s="19">
        <f t="shared" si="18"/>
        <v>22.188854469260885</v>
      </c>
      <c r="T33" s="19">
        <f t="shared" si="18"/>
        <v>22.286718281005189</v>
      </c>
      <c r="U33" s="19">
        <f t="shared" si="18"/>
        <v>17.821514665227276</v>
      </c>
      <c r="V33" s="19">
        <f t="shared" si="18"/>
        <v>16.79344093043369</v>
      </c>
      <c r="W33" s="19">
        <f t="shared" si="18"/>
        <v>11.747849702226786</v>
      </c>
      <c r="X33" s="19">
        <f t="shared" si="18"/>
        <v>12.575390566733835</v>
      </c>
      <c r="Y33" s="19">
        <f t="shared" ref="Y33:Z33" si="19">SUM(Y34:Y50)</f>
        <v>13.016028558108008</v>
      </c>
      <c r="Z33" s="19">
        <f t="shared" si="19"/>
        <v>14.01223481364485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56.236618268995642</v>
      </c>
      <c r="D43" s="8">
        <v>47.32494870092863</v>
      </c>
      <c r="E43" s="8">
        <v>40.904581546550091</v>
      </c>
      <c r="F43" s="8">
        <v>32.678903900808052</v>
      </c>
      <c r="G43" s="8">
        <v>33.14464690163971</v>
      </c>
      <c r="H43" s="8">
        <v>36.83945443120146</v>
      </c>
      <c r="I43" s="8">
        <v>44.597607364491509</v>
      </c>
      <c r="J43" s="8">
        <v>37.581571956759269</v>
      </c>
      <c r="K43" s="8">
        <v>46.12122974437812</v>
      </c>
      <c r="L43" s="8">
        <v>32.861094788495123</v>
      </c>
      <c r="M43" s="8">
        <v>35.35947009235322</v>
      </c>
      <c r="N43" s="8">
        <v>30.737869297361616</v>
      </c>
      <c r="O43" s="8">
        <v>43.696970930476901</v>
      </c>
      <c r="P43" s="8">
        <v>27.068516291790562</v>
      </c>
      <c r="Q43" s="8">
        <v>19.374362002445739</v>
      </c>
      <c r="R43" s="8">
        <v>23.655195081186655</v>
      </c>
      <c r="S43" s="8">
        <v>22.188854469260885</v>
      </c>
      <c r="T43" s="8">
        <v>22.286718281005189</v>
      </c>
      <c r="U43" s="8">
        <v>17.821514665227276</v>
      </c>
      <c r="V43" s="8">
        <v>16.79344093043369</v>
      </c>
      <c r="W43" s="8">
        <v>11.747849702226786</v>
      </c>
      <c r="X43" s="8">
        <v>12.575390566733835</v>
      </c>
      <c r="Y43" s="8">
        <v>13.016028558108008</v>
      </c>
      <c r="Z43" s="8">
        <v>14.01223481364485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1.6538192928666031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1.6538192928666031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64.842811371004359</v>
      </c>
      <c r="D2" s="21">
        <f t="shared" ref="D2:X2" si="0">SUM(D3,D17,D22,D25,D26,D51,D52)</f>
        <v>57.823040219071387</v>
      </c>
      <c r="E2" s="21">
        <f t="shared" si="0"/>
        <v>57.870777733449913</v>
      </c>
      <c r="F2" s="21">
        <f t="shared" si="0"/>
        <v>56.537377539191958</v>
      </c>
      <c r="G2" s="21">
        <f t="shared" si="0"/>
        <v>57.050658932032867</v>
      </c>
      <c r="H2" s="21">
        <f t="shared" si="0"/>
        <v>55.563275208798551</v>
      </c>
      <c r="I2" s="21">
        <f t="shared" si="0"/>
        <v>45.372537835508496</v>
      </c>
      <c r="J2" s="21">
        <f t="shared" si="0"/>
        <v>40.779178043240755</v>
      </c>
      <c r="K2" s="21">
        <f t="shared" si="0"/>
        <v>54.180530255621882</v>
      </c>
      <c r="L2" s="21">
        <f t="shared" si="0"/>
        <v>29.827505211504882</v>
      </c>
      <c r="M2" s="21">
        <f t="shared" si="0"/>
        <v>27.329129907646799</v>
      </c>
      <c r="N2" s="21">
        <f t="shared" si="0"/>
        <v>25.681870702638385</v>
      </c>
      <c r="O2" s="21">
        <f t="shared" si="0"/>
        <v>25.260489069523089</v>
      </c>
      <c r="P2" s="21">
        <f t="shared" si="0"/>
        <v>16.813503708209446</v>
      </c>
      <c r="Q2" s="21">
        <f t="shared" si="0"/>
        <v>18.238797997554251</v>
      </c>
      <c r="R2" s="21">
        <f t="shared" si="0"/>
        <v>26.495684918813335</v>
      </c>
      <c r="S2" s="21">
        <f t="shared" si="0"/>
        <v>18.558735530739114</v>
      </c>
      <c r="T2" s="21">
        <f t="shared" si="0"/>
        <v>19.742920278994816</v>
      </c>
      <c r="U2" s="21">
        <f t="shared" si="0"/>
        <v>16.66655193477272</v>
      </c>
      <c r="V2" s="21">
        <f t="shared" si="0"/>
        <v>14.296903549566304</v>
      </c>
      <c r="W2" s="21">
        <f t="shared" si="0"/>
        <v>17.866244937773214</v>
      </c>
      <c r="X2" s="21">
        <f t="shared" si="0"/>
        <v>19.502499433266166</v>
      </c>
      <c r="Y2" s="21">
        <f t="shared" ref="Y2:Z2" si="1">SUM(Y3,Y17,Y22,Y25,Y26,Y51,Y52)</f>
        <v>19.463068481891991</v>
      </c>
      <c r="Z2" s="21">
        <f t="shared" si="1"/>
        <v>15.815001066355151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0.97902439367255789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0.97902439367255789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0.97902439367255789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64.842811371004359</v>
      </c>
      <c r="D26" s="27">
        <f t="shared" si="14"/>
        <v>57.823040219071387</v>
      </c>
      <c r="E26" s="27">
        <f t="shared" si="14"/>
        <v>57.870777733449913</v>
      </c>
      <c r="F26" s="27">
        <f t="shared" si="14"/>
        <v>56.537377539191958</v>
      </c>
      <c r="G26" s="27">
        <f t="shared" si="14"/>
        <v>56.071634538360307</v>
      </c>
      <c r="H26" s="27">
        <f t="shared" si="14"/>
        <v>55.563275208798551</v>
      </c>
      <c r="I26" s="27">
        <f t="shared" si="14"/>
        <v>45.372537835508496</v>
      </c>
      <c r="J26" s="27">
        <f t="shared" si="14"/>
        <v>40.779178043240755</v>
      </c>
      <c r="K26" s="27">
        <f t="shared" si="14"/>
        <v>54.180530255621882</v>
      </c>
      <c r="L26" s="27">
        <f t="shared" si="14"/>
        <v>29.827505211504882</v>
      </c>
      <c r="M26" s="27">
        <f t="shared" si="14"/>
        <v>27.329129907646799</v>
      </c>
      <c r="N26" s="27">
        <f t="shared" si="14"/>
        <v>25.681870702638385</v>
      </c>
      <c r="O26" s="27">
        <f t="shared" si="14"/>
        <v>25.260489069523089</v>
      </c>
      <c r="P26" s="27">
        <f t="shared" si="14"/>
        <v>16.813503708209446</v>
      </c>
      <c r="Q26" s="27">
        <f t="shared" si="14"/>
        <v>18.238797997554251</v>
      </c>
      <c r="R26" s="27">
        <f t="shared" si="14"/>
        <v>26.495684918813335</v>
      </c>
      <c r="S26" s="27">
        <f t="shared" si="14"/>
        <v>18.558735530739114</v>
      </c>
      <c r="T26" s="27">
        <f t="shared" si="14"/>
        <v>19.742920278994816</v>
      </c>
      <c r="U26" s="27">
        <f t="shared" si="14"/>
        <v>16.66655193477272</v>
      </c>
      <c r="V26" s="27">
        <f t="shared" si="14"/>
        <v>14.296903549566304</v>
      </c>
      <c r="W26" s="27">
        <f t="shared" si="14"/>
        <v>17.866244937773214</v>
      </c>
      <c r="X26" s="27">
        <f t="shared" si="14"/>
        <v>19.502499433266166</v>
      </c>
      <c r="Y26" s="27">
        <f t="shared" ref="Y26:Z26" si="15">SUM(Y27,Y33)</f>
        <v>19.463068481891991</v>
      </c>
      <c r="Z26" s="27">
        <f t="shared" si="15"/>
        <v>15.815001066355151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64.842811371004359</v>
      </c>
      <c r="D33" s="19">
        <f t="shared" si="18"/>
        <v>57.823040219071387</v>
      </c>
      <c r="E33" s="19">
        <f t="shared" si="18"/>
        <v>57.870777733449913</v>
      </c>
      <c r="F33" s="19">
        <f t="shared" si="18"/>
        <v>56.537377539191958</v>
      </c>
      <c r="G33" s="19">
        <f t="shared" si="18"/>
        <v>56.071634538360307</v>
      </c>
      <c r="H33" s="19">
        <f t="shared" si="18"/>
        <v>55.563275208798551</v>
      </c>
      <c r="I33" s="19">
        <f t="shared" si="18"/>
        <v>45.372537835508496</v>
      </c>
      <c r="J33" s="19">
        <f t="shared" si="18"/>
        <v>40.779178043240755</v>
      </c>
      <c r="K33" s="19">
        <f t="shared" si="18"/>
        <v>54.180530255621882</v>
      </c>
      <c r="L33" s="19">
        <f t="shared" si="18"/>
        <v>29.827505211504882</v>
      </c>
      <c r="M33" s="19">
        <f t="shared" si="18"/>
        <v>27.329129907646799</v>
      </c>
      <c r="N33" s="19">
        <f t="shared" si="18"/>
        <v>25.681870702638385</v>
      </c>
      <c r="O33" s="19">
        <f t="shared" si="18"/>
        <v>25.260489069523089</v>
      </c>
      <c r="P33" s="19">
        <f t="shared" si="18"/>
        <v>16.813503708209446</v>
      </c>
      <c r="Q33" s="19">
        <f t="shared" si="18"/>
        <v>18.238797997554251</v>
      </c>
      <c r="R33" s="19">
        <f t="shared" si="18"/>
        <v>26.495684918813335</v>
      </c>
      <c r="S33" s="19">
        <f t="shared" si="18"/>
        <v>18.558735530739114</v>
      </c>
      <c r="T33" s="19">
        <f t="shared" si="18"/>
        <v>19.742920278994816</v>
      </c>
      <c r="U33" s="19">
        <f t="shared" si="18"/>
        <v>16.66655193477272</v>
      </c>
      <c r="V33" s="19">
        <f t="shared" si="18"/>
        <v>14.296903549566304</v>
      </c>
      <c r="W33" s="19">
        <f t="shared" si="18"/>
        <v>17.866244937773214</v>
      </c>
      <c r="X33" s="19">
        <f t="shared" si="18"/>
        <v>19.502499433266166</v>
      </c>
      <c r="Y33" s="19">
        <f t="shared" ref="Y33:Z33" si="19">SUM(Y34:Y50)</f>
        <v>19.463068481891991</v>
      </c>
      <c r="Z33" s="19">
        <f t="shared" si="19"/>
        <v>15.815001066355151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64.842811371004359</v>
      </c>
      <c r="D43" s="8">
        <v>57.823040219071387</v>
      </c>
      <c r="E43" s="8">
        <v>57.870777733449913</v>
      </c>
      <c r="F43" s="8">
        <v>56.537377539191958</v>
      </c>
      <c r="G43" s="8">
        <v>56.071634538360307</v>
      </c>
      <c r="H43" s="8">
        <v>55.563275208798551</v>
      </c>
      <c r="I43" s="8">
        <v>45.372537835508496</v>
      </c>
      <c r="J43" s="8">
        <v>40.779178043240755</v>
      </c>
      <c r="K43" s="8">
        <v>54.180530255621882</v>
      </c>
      <c r="L43" s="8">
        <v>29.827505211504882</v>
      </c>
      <c r="M43" s="8">
        <v>27.329129907646799</v>
      </c>
      <c r="N43" s="8">
        <v>25.681870702638385</v>
      </c>
      <c r="O43" s="8">
        <v>25.260489069523089</v>
      </c>
      <c r="P43" s="8">
        <v>16.813503708209446</v>
      </c>
      <c r="Q43" s="8">
        <v>18.238797997554251</v>
      </c>
      <c r="R43" s="8">
        <v>26.495684918813335</v>
      </c>
      <c r="S43" s="8">
        <v>18.558735530739114</v>
      </c>
      <c r="T43" s="8">
        <v>19.742920278994816</v>
      </c>
      <c r="U43" s="8">
        <v>16.66655193477272</v>
      </c>
      <c r="V43" s="8">
        <v>14.296903549566304</v>
      </c>
      <c r="W43" s="8">
        <v>17.866244937773214</v>
      </c>
      <c r="X43" s="8">
        <v>19.502499433266166</v>
      </c>
      <c r="Y43" s="8">
        <v>19.463068481891991</v>
      </c>
      <c r="Z43" s="8">
        <v>15.815001066355151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1.0272634271333967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1.0272634271333967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4903.7239529279996</v>
      </c>
      <c r="D2" s="21">
        <f t="shared" ref="D2:X2" si="0">SUM(D3,D17,D22,D25,D26,D51,D52)</f>
        <v>5080.3880621112003</v>
      </c>
      <c r="E2" s="21">
        <f t="shared" si="0"/>
        <v>5367.1239151308</v>
      </c>
      <c r="F2" s="21">
        <f t="shared" si="0"/>
        <v>6101.9575028496001</v>
      </c>
      <c r="G2" s="21">
        <f t="shared" si="0"/>
        <v>6483.7160411147988</v>
      </c>
      <c r="H2" s="21">
        <f t="shared" si="0"/>
        <v>7128.8930232612001</v>
      </c>
      <c r="I2" s="21">
        <f t="shared" si="0"/>
        <v>7459.617128270399</v>
      </c>
      <c r="J2" s="21">
        <f t="shared" si="0"/>
        <v>7080.1757433432012</v>
      </c>
      <c r="K2" s="21">
        <f t="shared" si="0"/>
        <v>7475.4025847783978</v>
      </c>
      <c r="L2" s="21">
        <f t="shared" si="0"/>
        <v>7345.1834888687999</v>
      </c>
      <c r="M2" s="21">
        <f t="shared" si="0"/>
        <v>7142.9328895572007</v>
      </c>
      <c r="N2" s="21">
        <f t="shared" si="0"/>
        <v>7198.685801402401</v>
      </c>
      <c r="O2" s="21">
        <f t="shared" si="0"/>
        <v>7472.3951143979994</v>
      </c>
      <c r="P2" s="21">
        <f t="shared" si="0"/>
        <v>6602.7025169387989</v>
      </c>
      <c r="Q2" s="21">
        <f t="shared" si="0"/>
        <v>7511.3129358576007</v>
      </c>
      <c r="R2" s="21">
        <f t="shared" si="0"/>
        <v>8291.1216089051995</v>
      </c>
      <c r="S2" s="21">
        <f t="shared" si="0"/>
        <v>8415.3662971020021</v>
      </c>
      <c r="T2" s="21">
        <f t="shared" si="0"/>
        <v>8495.2913378939975</v>
      </c>
      <c r="U2" s="21">
        <f t="shared" si="0"/>
        <v>8775.0707752151975</v>
      </c>
      <c r="V2" s="21">
        <f t="shared" si="0"/>
        <v>9077.3693579772025</v>
      </c>
      <c r="W2" s="21">
        <f t="shared" si="0"/>
        <v>8540.5785570647986</v>
      </c>
      <c r="X2" s="21">
        <f t="shared" si="0"/>
        <v>9439.8737774399997</v>
      </c>
      <c r="Y2" s="21">
        <f t="shared" ref="Y2:Z2" si="1">SUM(Y3,Y17,Y22,Y25,Y26,Y51,Y52)</f>
        <v>9376.2757605599982</v>
      </c>
      <c r="Z2" s="21">
        <f t="shared" si="1"/>
        <v>9582.1215667199976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4903.7239529279996</v>
      </c>
      <c r="D26" s="27">
        <f t="shared" ref="D26:W26" si="20">SUM(D27,D33)</f>
        <v>5080.3880621112003</v>
      </c>
      <c r="E26" s="27">
        <f t="shared" si="20"/>
        <v>5367.1239151308</v>
      </c>
      <c r="F26" s="27">
        <f t="shared" si="20"/>
        <v>6101.9575028496001</v>
      </c>
      <c r="G26" s="27">
        <f t="shared" si="20"/>
        <v>6470.0837411147986</v>
      </c>
      <c r="H26" s="27">
        <f t="shared" si="20"/>
        <v>7084.0579032612004</v>
      </c>
      <c r="I26" s="27">
        <f t="shared" si="20"/>
        <v>7400.2915802303987</v>
      </c>
      <c r="J26" s="27">
        <f t="shared" si="20"/>
        <v>6993.3319335432016</v>
      </c>
      <c r="K26" s="27">
        <f t="shared" si="20"/>
        <v>7393.1030769383979</v>
      </c>
      <c r="L26" s="27">
        <f t="shared" si="20"/>
        <v>7229.8144447488003</v>
      </c>
      <c r="M26" s="27">
        <f t="shared" si="20"/>
        <v>6988.078241917201</v>
      </c>
      <c r="N26" s="27">
        <f t="shared" si="20"/>
        <v>7056.0014653224007</v>
      </c>
      <c r="O26" s="27">
        <f t="shared" si="20"/>
        <v>7320.167360477999</v>
      </c>
      <c r="P26" s="27">
        <f t="shared" si="20"/>
        <v>6436.2349673387989</v>
      </c>
      <c r="Q26" s="27">
        <f t="shared" si="20"/>
        <v>7326.718870377601</v>
      </c>
      <c r="R26" s="27">
        <f t="shared" si="20"/>
        <v>8108.4461634252002</v>
      </c>
      <c r="S26" s="27">
        <f t="shared" si="20"/>
        <v>8241.3276710220016</v>
      </c>
      <c r="T26" s="27">
        <f t="shared" si="20"/>
        <v>8319.0973946939976</v>
      </c>
      <c r="U26" s="27">
        <f t="shared" si="20"/>
        <v>8590.8703297751981</v>
      </c>
      <c r="V26" s="27">
        <f t="shared" si="20"/>
        <v>8872.1862783372017</v>
      </c>
      <c r="W26" s="27">
        <f t="shared" si="20"/>
        <v>8338.1435471447985</v>
      </c>
      <c r="X26" s="27">
        <f t="shared" ref="X26:Z26" si="21">SUM(X27,X33)</f>
        <v>9224.0593214399996</v>
      </c>
      <c r="Y26" s="27">
        <f t="shared" si="21"/>
        <v>9225.349032959999</v>
      </c>
      <c r="Z26" s="27">
        <f t="shared" si="21"/>
        <v>9452.3105649599984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4903.7239529279996</v>
      </c>
      <c r="D33" s="19">
        <f t="shared" ref="D33:W33" si="26">SUM(D34:D50)</f>
        <v>5080.3880621112003</v>
      </c>
      <c r="E33" s="19">
        <f t="shared" si="26"/>
        <v>5367.1239151308</v>
      </c>
      <c r="F33" s="19">
        <f t="shared" si="26"/>
        <v>6101.9575028496001</v>
      </c>
      <c r="G33" s="19">
        <f t="shared" si="26"/>
        <v>6470.0837411147986</v>
      </c>
      <c r="H33" s="19">
        <f t="shared" si="26"/>
        <v>7084.0579032612004</v>
      </c>
      <c r="I33" s="19">
        <f t="shared" si="26"/>
        <v>7400.2915802303987</v>
      </c>
      <c r="J33" s="19">
        <f t="shared" si="26"/>
        <v>6993.3319335432016</v>
      </c>
      <c r="K33" s="19">
        <f t="shared" si="26"/>
        <v>7393.1030769383979</v>
      </c>
      <c r="L33" s="19">
        <f t="shared" si="26"/>
        <v>7229.8144447488003</v>
      </c>
      <c r="M33" s="19">
        <f t="shared" si="26"/>
        <v>6988.078241917201</v>
      </c>
      <c r="N33" s="19">
        <f t="shared" si="26"/>
        <v>7056.0014653224007</v>
      </c>
      <c r="O33" s="19">
        <f t="shared" si="26"/>
        <v>7320.167360477999</v>
      </c>
      <c r="P33" s="19">
        <f t="shared" si="26"/>
        <v>6436.2349673387989</v>
      </c>
      <c r="Q33" s="19">
        <f t="shared" si="26"/>
        <v>7326.718870377601</v>
      </c>
      <c r="R33" s="19">
        <f t="shared" si="26"/>
        <v>8108.4461634252002</v>
      </c>
      <c r="S33" s="19">
        <f t="shared" si="26"/>
        <v>8241.3276710220016</v>
      </c>
      <c r="T33" s="19">
        <f t="shared" si="26"/>
        <v>8319.0973946939976</v>
      </c>
      <c r="U33" s="19">
        <f t="shared" si="26"/>
        <v>8590.8703297751981</v>
      </c>
      <c r="V33" s="19">
        <f t="shared" si="26"/>
        <v>8872.1862783372017</v>
      </c>
      <c r="W33" s="19">
        <f t="shared" si="26"/>
        <v>8338.1435471447985</v>
      </c>
      <c r="X33" s="19">
        <f t="shared" ref="X33:Z33" si="27">SUM(X34:X50)</f>
        <v>9224.0593214399996</v>
      </c>
      <c r="Y33" s="19">
        <f t="shared" si="27"/>
        <v>9225.349032959999</v>
      </c>
      <c r="Z33" s="19">
        <f t="shared" si="27"/>
        <v>9452.3105649599984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587.97208476000003</v>
      </c>
      <c r="D36" s="8">
        <f>FC_TRA_ROAD_P2W_E!D36+FC_TRA_ROAD_CAR_E!D36+FC_TRA_ROAD_BUS_E!D36+FC_TRA_ROAD_LCV_E!D36+FC_TRA_ROAD_HGV_E!D36</f>
        <v>778.98842999999988</v>
      </c>
      <c r="E36" s="8">
        <f>FC_TRA_ROAD_P2W_E!E36+FC_TRA_ROAD_CAR_E!E36+FC_TRA_ROAD_BUS_E!E36+FC_TRA_ROAD_LCV_E!E36+FC_TRA_ROAD_HGV_E!E36</f>
        <v>898.37373095999999</v>
      </c>
      <c r="F36" s="8">
        <f>FC_TRA_ROAD_P2W_E!F36+FC_TRA_ROAD_CAR_E!F36+FC_TRA_ROAD_BUS_E!F36+FC_TRA_ROAD_LCV_E!F36+FC_TRA_ROAD_HGV_E!F36</f>
        <v>961.05080952000003</v>
      </c>
      <c r="G36" s="8">
        <f>FC_TRA_ROAD_P2W_E!G36+FC_TRA_ROAD_CAR_E!G36+FC_TRA_ROAD_BUS_E!G36+FC_TRA_ROAD_LCV_E!G36+FC_TRA_ROAD_HGV_E!G36</f>
        <v>982.49857524000004</v>
      </c>
      <c r="H36" s="8">
        <f>FC_TRA_ROAD_P2W_E!H36+FC_TRA_ROAD_CAR_E!H36+FC_TRA_ROAD_BUS_E!H36+FC_TRA_ROAD_LCV_E!H36+FC_TRA_ROAD_HGV_E!H36</f>
        <v>1147.3472242800001</v>
      </c>
      <c r="I36" s="8">
        <f>FC_TRA_ROAD_P2W_E!I36+FC_TRA_ROAD_CAR_E!I36+FC_TRA_ROAD_BUS_E!I36+FC_TRA_ROAD_LCV_E!I36+FC_TRA_ROAD_HGV_E!I36</f>
        <v>1200.0990009599998</v>
      </c>
      <c r="J36" s="8">
        <f>FC_TRA_ROAD_P2W_E!J36+FC_TRA_ROAD_CAR_E!J36+FC_TRA_ROAD_BUS_E!J36+FC_TRA_ROAD_LCV_E!J36+FC_TRA_ROAD_HGV_E!J36</f>
        <v>1010.1048757200001</v>
      </c>
      <c r="K36" s="8">
        <f>FC_TRA_ROAD_P2W_E!K36+FC_TRA_ROAD_CAR_E!K36+FC_TRA_ROAD_BUS_E!K36+FC_TRA_ROAD_LCV_E!K36+FC_TRA_ROAD_HGV_E!K36</f>
        <v>963.66314951999993</v>
      </c>
      <c r="L36" s="8">
        <f>FC_TRA_ROAD_P2W_E!L36+FC_TRA_ROAD_CAR_E!L36+FC_TRA_ROAD_BUS_E!L36+FC_TRA_ROAD_LCV_E!L36+FC_TRA_ROAD_HGV_E!L36</f>
        <v>1024.61790096</v>
      </c>
      <c r="M36" s="8">
        <f>FC_TRA_ROAD_P2W_E!M36+FC_TRA_ROAD_CAR_E!M36+FC_TRA_ROAD_BUS_E!M36+FC_TRA_ROAD_LCV_E!M36+FC_TRA_ROAD_HGV_E!M36</f>
        <v>986.88389904000019</v>
      </c>
      <c r="N36" s="8">
        <f>FC_TRA_ROAD_P2W_E!N36+FC_TRA_ROAD_CAR_E!N36+FC_TRA_ROAD_BUS_E!N36+FC_TRA_ROAD_LCV_E!N36+FC_TRA_ROAD_HGV_E!N36</f>
        <v>923.02672428000028</v>
      </c>
      <c r="O36" s="8">
        <f>FC_TRA_ROAD_P2W_E!O36+FC_TRA_ROAD_CAR_E!O36+FC_TRA_ROAD_BUS_E!O36+FC_TRA_ROAD_LCV_E!O36+FC_TRA_ROAD_HGV_E!O36</f>
        <v>978.17617476000009</v>
      </c>
      <c r="P36" s="8">
        <f>FC_TRA_ROAD_P2W_E!P36+FC_TRA_ROAD_CAR_E!P36+FC_TRA_ROAD_BUS_E!P36+FC_TRA_ROAD_LCV_E!P36+FC_TRA_ROAD_HGV_E!P36</f>
        <v>1050.7413009599998</v>
      </c>
      <c r="Q36" s="8">
        <f>FC_TRA_ROAD_P2W_E!Q36+FC_TRA_ROAD_CAR_E!Q36+FC_TRA_ROAD_BUS_E!Q36+FC_TRA_ROAD_LCV_E!Q36+FC_TRA_ROAD_HGV_E!Q36</f>
        <v>1146.5269495200002</v>
      </c>
      <c r="R36" s="8">
        <f>FC_TRA_ROAD_P2W_E!R36+FC_TRA_ROAD_CAR_E!R36+FC_TRA_ROAD_BUS_E!R36+FC_TRA_ROAD_LCV_E!R36+FC_TRA_ROAD_HGV_E!R36</f>
        <v>1221.9944990400002</v>
      </c>
      <c r="S36" s="8">
        <f>FC_TRA_ROAD_P2W_E!S36+FC_TRA_ROAD_CAR_E!S36+FC_TRA_ROAD_BUS_E!S36+FC_TRA_ROAD_LCV_E!S36+FC_TRA_ROAD_HGV_E!S36</f>
        <v>1309.0726504800002</v>
      </c>
      <c r="T36" s="8">
        <f>FC_TRA_ROAD_P2W_E!T36+FC_TRA_ROAD_CAR_E!T36+FC_TRA_ROAD_BUS_E!T36+FC_TRA_ROAD_LCV_E!T36+FC_TRA_ROAD_HGV_E!T36</f>
        <v>1265.0981090400001</v>
      </c>
      <c r="U36" s="8">
        <f>FC_TRA_ROAD_P2W_E!U36+FC_TRA_ROAD_CAR_E!U36+FC_TRA_ROAD_BUS_E!U36+FC_TRA_ROAD_LCV_E!U36+FC_TRA_ROAD_HGV_E!U36</f>
        <v>1207.3915184400003</v>
      </c>
      <c r="V36" s="8">
        <f>FC_TRA_ROAD_P2W_E!V36+FC_TRA_ROAD_CAR_E!V36+FC_TRA_ROAD_BUS_E!V36+FC_TRA_ROAD_LCV_E!V36+FC_TRA_ROAD_HGV_E!V36</f>
        <v>1158.4857877200002</v>
      </c>
      <c r="W36" s="8">
        <f>FC_TRA_ROAD_P2W_E!W36+FC_TRA_ROAD_CAR_E!W36+FC_TRA_ROAD_BUS_E!W36+FC_TRA_ROAD_LCV_E!W36+FC_TRA_ROAD_HGV_E!W36</f>
        <v>1098.2597655599998</v>
      </c>
      <c r="X36" s="8">
        <f>FC_TRA_ROAD_P2W_E!X36+FC_TRA_ROAD_CAR_E!X36+FC_TRA_ROAD_BUS_E!X36+FC_TRA_ROAD_LCV_E!X36+FC_TRA_ROAD_HGV_E!X36</f>
        <v>1062.7551118800002</v>
      </c>
      <c r="Y36" s="8">
        <f>FC_TRA_ROAD_P2W_E!Y36+FC_TRA_ROAD_CAR_E!Y36+FC_TRA_ROAD_BUS_E!Y36+FC_TRA_ROAD_LCV_E!Y36+FC_TRA_ROAD_HGV_E!Y36</f>
        <v>1160.5668004800002</v>
      </c>
      <c r="Z36" s="8">
        <f>FC_TRA_ROAD_P2W_E!Z36+FC_TRA_ROAD_CAR_E!Z36+FC_TRA_ROAD_BUS_E!Z36+FC_TRA_ROAD_LCV_E!Z36+FC_TRA_ROAD_HGV_E!Z36</f>
        <v>1216.2734744400002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2023.12338228</v>
      </c>
      <c r="D37" s="8">
        <f>FC_TRA_ROAD_P2W_E!D37+FC_TRA_ROAD_CAR_E!D37+FC_TRA_ROAD_BUS_E!D37+FC_TRA_ROAD_LCV_E!D37+FC_TRA_ROAD_HGV_E!D37</f>
        <v>1740.68433</v>
      </c>
      <c r="E37" s="8">
        <f>FC_TRA_ROAD_P2W_E!E37+FC_TRA_ROAD_CAR_E!E37+FC_TRA_ROAD_BUS_E!E37+FC_TRA_ROAD_LCV_E!E37+FC_TRA_ROAD_HGV_E!E37</f>
        <v>1872.6939277199997</v>
      </c>
      <c r="F37" s="8">
        <f>FC_TRA_ROAD_P2W_E!F37+FC_TRA_ROAD_CAR_E!F37+FC_TRA_ROAD_BUS_E!F37+FC_TRA_ROAD_LCV_E!F37+FC_TRA_ROAD_HGV_E!F37</f>
        <v>1799.0142508799995</v>
      </c>
      <c r="G37" s="8">
        <f>FC_TRA_ROAD_P2W_E!G37+FC_TRA_ROAD_CAR_E!G37+FC_TRA_ROAD_BUS_E!G37+FC_TRA_ROAD_LCV_E!G37+FC_TRA_ROAD_HGV_E!G37</f>
        <v>1702.99189368</v>
      </c>
      <c r="H37" s="8">
        <f>FC_TRA_ROAD_P2W_E!H37+FC_TRA_ROAD_CAR_E!H37+FC_TRA_ROAD_BUS_E!H37+FC_TRA_ROAD_LCV_E!H37+FC_TRA_ROAD_HGV_E!H37</f>
        <v>1657.2946420800001</v>
      </c>
      <c r="I37" s="8">
        <f>FC_TRA_ROAD_P2W_E!I37+FC_TRA_ROAD_CAR_E!I37+FC_TRA_ROAD_BUS_E!I37+FC_TRA_ROAD_LCV_E!I37+FC_TRA_ROAD_HGV_E!I37</f>
        <v>1843.1307972</v>
      </c>
      <c r="J37" s="8">
        <f>FC_TRA_ROAD_P2W_E!J37+FC_TRA_ROAD_CAR_E!J37+FC_TRA_ROAD_BUS_E!J37+FC_TRA_ROAD_LCV_E!J37+FC_TRA_ROAD_HGV_E!J37</f>
        <v>1820.37248316</v>
      </c>
      <c r="K37" s="8">
        <f>FC_TRA_ROAD_P2W_E!K37+FC_TRA_ROAD_CAR_E!K37+FC_TRA_ROAD_BUS_E!K37+FC_TRA_ROAD_LCV_E!K37+FC_TRA_ROAD_HGV_E!K37</f>
        <v>1823.4216277199998</v>
      </c>
      <c r="L37" s="8">
        <f>FC_TRA_ROAD_P2W_E!L37+FC_TRA_ROAD_CAR_E!L37+FC_TRA_ROAD_BUS_E!L37+FC_TRA_ROAD_LCV_E!L37+FC_TRA_ROAD_HGV_E!L37</f>
        <v>1878.3072277199999</v>
      </c>
      <c r="M37" s="8">
        <f>FC_TRA_ROAD_P2W_E!M37+FC_TRA_ROAD_CAR_E!M37+FC_TRA_ROAD_BUS_E!M37+FC_TRA_ROAD_LCV_E!M37+FC_TRA_ROAD_HGV_E!M37</f>
        <v>1771.5851722799996</v>
      </c>
      <c r="N37" s="8">
        <f>FC_TRA_ROAD_P2W_E!N37+FC_TRA_ROAD_CAR_E!N37+FC_TRA_ROAD_BUS_E!N37+FC_TRA_ROAD_LCV_E!N37+FC_TRA_ROAD_HGV_E!N37</f>
        <v>1637.4203168399999</v>
      </c>
      <c r="O37" s="8">
        <f>FC_TRA_ROAD_P2W_E!O37+FC_TRA_ROAD_CAR_E!O37+FC_TRA_ROAD_BUS_E!O37+FC_TRA_ROAD_LCV_E!O37+FC_TRA_ROAD_HGV_E!O37</f>
        <v>1567.2887445599999</v>
      </c>
      <c r="P37" s="8">
        <f>FC_TRA_ROAD_P2W_E!P37+FC_TRA_ROAD_CAR_E!P37+FC_TRA_ROAD_BUS_E!P37+FC_TRA_ROAD_LCV_E!P37+FC_TRA_ROAD_HGV_E!P37</f>
        <v>1283.7133108799999</v>
      </c>
      <c r="Q37" s="8">
        <f>FC_TRA_ROAD_P2W_E!Q37+FC_TRA_ROAD_CAR_E!Q37+FC_TRA_ROAD_BUS_E!Q37+FC_TRA_ROAD_LCV_E!Q37+FC_TRA_ROAD_HGV_E!Q37</f>
        <v>1466.6652277200001</v>
      </c>
      <c r="R37" s="8">
        <f>FC_TRA_ROAD_P2W_E!R37+FC_TRA_ROAD_CAR_E!R37+FC_TRA_ROAD_BUS_E!R37+FC_TRA_ROAD_LCV_E!R37+FC_TRA_ROAD_HGV_E!R37</f>
        <v>1509.3540000000003</v>
      </c>
      <c r="S37" s="8">
        <f>FC_TRA_ROAD_P2W_E!S37+FC_TRA_ROAD_CAR_E!S37+FC_TRA_ROAD_BUS_E!S37+FC_TRA_ROAD_LCV_E!S37+FC_TRA_ROAD_HGV_E!S37</f>
        <v>1430.0747445600002</v>
      </c>
      <c r="T37" s="8">
        <f>FC_TRA_ROAD_P2W_E!T37+FC_TRA_ROAD_CAR_E!T37+FC_TRA_ROAD_BUS_E!T37+FC_TRA_ROAD_LCV_E!T37+FC_TRA_ROAD_HGV_E!T37</f>
        <v>1465.1102188799998</v>
      </c>
      <c r="U37" s="8">
        <f>FC_TRA_ROAD_P2W_E!U37+FC_TRA_ROAD_CAR_E!U37+FC_TRA_ROAD_BUS_E!U37+FC_TRA_ROAD_LCV_E!U37+FC_TRA_ROAD_HGV_E!U37</f>
        <v>1385.4679700399997</v>
      </c>
      <c r="V37" s="8">
        <f>FC_TRA_ROAD_P2W_E!V37+FC_TRA_ROAD_CAR_E!V37+FC_TRA_ROAD_BUS_E!V37+FC_TRA_ROAD_LCV_E!V37+FC_TRA_ROAD_HGV_E!V37</f>
        <v>1371.8473599600004</v>
      </c>
      <c r="W37" s="8">
        <f>FC_TRA_ROAD_P2W_E!W37+FC_TRA_ROAD_CAR_E!W37+FC_TRA_ROAD_BUS_E!W37+FC_TRA_ROAD_LCV_E!W37+FC_TRA_ROAD_HGV_E!W37</f>
        <v>1332.4577111999997</v>
      </c>
      <c r="X37" s="8">
        <f>FC_TRA_ROAD_P2W_E!X37+FC_TRA_ROAD_CAR_E!X37+FC_TRA_ROAD_BUS_E!X37+FC_TRA_ROAD_LCV_E!X37+FC_TRA_ROAD_HGV_E!X37</f>
        <v>1454.6238260399998</v>
      </c>
      <c r="Y37" s="8">
        <f>FC_TRA_ROAD_P2W_E!Y37+FC_TRA_ROAD_CAR_E!Y37+FC_TRA_ROAD_BUS_E!Y37+FC_TRA_ROAD_LCV_E!Y37+FC_TRA_ROAD_HGV_E!Y37</f>
        <v>1521.02018376</v>
      </c>
      <c r="Z37" s="8">
        <f>FC_TRA_ROAD_P2W_E!Z37+FC_TRA_ROAD_CAR_E!Z37+FC_TRA_ROAD_BUS_E!Z37+FC_TRA_ROAD_LCV_E!Z37+FC_TRA_ROAD_HGV_E!Z37</f>
        <v>1506.1461861599998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2292.6284858879999</v>
      </c>
      <c r="D43" s="8">
        <f>FC_TRA_ROAD_P2W_E!D43+FC_TRA_ROAD_CAR_E!D43+FC_TRA_ROAD_BUS_E!D43+FC_TRA_ROAD_LCV_E!D43+FC_TRA_ROAD_HGV_E!D43</f>
        <v>2560.7153021111999</v>
      </c>
      <c r="E43" s="8">
        <f>FC_TRA_ROAD_P2W_E!E43+FC_TRA_ROAD_CAR_E!E43+FC_TRA_ROAD_BUS_E!E43+FC_TRA_ROAD_LCV_E!E43+FC_TRA_ROAD_HGV_E!E43</f>
        <v>2596.0562564508004</v>
      </c>
      <c r="F43" s="8">
        <f>FC_TRA_ROAD_P2W_E!F43+FC_TRA_ROAD_CAR_E!F43+FC_TRA_ROAD_BUS_E!F43+FC_TRA_ROAD_LCV_E!F43+FC_TRA_ROAD_HGV_E!F43</f>
        <v>3341.8924424496013</v>
      </c>
      <c r="G43" s="8">
        <f>FC_TRA_ROAD_P2W_E!G43+FC_TRA_ROAD_CAR_E!G43+FC_TRA_ROAD_BUS_E!G43+FC_TRA_ROAD_LCV_E!G43+FC_TRA_ROAD_HGV_E!G43</f>
        <v>3784.5932721947984</v>
      </c>
      <c r="H43" s="8">
        <f>FC_TRA_ROAD_P2W_E!H43+FC_TRA_ROAD_CAR_E!H43+FC_TRA_ROAD_BUS_E!H43+FC_TRA_ROAD_LCV_E!H43+FC_TRA_ROAD_HGV_E!H43</f>
        <v>4279.4160369011997</v>
      </c>
      <c r="I43" s="8">
        <f>FC_TRA_ROAD_P2W_E!I43+FC_TRA_ROAD_CAR_E!I43+FC_TRA_ROAD_BUS_E!I43+FC_TRA_ROAD_LCV_E!I43+FC_TRA_ROAD_HGV_E!I43</f>
        <v>4357.0617820703992</v>
      </c>
      <c r="J43" s="8">
        <f>FC_TRA_ROAD_P2W_E!J43+FC_TRA_ROAD_CAR_E!J43+FC_TRA_ROAD_BUS_E!J43+FC_TRA_ROAD_LCV_E!J43+FC_TRA_ROAD_HGV_E!J43</f>
        <v>4162.8545746632017</v>
      </c>
      <c r="K43" s="8">
        <f>FC_TRA_ROAD_P2W_E!K43+FC_TRA_ROAD_CAR_E!K43+FC_TRA_ROAD_BUS_E!K43+FC_TRA_ROAD_LCV_E!K43+FC_TRA_ROAD_HGV_E!K43</f>
        <v>4606.0182996983986</v>
      </c>
      <c r="L43" s="8">
        <f>FC_TRA_ROAD_P2W_E!L43+FC_TRA_ROAD_CAR_E!L43+FC_TRA_ROAD_BUS_E!L43+FC_TRA_ROAD_LCV_E!L43+FC_TRA_ROAD_HGV_E!L43</f>
        <v>4326.8893160688003</v>
      </c>
      <c r="M43" s="8">
        <f>FC_TRA_ROAD_P2W_E!M43+FC_TRA_ROAD_CAR_E!M43+FC_TRA_ROAD_BUS_E!M43+FC_TRA_ROAD_LCV_E!M43+FC_TRA_ROAD_HGV_E!M43</f>
        <v>4229.6091705972012</v>
      </c>
      <c r="N43" s="8">
        <f>FC_TRA_ROAD_P2W_E!N43+FC_TRA_ROAD_CAR_E!N43+FC_TRA_ROAD_BUS_E!N43+FC_TRA_ROAD_LCV_E!N43+FC_TRA_ROAD_HGV_E!N43</f>
        <v>4495.5544242024007</v>
      </c>
      <c r="O43" s="8">
        <f>FC_TRA_ROAD_P2W_E!O43+FC_TRA_ROAD_CAR_E!O43+FC_TRA_ROAD_BUS_E!O43+FC_TRA_ROAD_LCV_E!O43+FC_TRA_ROAD_HGV_E!O43</f>
        <v>4774.7024411579987</v>
      </c>
      <c r="P43" s="8">
        <f>FC_TRA_ROAD_P2W_E!P43+FC_TRA_ROAD_CAR_E!P43+FC_TRA_ROAD_BUS_E!P43+FC_TRA_ROAD_LCV_E!P43+FC_TRA_ROAD_HGV_E!P43</f>
        <v>4101.7803554987995</v>
      </c>
      <c r="Q43" s="8">
        <f>FC_TRA_ROAD_P2W_E!Q43+FC_TRA_ROAD_CAR_E!Q43+FC_TRA_ROAD_BUS_E!Q43+FC_TRA_ROAD_LCV_E!Q43+FC_TRA_ROAD_HGV_E!Q43</f>
        <v>4713.5266931376009</v>
      </c>
      <c r="R43" s="8">
        <f>FC_TRA_ROAD_P2W_E!R43+FC_TRA_ROAD_CAR_E!R43+FC_TRA_ROAD_BUS_E!R43+FC_TRA_ROAD_LCV_E!R43+FC_TRA_ROAD_HGV_E!R43</f>
        <v>5377.0976643852</v>
      </c>
      <c r="S43" s="8">
        <f>FC_TRA_ROAD_P2W_E!S43+FC_TRA_ROAD_CAR_E!S43+FC_TRA_ROAD_BUS_E!S43+FC_TRA_ROAD_LCV_E!S43+FC_TRA_ROAD_HGV_E!S43</f>
        <v>5502.1802759820002</v>
      </c>
      <c r="T43" s="8">
        <f>FC_TRA_ROAD_P2W_E!T43+FC_TRA_ROAD_CAR_E!T43+FC_TRA_ROAD_BUS_E!T43+FC_TRA_ROAD_LCV_E!T43+FC_TRA_ROAD_HGV_E!T43</f>
        <v>5588.8890667739979</v>
      </c>
      <c r="U43" s="8">
        <f>FC_TRA_ROAD_P2W_E!U43+FC_TRA_ROAD_CAR_E!U43+FC_TRA_ROAD_BUS_E!U43+FC_TRA_ROAD_LCV_E!U43+FC_TRA_ROAD_HGV_E!U43</f>
        <v>5998.0108412951986</v>
      </c>
      <c r="V43" s="8">
        <f>FC_TRA_ROAD_P2W_E!V43+FC_TRA_ROAD_CAR_E!V43+FC_TRA_ROAD_BUS_E!V43+FC_TRA_ROAD_LCV_E!V43+FC_TRA_ROAD_HGV_E!V43</f>
        <v>6341.8531306572004</v>
      </c>
      <c r="W43" s="8">
        <f>FC_TRA_ROAD_P2W_E!W43+FC_TRA_ROAD_CAR_E!W43+FC_TRA_ROAD_BUS_E!W43+FC_TRA_ROAD_LCV_E!W43+FC_TRA_ROAD_HGV_E!W43</f>
        <v>5907.4260703847995</v>
      </c>
      <c r="X43" s="8">
        <f>FC_TRA_ROAD_P2W_E!X43+FC_TRA_ROAD_CAR_E!X43+FC_TRA_ROAD_BUS_E!X43+FC_TRA_ROAD_LCV_E!X43+FC_TRA_ROAD_HGV_E!X43</f>
        <v>6706.6803835199989</v>
      </c>
      <c r="Y43" s="8">
        <f>FC_TRA_ROAD_P2W_E!Y43+FC_TRA_ROAD_CAR_E!Y43+FC_TRA_ROAD_BUS_E!Y43+FC_TRA_ROAD_LCV_E!Y43+FC_TRA_ROAD_HGV_E!Y43</f>
        <v>6543.7620487199983</v>
      </c>
      <c r="Z43" s="8">
        <f>FC_TRA_ROAD_P2W_E!Z43+FC_TRA_ROAD_CAR_E!Z43+FC_TRA_ROAD_BUS_E!Z43+FC_TRA_ROAD_LCV_E!Z43+FC_TRA_ROAD_HGV_E!Z43</f>
        <v>6729.8909043599979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13.632300000000001</v>
      </c>
      <c r="H51" s="27">
        <f>FC_TRA_ROAD_P2W_E!H51+FC_TRA_ROAD_CAR_E!H51+FC_TRA_ROAD_BUS_E!H51+FC_TRA_ROAD_LCV_E!H51+FC_TRA_ROAD_HGV_E!H51</f>
        <v>44.835119999999989</v>
      </c>
      <c r="I51" s="27">
        <f>FC_TRA_ROAD_P2W_E!I51+FC_TRA_ROAD_CAR_E!I51+FC_TRA_ROAD_BUS_E!I51+FC_TRA_ROAD_LCV_E!I51+FC_TRA_ROAD_HGV_E!I51</f>
        <v>59.325548040000008</v>
      </c>
      <c r="J51" s="27">
        <f>FC_TRA_ROAD_P2W_E!J51+FC_TRA_ROAD_CAR_E!J51+FC_TRA_ROAD_BUS_E!J51+FC_TRA_ROAD_LCV_E!J51+FC_TRA_ROAD_HGV_E!J51</f>
        <v>86.843809800000002</v>
      </c>
      <c r="K51" s="27">
        <f>FC_TRA_ROAD_P2W_E!K51+FC_TRA_ROAD_CAR_E!K51+FC_TRA_ROAD_BUS_E!K51+FC_TRA_ROAD_LCV_E!K51+FC_TRA_ROAD_HGV_E!K51</f>
        <v>82.299507840000018</v>
      </c>
      <c r="L51" s="27">
        <f>FC_TRA_ROAD_P2W_E!L51+FC_TRA_ROAD_CAR_E!L51+FC_TRA_ROAD_BUS_E!L51+FC_TRA_ROAD_LCV_E!L51+FC_TRA_ROAD_HGV_E!L51</f>
        <v>115.36904411999998</v>
      </c>
      <c r="M51" s="27">
        <f>FC_TRA_ROAD_P2W_E!M51+FC_TRA_ROAD_CAR_E!M51+FC_TRA_ROAD_BUS_E!M51+FC_TRA_ROAD_LCV_E!M51+FC_TRA_ROAD_HGV_E!M51</f>
        <v>154.85464764</v>
      </c>
      <c r="N51" s="27">
        <f>FC_TRA_ROAD_P2W_E!N51+FC_TRA_ROAD_CAR_E!N51+FC_TRA_ROAD_BUS_E!N51+FC_TRA_ROAD_LCV_E!N51+FC_TRA_ROAD_HGV_E!N51</f>
        <v>142.68433607999998</v>
      </c>
      <c r="O51" s="27">
        <f>FC_TRA_ROAD_P2W_E!O51+FC_TRA_ROAD_CAR_E!O51+FC_TRA_ROAD_BUS_E!O51+FC_TRA_ROAD_LCV_E!O51+FC_TRA_ROAD_HGV_E!O51</f>
        <v>152.22775392</v>
      </c>
      <c r="P51" s="27">
        <f>FC_TRA_ROAD_P2W_E!P51+FC_TRA_ROAD_CAR_E!P51+FC_TRA_ROAD_BUS_E!P51+FC_TRA_ROAD_LCV_E!P51+FC_TRA_ROAD_HGV_E!P51</f>
        <v>166.46754959999998</v>
      </c>
      <c r="Q51" s="27">
        <f>FC_TRA_ROAD_P2W_E!Q51+FC_TRA_ROAD_CAR_E!Q51+FC_TRA_ROAD_BUS_E!Q51+FC_TRA_ROAD_LCV_E!Q51+FC_TRA_ROAD_HGV_E!Q51</f>
        <v>184.59406548000001</v>
      </c>
      <c r="R51" s="27">
        <f>FC_TRA_ROAD_P2W_E!R51+FC_TRA_ROAD_CAR_E!R51+FC_TRA_ROAD_BUS_E!R51+FC_TRA_ROAD_LCV_E!R51+FC_TRA_ROAD_HGV_E!R51</f>
        <v>182.67544548000001</v>
      </c>
      <c r="S51" s="27">
        <f>FC_TRA_ROAD_P2W_E!S51+FC_TRA_ROAD_CAR_E!S51+FC_TRA_ROAD_BUS_E!S51+FC_TRA_ROAD_LCV_E!S51+FC_TRA_ROAD_HGV_E!S51</f>
        <v>174.03862608000003</v>
      </c>
      <c r="T51" s="27">
        <f>FC_TRA_ROAD_P2W_E!T51+FC_TRA_ROAD_CAR_E!T51+FC_TRA_ROAD_BUS_E!T51+FC_TRA_ROAD_LCV_E!T51+FC_TRA_ROAD_HGV_E!T51</f>
        <v>176.19394319999998</v>
      </c>
      <c r="U51" s="27">
        <f>FC_TRA_ROAD_P2W_E!U51+FC_TRA_ROAD_CAR_E!U51+FC_TRA_ROAD_BUS_E!U51+FC_TRA_ROAD_LCV_E!U51+FC_TRA_ROAD_HGV_E!U51</f>
        <v>184.20044543999998</v>
      </c>
      <c r="V51" s="27">
        <f>FC_TRA_ROAD_P2W_E!V51+FC_TRA_ROAD_CAR_E!V51+FC_TRA_ROAD_BUS_E!V51+FC_TRA_ROAD_LCV_E!V51+FC_TRA_ROAD_HGV_E!V51</f>
        <v>205.18307964000002</v>
      </c>
      <c r="W51" s="27">
        <f>FC_TRA_ROAD_P2W_E!W51+FC_TRA_ROAD_CAR_E!W51+FC_TRA_ROAD_BUS_E!W51+FC_TRA_ROAD_LCV_E!W51+FC_TRA_ROAD_HGV_E!W51</f>
        <v>202.43500992</v>
      </c>
      <c r="X51" s="27">
        <f>FC_TRA_ROAD_P2W_E!X51+FC_TRA_ROAD_CAR_E!X51+FC_TRA_ROAD_BUS_E!X51+FC_TRA_ROAD_LCV_E!X51+FC_TRA_ROAD_HGV_E!X51</f>
        <v>215.81445599999998</v>
      </c>
      <c r="Y51" s="27">
        <f>FC_TRA_ROAD_P2W_E!Y51+FC_TRA_ROAD_CAR_E!Y51+FC_TRA_ROAD_BUS_E!Y51+FC_TRA_ROAD_LCV_E!Y51+FC_TRA_ROAD_HGV_E!Y51</f>
        <v>150.92672759999999</v>
      </c>
      <c r="Z51" s="27">
        <f>FC_TRA_ROAD_P2W_E!Z51+FC_TRA_ROAD_CAR_E!Z51+FC_TRA_ROAD_BUS_E!Z51+FC_TRA_ROAD_LCV_E!Z51+FC_TRA_ROAD_HGV_E!Z51</f>
        <v>129.81100175999998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0</v>
      </c>
      <c r="H61" s="49">
        <f t="shared" si="30"/>
        <v>0</v>
      </c>
      <c r="I61" s="49">
        <f t="shared" si="30"/>
        <v>18.091392480000003</v>
      </c>
      <c r="J61" s="49">
        <f t="shared" si="30"/>
        <v>7.7425646399999959</v>
      </c>
      <c r="K61" s="49">
        <f t="shared" si="30"/>
        <v>13.280759999999999</v>
      </c>
      <c r="L61" s="49">
        <f t="shared" si="30"/>
        <v>11.203467839999998</v>
      </c>
      <c r="M61" s="49">
        <f t="shared" si="30"/>
        <v>40.834549439999989</v>
      </c>
      <c r="N61" s="49">
        <f t="shared" si="30"/>
        <v>50.942610719999983</v>
      </c>
      <c r="O61" s="49">
        <f t="shared" si="30"/>
        <v>254.71356335999997</v>
      </c>
      <c r="P61" s="49">
        <f t="shared" si="30"/>
        <v>306.37646495999996</v>
      </c>
      <c r="Q61" s="49">
        <f t="shared" si="30"/>
        <v>328.17354768000007</v>
      </c>
      <c r="R61" s="49">
        <f t="shared" si="30"/>
        <v>433.41069599999997</v>
      </c>
      <c r="S61" s="49">
        <f t="shared" si="30"/>
        <v>483.58382399999999</v>
      </c>
      <c r="T61" s="49">
        <f t="shared" si="30"/>
        <v>492.78856031999987</v>
      </c>
      <c r="U61" s="49">
        <f t="shared" si="30"/>
        <v>485.03281680000009</v>
      </c>
      <c r="V61" s="49">
        <f t="shared" si="30"/>
        <v>531.8838388800001</v>
      </c>
      <c r="W61" s="49">
        <f t="shared" si="30"/>
        <v>510.02227151999995</v>
      </c>
      <c r="X61" s="49">
        <f t="shared" si="30"/>
        <v>496.56664656000009</v>
      </c>
      <c r="Y61" s="49">
        <f t="shared" ref="Y61:Z61" si="31">SUM(Y62:Y72)</f>
        <v>563.64621984000007</v>
      </c>
      <c r="Z61" s="49">
        <f t="shared" si="31"/>
        <v>524.68500815999994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  <c r="Y64" s="52">
        <f>FC_TRA_ROAD_P2W_E!Y64+FC_TRA_ROAD_CAR_E!Y64+FC_TRA_ROAD_BUS_E!Y64+FC_TRA_ROAD_LCV_E!Y64+FC_TRA_ROAD_HGV_E!Y64</f>
        <v>0</v>
      </c>
      <c r="Z64" s="52">
        <f>FC_TRA_ROAD_P2W_E!Z64+FC_TRA_ROAD_CAR_E!Z64+FC_TRA_ROAD_BUS_E!Z64+FC_TRA_ROAD_LCV_E!Z64+FC_TRA_ROAD_HGV_E!Z64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0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0</v>
      </c>
      <c r="O67" s="52">
        <f>FC_TRA_ROAD_P2W_E!O67+FC_TRA_ROAD_CAR_E!O67+FC_TRA_ROAD_BUS_E!O67+FC_TRA_ROAD_LCV_E!O67+FC_TRA_ROAD_HGV_E!O67</f>
        <v>0</v>
      </c>
      <c r="P67" s="52">
        <f>FC_TRA_ROAD_P2W_E!P67+FC_TRA_ROAD_CAR_E!P67+FC_TRA_ROAD_BUS_E!P67+FC_TRA_ROAD_LCV_E!P67+FC_TRA_ROAD_HGV_E!P67</f>
        <v>24.850800000000003</v>
      </c>
      <c r="Q67" s="52">
        <f>FC_TRA_ROAD_P2W_E!Q67+FC_TRA_ROAD_CAR_E!Q67+FC_TRA_ROAD_BUS_E!Q67+FC_TRA_ROAD_LCV_E!Q67+FC_TRA_ROAD_HGV_E!Q67</f>
        <v>43.966800000000006</v>
      </c>
      <c r="R67" s="52">
        <f>FC_TRA_ROAD_P2W_E!R67+FC_TRA_ROAD_CAR_E!R67+FC_TRA_ROAD_BUS_E!R67+FC_TRA_ROAD_LCV_E!R67+FC_TRA_ROAD_HGV_E!R67</f>
        <v>95.58</v>
      </c>
      <c r="S67" s="52">
        <f>FC_TRA_ROAD_P2W_E!S67+FC_TRA_ROAD_CAR_E!S67+FC_TRA_ROAD_BUS_E!S67+FC_TRA_ROAD_LCV_E!S67+FC_TRA_ROAD_HGV_E!S67</f>
        <v>97.491600000000005</v>
      </c>
      <c r="T67" s="52">
        <f>FC_TRA_ROAD_P2W_E!T67+FC_TRA_ROAD_CAR_E!T67+FC_TRA_ROAD_BUS_E!T67+FC_TRA_ROAD_LCV_E!T67+FC_TRA_ROAD_HGV_E!T67</f>
        <v>78.996997440000001</v>
      </c>
      <c r="U67" s="52">
        <f>FC_TRA_ROAD_P2W_E!U67+FC_TRA_ROAD_CAR_E!U67+FC_TRA_ROAD_BUS_E!U67+FC_TRA_ROAD_LCV_E!U67+FC_TRA_ROAD_HGV_E!U67</f>
        <v>84.762383040000003</v>
      </c>
      <c r="V67" s="52">
        <f>FC_TRA_ROAD_P2W_E!V67+FC_TRA_ROAD_CAR_E!V67+FC_TRA_ROAD_BUS_E!V67+FC_TRA_ROAD_LCV_E!V67+FC_TRA_ROAD_HGV_E!V67</f>
        <v>94.318343999999996</v>
      </c>
      <c r="W67" s="52">
        <f>FC_TRA_ROAD_P2W_E!W67+FC_TRA_ROAD_CAR_E!W67+FC_TRA_ROAD_BUS_E!W67+FC_TRA_ROAD_LCV_E!W67+FC_TRA_ROAD_HGV_E!W67</f>
        <v>78.574406400000001</v>
      </c>
      <c r="X67" s="52">
        <f>FC_TRA_ROAD_P2W_E!X67+FC_TRA_ROAD_CAR_E!X67+FC_TRA_ROAD_BUS_E!X67+FC_TRA_ROAD_LCV_E!X67+FC_TRA_ROAD_HGV_E!X67</f>
        <v>61.509680639999992</v>
      </c>
      <c r="Y67" s="52">
        <f>FC_TRA_ROAD_P2W_E!Y67+FC_TRA_ROAD_CAR_E!Y67+FC_TRA_ROAD_BUS_E!Y67+FC_TRA_ROAD_LCV_E!Y67+FC_TRA_ROAD_HGV_E!Y67</f>
        <v>61.94730959999999</v>
      </c>
      <c r="Z67" s="52">
        <f>FC_TRA_ROAD_P2W_E!Z67+FC_TRA_ROAD_CAR_E!Z67+FC_TRA_ROAD_BUS_E!Z67+FC_TRA_ROAD_LCV_E!Z67+FC_TRA_ROAD_HGV_E!Z67</f>
        <v>62.444325600000006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0</v>
      </c>
      <c r="K69" s="52">
        <f>FC_TRA_ROAD_P2W_E!K69+FC_TRA_ROAD_CAR_E!K69+FC_TRA_ROAD_BUS_E!K69+FC_TRA_ROAD_LCV_E!K69+FC_TRA_ROAD_HGV_E!K69</f>
        <v>5.2393132799999993</v>
      </c>
      <c r="L69" s="52">
        <f>FC_TRA_ROAD_P2W_E!L69+FC_TRA_ROAD_CAR_E!L69+FC_TRA_ROAD_BUS_E!L69+FC_TRA_ROAD_LCV_E!L69+FC_TRA_ROAD_HGV_E!L69</f>
        <v>10.332325439999998</v>
      </c>
      <c r="M69" s="52">
        <f>FC_TRA_ROAD_P2W_E!M69+FC_TRA_ROAD_CAR_E!M69+FC_TRA_ROAD_BUS_E!M69+FC_TRA_ROAD_LCV_E!M69+FC_TRA_ROAD_HGV_E!M69</f>
        <v>30.997231199999995</v>
      </c>
      <c r="N69" s="52">
        <f>FC_TRA_ROAD_P2W_E!N69+FC_TRA_ROAD_CAR_E!N69+FC_TRA_ROAD_BUS_E!N69+FC_TRA_ROAD_LCV_E!N69+FC_TRA_ROAD_HGV_E!N69</f>
        <v>50.942610719999983</v>
      </c>
      <c r="O69" s="52">
        <f>FC_TRA_ROAD_P2W_E!O69+FC_TRA_ROAD_CAR_E!O69+FC_TRA_ROAD_BUS_E!O69+FC_TRA_ROAD_LCV_E!O69+FC_TRA_ROAD_HGV_E!O69</f>
        <v>254.71356335999997</v>
      </c>
      <c r="P69" s="52">
        <f>FC_TRA_ROAD_P2W_E!P69+FC_TRA_ROAD_CAR_E!P69+FC_TRA_ROAD_BUS_E!P69+FC_TRA_ROAD_LCV_E!P69+FC_TRA_ROAD_HGV_E!P69</f>
        <v>281.52566495999997</v>
      </c>
      <c r="Q69" s="52">
        <f>FC_TRA_ROAD_P2W_E!Q69+FC_TRA_ROAD_CAR_E!Q69+FC_TRA_ROAD_BUS_E!Q69+FC_TRA_ROAD_LCV_E!Q69+FC_TRA_ROAD_HGV_E!Q69</f>
        <v>284.20674768000003</v>
      </c>
      <c r="R69" s="52">
        <f>FC_TRA_ROAD_P2W_E!R69+FC_TRA_ROAD_CAR_E!R69+FC_TRA_ROAD_BUS_E!R69+FC_TRA_ROAD_LCV_E!R69+FC_TRA_ROAD_HGV_E!R69</f>
        <v>337.83069599999999</v>
      </c>
      <c r="S69" s="52">
        <f>FC_TRA_ROAD_P2W_E!S69+FC_TRA_ROAD_CAR_E!S69+FC_TRA_ROAD_BUS_E!S69+FC_TRA_ROAD_LCV_E!S69+FC_TRA_ROAD_HGV_E!S69</f>
        <v>386.09222399999999</v>
      </c>
      <c r="T69" s="52">
        <f>FC_TRA_ROAD_P2W_E!T69+FC_TRA_ROAD_CAR_E!T69+FC_TRA_ROAD_BUS_E!T69+FC_TRA_ROAD_LCV_E!T69+FC_TRA_ROAD_HGV_E!T69</f>
        <v>413.7915628799999</v>
      </c>
      <c r="U69" s="52">
        <f>FC_TRA_ROAD_P2W_E!U69+FC_TRA_ROAD_CAR_E!U69+FC_TRA_ROAD_BUS_E!U69+FC_TRA_ROAD_LCV_E!U69+FC_TRA_ROAD_HGV_E!U69</f>
        <v>400.27043376000012</v>
      </c>
      <c r="V69" s="52">
        <f>FC_TRA_ROAD_P2W_E!V69+FC_TRA_ROAD_CAR_E!V69+FC_TRA_ROAD_BUS_E!V69+FC_TRA_ROAD_LCV_E!V69+FC_TRA_ROAD_HGV_E!V69</f>
        <v>437.56549488000007</v>
      </c>
      <c r="W69" s="52">
        <f>FC_TRA_ROAD_P2W_E!W69+FC_TRA_ROAD_CAR_E!W69+FC_TRA_ROAD_BUS_E!W69+FC_TRA_ROAD_LCV_E!W69+FC_TRA_ROAD_HGV_E!W69</f>
        <v>431.44786511999996</v>
      </c>
      <c r="X69" s="52">
        <f>FC_TRA_ROAD_P2W_E!X69+FC_TRA_ROAD_CAR_E!X69+FC_TRA_ROAD_BUS_E!X69+FC_TRA_ROAD_LCV_E!X69+FC_TRA_ROAD_HGV_E!X69</f>
        <v>435.0569659200001</v>
      </c>
      <c r="Y69" s="52">
        <f>FC_TRA_ROAD_P2W_E!Y69+FC_TRA_ROAD_CAR_E!Y69+FC_TRA_ROAD_BUS_E!Y69+FC_TRA_ROAD_LCV_E!Y69+FC_TRA_ROAD_HGV_E!Y69</f>
        <v>501.69891024000003</v>
      </c>
      <c r="Z69" s="52">
        <f>FC_TRA_ROAD_P2W_E!Z69+FC_TRA_ROAD_CAR_E!Z69+FC_TRA_ROAD_BUS_E!Z69+FC_TRA_ROAD_LCV_E!Z69+FC_TRA_ROAD_HGV_E!Z69</f>
        <v>462.24068255999993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18.091392480000003</v>
      </c>
      <c r="J72" s="55">
        <f>FC_TRA_ROAD_P2W_E!J72+FC_TRA_ROAD_CAR_E!J72+FC_TRA_ROAD_BUS_E!J72+FC_TRA_ROAD_LCV_E!J72+FC_TRA_ROAD_HGV_E!J72</f>
        <v>7.7425646399999959</v>
      </c>
      <c r="K72" s="55">
        <f>FC_TRA_ROAD_P2W_E!K72+FC_TRA_ROAD_CAR_E!K72+FC_TRA_ROAD_BUS_E!K72+FC_TRA_ROAD_LCV_E!K72+FC_TRA_ROAD_HGV_E!K72</f>
        <v>8.0414467199999997</v>
      </c>
      <c r="L72" s="55">
        <f>FC_TRA_ROAD_P2W_E!L72+FC_TRA_ROAD_CAR_E!L72+FC_TRA_ROAD_BUS_E!L72+FC_TRA_ROAD_LCV_E!L72+FC_TRA_ROAD_HGV_E!L72</f>
        <v>0.87114239999999987</v>
      </c>
      <c r="M72" s="55">
        <f>FC_TRA_ROAD_P2W_E!M72+FC_TRA_ROAD_CAR_E!M72+FC_TRA_ROAD_BUS_E!M72+FC_TRA_ROAD_LCV_E!M72+FC_TRA_ROAD_HGV_E!M72</f>
        <v>9.8373182399999965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36.04824553476351</v>
      </c>
      <c r="D2" s="21">
        <f t="shared" ref="D2:X2" si="0">SUM(D3,D17,D22,D25,D26,D51,D52)</f>
        <v>36.947027049358695</v>
      </c>
      <c r="E2" s="21">
        <f t="shared" si="0"/>
        <v>37.873562838591468</v>
      </c>
      <c r="F2" s="21">
        <f t="shared" si="0"/>
        <v>38.149922564651455</v>
      </c>
      <c r="G2" s="21">
        <f t="shared" si="0"/>
        <v>38.490030047075983</v>
      </c>
      <c r="H2" s="21">
        <f t="shared" si="0"/>
        <v>41.191137892549925</v>
      </c>
      <c r="I2" s="21">
        <f t="shared" si="0"/>
        <v>42.289910302520553</v>
      </c>
      <c r="J2" s="21">
        <f t="shared" si="0"/>
        <v>44.05336045608221</v>
      </c>
      <c r="K2" s="21">
        <f t="shared" si="0"/>
        <v>49.123208618451869</v>
      </c>
      <c r="L2" s="21">
        <f t="shared" si="0"/>
        <v>51.637929063520822</v>
      </c>
      <c r="M2" s="21">
        <f t="shared" si="0"/>
        <v>55.688179447244792</v>
      </c>
      <c r="N2" s="21">
        <f t="shared" si="0"/>
        <v>58.29052963135198</v>
      </c>
      <c r="O2" s="21">
        <f t="shared" si="0"/>
        <v>62.656420868843348</v>
      </c>
      <c r="P2" s="21">
        <f t="shared" si="0"/>
        <v>64.580860745269263</v>
      </c>
      <c r="Q2" s="21">
        <f t="shared" si="0"/>
        <v>66.899009022883504</v>
      </c>
      <c r="R2" s="21">
        <f t="shared" si="0"/>
        <v>69.278212867200594</v>
      </c>
      <c r="S2" s="21">
        <f t="shared" si="0"/>
        <v>73.082016362972226</v>
      </c>
      <c r="T2" s="21">
        <f t="shared" si="0"/>
        <v>70.058089609995221</v>
      </c>
      <c r="U2" s="21">
        <f t="shared" si="0"/>
        <v>66.2093714235031</v>
      </c>
      <c r="V2" s="21">
        <f t="shared" si="0"/>
        <v>69.716660845340499</v>
      </c>
      <c r="W2" s="21">
        <f t="shared" si="0"/>
        <v>63.095902817339514</v>
      </c>
      <c r="X2" s="21">
        <f t="shared" si="0"/>
        <v>66.565581323038217</v>
      </c>
      <c r="Y2" s="21">
        <f t="shared" ref="Y2:Z2" si="1">SUM(Y3,Y17,Y22,Y25,Y26,Y51,Y52)</f>
        <v>67.67975435361528</v>
      </c>
      <c r="Z2" s="21">
        <f t="shared" si="1"/>
        <v>73.592923305186943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36.04824553476351</v>
      </c>
      <c r="D26" s="27">
        <f t="shared" si="16"/>
        <v>36.947027049358695</v>
      </c>
      <c r="E26" s="27">
        <f t="shared" si="16"/>
        <v>37.873562838591468</v>
      </c>
      <c r="F26" s="27">
        <f t="shared" si="16"/>
        <v>38.149922564651455</v>
      </c>
      <c r="G26" s="27">
        <f t="shared" si="16"/>
        <v>38.490030047075983</v>
      </c>
      <c r="H26" s="27">
        <f t="shared" si="16"/>
        <v>41.191137892549925</v>
      </c>
      <c r="I26" s="27">
        <f t="shared" si="16"/>
        <v>42.289910302520553</v>
      </c>
      <c r="J26" s="27">
        <f t="shared" si="16"/>
        <v>44.05336045608221</v>
      </c>
      <c r="K26" s="27">
        <f t="shared" si="16"/>
        <v>49.123208618451869</v>
      </c>
      <c r="L26" s="27">
        <f t="shared" si="16"/>
        <v>51.637929063520822</v>
      </c>
      <c r="M26" s="27">
        <f t="shared" si="16"/>
        <v>55.688179447244792</v>
      </c>
      <c r="N26" s="27">
        <f t="shared" si="16"/>
        <v>58.29052963135198</v>
      </c>
      <c r="O26" s="27">
        <f t="shared" si="16"/>
        <v>62.656420868843348</v>
      </c>
      <c r="P26" s="27">
        <f t="shared" si="16"/>
        <v>64.580860745269263</v>
      </c>
      <c r="Q26" s="27">
        <f t="shared" si="16"/>
        <v>66.899009022883504</v>
      </c>
      <c r="R26" s="27">
        <f t="shared" si="16"/>
        <v>69.278212867200594</v>
      </c>
      <c r="S26" s="27">
        <f t="shared" si="16"/>
        <v>73.082016362972226</v>
      </c>
      <c r="T26" s="27">
        <f t="shared" si="16"/>
        <v>70.058089609995221</v>
      </c>
      <c r="U26" s="27">
        <f t="shared" si="16"/>
        <v>66.2093714235031</v>
      </c>
      <c r="V26" s="27">
        <f t="shared" si="16"/>
        <v>69.716660845340499</v>
      </c>
      <c r="W26" s="27">
        <f t="shared" si="16"/>
        <v>63.095902817339514</v>
      </c>
      <c r="X26" s="27">
        <f t="shared" si="16"/>
        <v>66.565581323038217</v>
      </c>
      <c r="Y26" s="27">
        <f t="shared" ref="Y26:Z26" si="17">SUM(Y27,Y33)</f>
        <v>67.67975435361528</v>
      </c>
      <c r="Z26" s="27">
        <f t="shared" si="17"/>
        <v>73.592923305186943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36.04824553476351</v>
      </c>
      <c r="D33" s="19">
        <f t="shared" si="20"/>
        <v>36.947027049358695</v>
      </c>
      <c r="E33" s="19">
        <f t="shared" si="20"/>
        <v>37.873562838591468</v>
      </c>
      <c r="F33" s="19">
        <f t="shared" si="20"/>
        <v>38.149922564651455</v>
      </c>
      <c r="G33" s="19">
        <f t="shared" si="20"/>
        <v>38.490030047075983</v>
      </c>
      <c r="H33" s="19">
        <f t="shared" si="20"/>
        <v>41.191137892549925</v>
      </c>
      <c r="I33" s="19">
        <f t="shared" si="20"/>
        <v>42.289910302520553</v>
      </c>
      <c r="J33" s="19">
        <f t="shared" si="20"/>
        <v>44.05336045608221</v>
      </c>
      <c r="K33" s="19">
        <f t="shared" si="20"/>
        <v>49.123208618451869</v>
      </c>
      <c r="L33" s="19">
        <f t="shared" si="20"/>
        <v>51.637929063520822</v>
      </c>
      <c r="M33" s="19">
        <f t="shared" si="20"/>
        <v>55.688179447244792</v>
      </c>
      <c r="N33" s="19">
        <f t="shared" si="20"/>
        <v>58.29052963135198</v>
      </c>
      <c r="O33" s="19">
        <f t="shared" si="20"/>
        <v>62.656420868843348</v>
      </c>
      <c r="P33" s="19">
        <f t="shared" si="20"/>
        <v>64.580860745269263</v>
      </c>
      <c r="Q33" s="19">
        <f t="shared" si="20"/>
        <v>66.899009022883504</v>
      </c>
      <c r="R33" s="19">
        <f t="shared" si="20"/>
        <v>69.278212867200594</v>
      </c>
      <c r="S33" s="19">
        <f t="shared" si="20"/>
        <v>73.082016362972226</v>
      </c>
      <c r="T33" s="19">
        <f t="shared" si="20"/>
        <v>70.058089609995221</v>
      </c>
      <c r="U33" s="19">
        <f t="shared" si="20"/>
        <v>66.2093714235031</v>
      </c>
      <c r="V33" s="19">
        <f t="shared" si="20"/>
        <v>69.716660845340499</v>
      </c>
      <c r="W33" s="19">
        <f t="shared" si="20"/>
        <v>63.095902817339514</v>
      </c>
      <c r="X33" s="19">
        <f t="shared" si="20"/>
        <v>66.565581323038217</v>
      </c>
      <c r="Y33" s="19">
        <f t="shared" ref="Y33:Z33" si="21">SUM(Y34:Y50)</f>
        <v>67.67975435361528</v>
      </c>
      <c r="Z33" s="19">
        <f t="shared" si="21"/>
        <v>73.592923305186943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36.04824553476351</v>
      </c>
      <c r="D37" s="8">
        <v>36.947027049358695</v>
      </c>
      <c r="E37" s="8">
        <v>37.873562838591468</v>
      </c>
      <c r="F37" s="8">
        <v>38.149922564651455</v>
      </c>
      <c r="G37" s="8">
        <v>38.490030047075983</v>
      </c>
      <c r="H37" s="8">
        <v>41.191137892549925</v>
      </c>
      <c r="I37" s="8">
        <v>42.289910302520553</v>
      </c>
      <c r="J37" s="8">
        <v>44.05336045608221</v>
      </c>
      <c r="K37" s="8">
        <v>49.123208618451869</v>
      </c>
      <c r="L37" s="8">
        <v>51.637929063520822</v>
      </c>
      <c r="M37" s="8">
        <v>55.688179447244792</v>
      </c>
      <c r="N37" s="8">
        <v>58.29052963135198</v>
      </c>
      <c r="O37" s="8">
        <v>62.656420868843348</v>
      </c>
      <c r="P37" s="8">
        <v>64.580860745269263</v>
      </c>
      <c r="Q37" s="8">
        <v>66.899009022883504</v>
      </c>
      <c r="R37" s="8">
        <v>69.278212867200594</v>
      </c>
      <c r="S37" s="8">
        <v>73.082016362972226</v>
      </c>
      <c r="T37" s="8">
        <v>70.058089609995221</v>
      </c>
      <c r="U37" s="8">
        <v>66.2093714235031</v>
      </c>
      <c r="V37" s="8">
        <v>69.716660845340499</v>
      </c>
      <c r="W37" s="8">
        <v>63.095902817339514</v>
      </c>
      <c r="X37" s="8">
        <v>66.565581323038217</v>
      </c>
      <c r="Y37" s="8">
        <v>67.67975435361528</v>
      </c>
      <c r="Z37" s="8">
        <v>73.592923305186943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1.2501903973468735</v>
      </c>
      <c r="Q61" s="49">
        <f t="shared" si="24"/>
        <v>2.0054578879460849</v>
      </c>
      <c r="R61" s="49">
        <f t="shared" si="24"/>
        <v>4.3870500796016252</v>
      </c>
      <c r="S61" s="49">
        <f t="shared" si="24"/>
        <v>4.9821750461333405</v>
      </c>
      <c r="T61" s="49">
        <f t="shared" si="24"/>
        <v>3.7774487231430456</v>
      </c>
      <c r="U61" s="49">
        <f t="shared" si="24"/>
        <v>4.0506631858653313</v>
      </c>
      <c r="V61" s="49">
        <f t="shared" si="24"/>
        <v>4.7932154786767844</v>
      </c>
      <c r="W61" s="49">
        <f t="shared" si="24"/>
        <v>3.7207358015735128</v>
      </c>
      <c r="X61" s="49">
        <f t="shared" si="24"/>
        <v>2.8147673477496302</v>
      </c>
      <c r="Y61" s="49">
        <f t="shared" ref="Y61:Z61" si="25">SUM(Y62:Y72)</f>
        <v>2.7564254185182429</v>
      </c>
      <c r="Z61" s="49">
        <f t="shared" si="25"/>
        <v>3.051138400078742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1.2501903973468735</v>
      </c>
      <c r="Q67" s="52">
        <v>2.0054578879460849</v>
      </c>
      <c r="R67" s="52">
        <v>4.3870500796016252</v>
      </c>
      <c r="S67" s="52">
        <v>4.9821750461333405</v>
      </c>
      <c r="T67" s="52">
        <v>3.7774487231430456</v>
      </c>
      <c r="U67" s="52">
        <v>4.0506631858653313</v>
      </c>
      <c r="V67" s="52">
        <v>4.7932154786767844</v>
      </c>
      <c r="W67" s="52">
        <v>3.7207358015735128</v>
      </c>
      <c r="X67" s="52">
        <v>2.8147673477496302</v>
      </c>
      <c r="Y67" s="52">
        <v>2.7564254185182429</v>
      </c>
      <c r="Z67" s="52">
        <v>3.051138400078742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3019.8880872064301</v>
      </c>
      <c r="D2" s="21">
        <f t="shared" ref="D2:X2" si="0">SUM(D3,D17,D22,D25,D26,D51,D52)</f>
        <v>3072.8536875615337</v>
      </c>
      <c r="E2" s="21">
        <f t="shared" si="0"/>
        <v>3292.3320993386742</v>
      </c>
      <c r="F2" s="21">
        <f t="shared" si="0"/>
        <v>3720.649073302292</v>
      </c>
      <c r="G2" s="21">
        <f t="shared" si="0"/>
        <v>4013.6120908508974</v>
      </c>
      <c r="H2" s="21">
        <f t="shared" si="0"/>
        <v>4479.3976986488115</v>
      </c>
      <c r="I2" s="21">
        <f t="shared" si="0"/>
        <v>4818.3922037305319</v>
      </c>
      <c r="J2" s="21">
        <f t="shared" si="0"/>
        <v>4560.420917984221</v>
      </c>
      <c r="K2" s="21">
        <f t="shared" si="0"/>
        <v>4924.1034121566145</v>
      </c>
      <c r="L2" s="21">
        <f t="shared" si="0"/>
        <v>4986.6943388553937</v>
      </c>
      <c r="M2" s="21">
        <f t="shared" si="0"/>
        <v>4895.6682037018554</v>
      </c>
      <c r="N2" s="21">
        <f t="shared" si="0"/>
        <v>4818.6278935087857</v>
      </c>
      <c r="O2" s="21">
        <f t="shared" si="0"/>
        <v>5178.1301307469212</v>
      </c>
      <c r="P2" s="21">
        <f t="shared" si="0"/>
        <v>4518.7019553741457</v>
      </c>
      <c r="Q2" s="21">
        <f t="shared" si="0"/>
        <v>5299.6674019635093</v>
      </c>
      <c r="R2" s="21">
        <f t="shared" si="0"/>
        <v>5845.0789796922909</v>
      </c>
      <c r="S2" s="21">
        <f t="shared" si="0"/>
        <v>6035.3882897765288</v>
      </c>
      <c r="T2" s="21">
        <f t="shared" si="0"/>
        <v>6195.3390835473865</v>
      </c>
      <c r="U2" s="21">
        <f t="shared" si="0"/>
        <v>6512.5183665624645</v>
      </c>
      <c r="V2" s="21">
        <f t="shared" si="0"/>
        <v>6942.5405910000818</v>
      </c>
      <c r="W2" s="21">
        <f t="shared" si="0"/>
        <v>6317.1060087838214</v>
      </c>
      <c r="X2" s="21">
        <f t="shared" si="0"/>
        <v>6972.2766345022847</v>
      </c>
      <c r="Y2" s="21">
        <f t="shared" ref="Y2:Z2" si="1">SUM(Y3,Y17,Y22,Y25,Y26,Y51,Y52)</f>
        <v>7063.3352218821128</v>
      </c>
      <c r="Z2" s="21">
        <f t="shared" si="1"/>
        <v>7219.9972673523907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3019.8880872064301</v>
      </c>
      <c r="D26" s="27">
        <f t="shared" si="16"/>
        <v>3072.8536875615337</v>
      </c>
      <c r="E26" s="27">
        <f t="shared" si="16"/>
        <v>3292.3320993386742</v>
      </c>
      <c r="F26" s="27">
        <f t="shared" si="16"/>
        <v>3720.649073302292</v>
      </c>
      <c r="G26" s="27">
        <f t="shared" si="16"/>
        <v>4002.9304587753327</v>
      </c>
      <c r="H26" s="27">
        <f t="shared" si="16"/>
        <v>4441.0259831137882</v>
      </c>
      <c r="I26" s="27">
        <f t="shared" si="16"/>
        <v>4770.4608668765577</v>
      </c>
      <c r="J26" s="27">
        <f t="shared" si="16"/>
        <v>4493.1486656002526</v>
      </c>
      <c r="K26" s="27">
        <f t="shared" si="16"/>
        <v>4861.2868680382653</v>
      </c>
      <c r="L26" s="27">
        <f t="shared" si="16"/>
        <v>4901.0900937517617</v>
      </c>
      <c r="M26" s="27">
        <f t="shared" si="16"/>
        <v>4784.2934788474113</v>
      </c>
      <c r="N26" s="27">
        <f t="shared" si="16"/>
        <v>4720.0735339947096</v>
      </c>
      <c r="O26" s="27">
        <f t="shared" si="16"/>
        <v>5071.2181247448025</v>
      </c>
      <c r="P26" s="27">
        <f t="shared" si="16"/>
        <v>4403.5512448215468</v>
      </c>
      <c r="Q26" s="27">
        <f t="shared" si="16"/>
        <v>5145.8914323614363</v>
      </c>
      <c r="R26" s="27">
        <f t="shared" si="16"/>
        <v>5709.2957887181237</v>
      </c>
      <c r="S26" s="27">
        <f t="shared" si="16"/>
        <v>5909.1740427521418</v>
      </c>
      <c r="T26" s="27">
        <f t="shared" si="16"/>
        <v>6068.2855878406917</v>
      </c>
      <c r="U26" s="27">
        <f t="shared" si="16"/>
        <v>6381.7854665907962</v>
      </c>
      <c r="V26" s="27">
        <f t="shared" si="16"/>
        <v>6805.699609352605</v>
      </c>
      <c r="W26" s="27">
        <f t="shared" si="16"/>
        <v>6178.2855824164571</v>
      </c>
      <c r="X26" s="27">
        <f t="shared" si="16"/>
        <v>6836.7579098718534</v>
      </c>
      <c r="Y26" s="27">
        <f t="shared" ref="Y26:Z26" si="17">SUM(Y27,Y33)</f>
        <v>6964.4960827008072</v>
      </c>
      <c r="Z26" s="27">
        <f t="shared" si="17"/>
        <v>7126.6722241191455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3019.8880872064301</v>
      </c>
      <c r="D33" s="19">
        <f t="shared" si="20"/>
        <v>3072.8536875615337</v>
      </c>
      <c r="E33" s="19">
        <f t="shared" si="20"/>
        <v>3292.3320993386742</v>
      </c>
      <c r="F33" s="19">
        <f t="shared" si="20"/>
        <v>3720.649073302292</v>
      </c>
      <c r="G33" s="19">
        <f t="shared" si="20"/>
        <v>4002.9304587753327</v>
      </c>
      <c r="H33" s="19">
        <f t="shared" si="20"/>
        <v>4441.0259831137882</v>
      </c>
      <c r="I33" s="19">
        <f t="shared" si="20"/>
        <v>4770.4608668765577</v>
      </c>
      <c r="J33" s="19">
        <f t="shared" si="20"/>
        <v>4493.1486656002526</v>
      </c>
      <c r="K33" s="19">
        <f t="shared" si="20"/>
        <v>4861.2868680382653</v>
      </c>
      <c r="L33" s="19">
        <f t="shared" si="20"/>
        <v>4901.0900937517617</v>
      </c>
      <c r="M33" s="19">
        <f t="shared" si="20"/>
        <v>4784.2934788474113</v>
      </c>
      <c r="N33" s="19">
        <f t="shared" si="20"/>
        <v>4720.0735339947096</v>
      </c>
      <c r="O33" s="19">
        <f t="shared" si="20"/>
        <v>5071.2181247448025</v>
      </c>
      <c r="P33" s="19">
        <f t="shared" si="20"/>
        <v>4403.5512448215468</v>
      </c>
      <c r="Q33" s="19">
        <f t="shared" si="20"/>
        <v>5145.8914323614363</v>
      </c>
      <c r="R33" s="19">
        <f t="shared" si="20"/>
        <v>5709.2957887181237</v>
      </c>
      <c r="S33" s="19">
        <f t="shared" si="20"/>
        <v>5909.1740427521418</v>
      </c>
      <c r="T33" s="19">
        <f t="shared" si="20"/>
        <v>6068.2855878406917</v>
      </c>
      <c r="U33" s="19">
        <f t="shared" si="20"/>
        <v>6381.7854665907962</v>
      </c>
      <c r="V33" s="19">
        <f t="shared" si="20"/>
        <v>6805.699609352605</v>
      </c>
      <c r="W33" s="19">
        <f t="shared" si="20"/>
        <v>6178.2855824164571</v>
      </c>
      <c r="X33" s="19">
        <f t="shared" si="20"/>
        <v>6836.7579098718534</v>
      </c>
      <c r="Y33" s="19">
        <f t="shared" ref="Y33:Z33" si="21">SUM(Y34:Y50)</f>
        <v>6964.4960827008072</v>
      </c>
      <c r="Z33" s="19">
        <f t="shared" si="21"/>
        <v>7126.6722241191455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587.97208476000003</v>
      </c>
      <c r="D36" s="8">
        <v>778.98842999999988</v>
      </c>
      <c r="E36" s="8">
        <v>898.37373095999999</v>
      </c>
      <c r="F36" s="8">
        <v>961.05080952000003</v>
      </c>
      <c r="G36" s="8">
        <v>982.49857524000004</v>
      </c>
      <c r="H36" s="8">
        <v>1147.3472242800001</v>
      </c>
      <c r="I36" s="8">
        <v>1200.0990009599998</v>
      </c>
      <c r="J36" s="8">
        <v>1010.1048757200001</v>
      </c>
      <c r="K36" s="8">
        <v>963.66314951999993</v>
      </c>
      <c r="L36" s="8">
        <v>1024.61790096</v>
      </c>
      <c r="M36" s="8">
        <v>986.88389904000019</v>
      </c>
      <c r="N36" s="8">
        <v>923.02672428000028</v>
      </c>
      <c r="O36" s="8">
        <v>978.17617476000009</v>
      </c>
      <c r="P36" s="8">
        <v>1050.7413009599998</v>
      </c>
      <c r="Q36" s="8">
        <v>1146.5269495200002</v>
      </c>
      <c r="R36" s="8">
        <v>1221.9944990400002</v>
      </c>
      <c r="S36" s="8">
        <v>1307.3703068653331</v>
      </c>
      <c r="T36" s="8">
        <v>1262.4016485423961</v>
      </c>
      <c r="U36" s="8">
        <v>1203.1109302242262</v>
      </c>
      <c r="V36" s="8">
        <v>1152.2036250882834</v>
      </c>
      <c r="W36" s="8">
        <v>1092.0224253141043</v>
      </c>
      <c r="X36" s="8">
        <v>1054.2232471728621</v>
      </c>
      <c r="Y36" s="8">
        <v>1152.1913384209713</v>
      </c>
      <c r="Z36" s="8">
        <v>1208.1327897082108</v>
      </c>
    </row>
    <row r="37" spans="1:26" ht="11.25" customHeight="1" x14ac:dyDescent="0.2">
      <c r="A37" s="28" t="s">
        <v>60</v>
      </c>
      <c r="B37" s="7" t="s">
        <v>61</v>
      </c>
      <c r="C37" s="8">
        <v>1900.3580030566588</v>
      </c>
      <c r="D37" s="8">
        <v>1615.5727855205923</v>
      </c>
      <c r="E37" s="8">
        <v>1745.0822479208509</v>
      </c>
      <c r="F37" s="8">
        <v>1669.3598799452209</v>
      </c>
      <c r="G37" s="8">
        <v>1571.2285374766609</v>
      </c>
      <c r="H37" s="8">
        <v>1531.2022981004393</v>
      </c>
      <c r="I37" s="8">
        <v>1726.3653970545552</v>
      </c>
      <c r="J37" s="8">
        <v>1711.5662888254892</v>
      </c>
      <c r="K37" s="8">
        <v>1717.7728651543562</v>
      </c>
      <c r="L37" s="8">
        <v>1779.2981672186304</v>
      </c>
      <c r="M37" s="8">
        <v>1679.7164035068479</v>
      </c>
      <c r="N37" s="8">
        <v>1539.8622242583044</v>
      </c>
      <c r="O37" s="8">
        <v>1467.6975617824892</v>
      </c>
      <c r="P37" s="8">
        <v>1185.7196537304008</v>
      </c>
      <c r="Q37" s="8">
        <v>1369.7108959057107</v>
      </c>
      <c r="R37" s="8">
        <v>1405.4338285307645</v>
      </c>
      <c r="S37" s="8">
        <v>1313.0398835426822</v>
      </c>
      <c r="T37" s="8">
        <v>1351.2892224279856</v>
      </c>
      <c r="U37" s="8">
        <v>1275.3162755527685</v>
      </c>
      <c r="V37" s="8">
        <v>1258.2529945000053</v>
      </c>
      <c r="W37" s="8">
        <v>1226.7724671782573</v>
      </c>
      <c r="X37" s="8">
        <v>1346.0613088851035</v>
      </c>
      <c r="Y37" s="8">
        <v>1413.175546421922</v>
      </c>
      <c r="Z37" s="8">
        <v>1394.2028822805667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531.55799938977157</v>
      </c>
      <c r="D43" s="8">
        <v>678.29247204094133</v>
      </c>
      <c r="E43" s="8">
        <v>648.87612045782328</v>
      </c>
      <c r="F43" s="8">
        <v>1090.2383838370713</v>
      </c>
      <c r="G43" s="8">
        <v>1449.2033460586717</v>
      </c>
      <c r="H43" s="8">
        <v>1762.4764607333486</v>
      </c>
      <c r="I43" s="8">
        <v>1843.9964688620028</v>
      </c>
      <c r="J43" s="8">
        <v>1771.4775010547633</v>
      </c>
      <c r="K43" s="8">
        <v>2179.8508533639092</v>
      </c>
      <c r="L43" s="8">
        <v>2097.1740255731311</v>
      </c>
      <c r="M43" s="8">
        <v>2117.6931763005632</v>
      </c>
      <c r="N43" s="8">
        <v>2257.1845854564049</v>
      </c>
      <c r="O43" s="8">
        <v>2625.3443882023134</v>
      </c>
      <c r="P43" s="8">
        <v>2167.0902901311465</v>
      </c>
      <c r="Q43" s="8">
        <v>2629.6535869357253</v>
      </c>
      <c r="R43" s="8">
        <v>3081.8674611473593</v>
      </c>
      <c r="S43" s="8">
        <v>3288.7638523441265</v>
      </c>
      <c r="T43" s="8">
        <v>3454.5947168703096</v>
      </c>
      <c r="U43" s="8">
        <v>3903.3582608138008</v>
      </c>
      <c r="V43" s="8">
        <v>4395.242989764316</v>
      </c>
      <c r="W43" s="8">
        <v>3859.4906899240955</v>
      </c>
      <c r="X43" s="8">
        <v>4436.473353813888</v>
      </c>
      <c r="Y43" s="8">
        <v>4399.1291978579138</v>
      </c>
      <c r="Z43" s="8">
        <v>4524.3365521303685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10.681632075564735</v>
      </c>
      <c r="H51" s="27">
        <v>38.371715535023185</v>
      </c>
      <c r="I51" s="27">
        <v>47.931336853973882</v>
      </c>
      <c r="J51" s="27">
        <v>67.272252383968279</v>
      </c>
      <c r="K51" s="27">
        <v>62.816544118349334</v>
      </c>
      <c r="L51" s="27">
        <v>85.604245103631598</v>
      </c>
      <c r="M51" s="27">
        <v>111.37472485444371</v>
      </c>
      <c r="N51" s="27">
        <v>98.554359514076012</v>
      </c>
      <c r="O51" s="27">
        <v>106.91200600211852</v>
      </c>
      <c r="P51" s="27">
        <v>115.15071055259919</v>
      </c>
      <c r="Q51" s="27">
        <v>153.77596960207296</v>
      </c>
      <c r="R51" s="27">
        <v>135.78319097416721</v>
      </c>
      <c r="S51" s="27">
        <v>126.21424702438702</v>
      </c>
      <c r="T51" s="27">
        <v>127.05349570669458</v>
      </c>
      <c r="U51" s="27">
        <v>130.73289997166822</v>
      </c>
      <c r="V51" s="27">
        <v>136.84098164747707</v>
      </c>
      <c r="W51" s="27">
        <v>138.82042636736446</v>
      </c>
      <c r="X51" s="27">
        <v>135.51872463043122</v>
      </c>
      <c r="Y51" s="27">
        <v>98.839139181306024</v>
      </c>
      <c r="Z51" s="27">
        <v>93.32504323324504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7.6566423701396964</v>
      </c>
      <c r="J61" s="49">
        <f t="shared" si="24"/>
        <v>3.2948013951056287</v>
      </c>
      <c r="K61" s="49">
        <f t="shared" si="24"/>
        <v>6.2852716024200159</v>
      </c>
      <c r="L61" s="49">
        <f t="shared" si="24"/>
        <v>5.4301416177058295</v>
      </c>
      <c r="M61" s="49">
        <f t="shared" si="24"/>
        <v>20.445162476840878</v>
      </c>
      <c r="N61" s="49">
        <f t="shared" si="24"/>
        <v>25.577907597123815</v>
      </c>
      <c r="O61" s="49">
        <f t="shared" si="24"/>
        <v>140.05287919135947</v>
      </c>
      <c r="P61" s="49">
        <f t="shared" si="24"/>
        <v>171.69201340061312</v>
      </c>
      <c r="Q61" s="49">
        <f t="shared" si="24"/>
        <v>199.6179223138559</v>
      </c>
      <c r="R61" s="49">
        <f t="shared" si="24"/>
        <v>282.62589833982895</v>
      </c>
      <c r="S61" s="49">
        <f t="shared" si="24"/>
        <v>320.28814517914964</v>
      </c>
      <c r="T61" s="49">
        <f t="shared" si="24"/>
        <v>328.63205031983625</v>
      </c>
      <c r="U61" s="49">
        <f t="shared" si="24"/>
        <v>338.50952130970279</v>
      </c>
      <c r="V61" s="49">
        <f t="shared" si="24"/>
        <v>389.76467547479615</v>
      </c>
      <c r="W61" s="49">
        <f t="shared" si="24"/>
        <v>354.2194476810111</v>
      </c>
      <c r="X61" s="49">
        <f t="shared" si="24"/>
        <v>344.70950712916556</v>
      </c>
      <c r="Y61" s="49">
        <f t="shared" ref="Y61:Z61" si="25">SUM(Y62:Y72)</f>
        <v>394.82869148934992</v>
      </c>
      <c r="Z61" s="49">
        <f t="shared" si="25"/>
        <v>368.55598913387439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22.953787049792385</v>
      </c>
      <c r="Q67" s="52">
        <v>41.060361887575965</v>
      </c>
      <c r="R67" s="52">
        <v>88.999244266732958</v>
      </c>
      <c r="S67" s="52">
        <v>89.513054892648626</v>
      </c>
      <c r="T67" s="52">
        <v>72.859904919949471</v>
      </c>
      <c r="U67" s="52">
        <v>78.023345889713383</v>
      </c>
      <c r="V67" s="52">
        <v>86.508413572878766</v>
      </c>
      <c r="W67" s="52">
        <v>72.342197119024846</v>
      </c>
      <c r="X67" s="52">
        <v>56.919046525439185</v>
      </c>
      <c r="Y67" s="52">
        <v>57.555069964253128</v>
      </c>
      <c r="Z67" s="52">
        <v>57.803193032377855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2.4795649477112809</v>
      </c>
      <c r="L69" s="52">
        <v>5.0079128338377679</v>
      </c>
      <c r="M69" s="52">
        <v>15.519785008216839</v>
      </c>
      <c r="N69" s="52">
        <v>25.577907597123815</v>
      </c>
      <c r="O69" s="52">
        <v>140.05287919135947</v>
      </c>
      <c r="P69" s="52">
        <v>148.73822635082072</v>
      </c>
      <c r="Q69" s="52">
        <v>158.55756042627993</v>
      </c>
      <c r="R69" s="52">
        <v>193.62665407309598</v>
      </c>
      <c r="S69" s="52">
        <v>230.77509028650104</v>
      </c>
      <c r="T69" s="52">
        <v>255.77214539988677</v>
      </c>
      <c r="U69" s="52">
        <v>260.48617541998942</v>
      </c>
      <c r="V69" s="52">
        <v>303.25626190191736</v>
      </c>
      <c r="W69" s="52">
        <v>281.87725056198627</v>
      </c>
      <c r="X69" s="52">
        <v>287.79046060372639</v>
      </c>
      <c r="Y69" s="52">
        <v>337.27362152509681</v>
      </c>
      <c r="Z69" s="52">
        <v>310.75279610149653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7.6566423701396964</v>
      </c>
      <c r="J72" s="55">
        <v>3.2948013951056287</v>
      </c>
      <c r="K72" s="55">
        <v>3.8057066547087355</v>
      </c>
      <c r="L72" s="55">
        <v>0.42222878386806151</v>
      </c>
      <c r="M72" s="55">
        <v>4.9253774686240375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839.70582429747992</v>
      </c>
      <c r="D2" s="21">
        <f t="shared" ref="D2:X2" si="0">SUM(D3,D17,D22,D25,D26,D51,D52)</f>
        <v>864.8854881204561</v>
      </c>
      <c r="E2" s="21">
        <f t="shared" si="0"/>
        <v>979.61733347288805</v>
      </c>
      <c r="F2" s="21">
        <f t="shared" si="0"/>
        <v>845.25564717808902</v>
      </c>
      <c r="G2" s="21">
        <f t="shared" si="0"/>
        <v>775.74896196269844</v>
      </c>
      <c r="H2" s="21">
        <f t="shared" si="0"/>
        <v>821.26221049490221</v>
      </c>
      <c r="I2" s="21">
        <f t="shared" si="0"/>
        <v>781.65192531033415</v>
      </c>
      <c r="J2" s="21">
        <f t="shared" si="0"/>
        <v>831.49375664919273</v>
      </c>
      <c r="K2" s="21">
        <f t="shared" si="0"/>
        <v>754.51725725649749</v>
      </c>
      <c r="L2" s="21">
        <f t="shared" si="0"/>
        <v>784.86396908441691</v>
      </c>
      <c r="M2" s="21">
        <f t="shared" si="0"/>
        <v>717.64979750142106</v>
      </c>
      <c r="N2" s="21">
        <f t="shared" si="0"/>
        <v>788.18290788224795</v>
      </c>
      <c r="O2" s="21">
        <f t="shared" si="0"/>
        <v>698.00875222476998</v>
      </c>
      <c r="P2" s="21">
        <f t="shared" si="0"/>
        <v>621.84932569048624</v>
      </c>
      <c r="Q2" s="21">
        <f t="shared" si="0"/>
        <v>615.72474587894828</v>
      </c>
      <c r="R2" s="21">
        <f t="shared" si="0"/>
        <v>673.06034377684091</v>
      </c>
      <c r="S2" s="21">
        <f t="shared" si="0"/>
        <v>604.55663269020783</v>
      </c>
      <c r="T2" s="21">
        <f t="shared" si="0"/>
        <v>559.16527270208542</v>
      </c>
      <c r="U2" s="21">
        <f t="shared" si="0"/>
        <v>571.10795536570856</v>
      </c>
      <c r="V2" s="21">
        <f t="shared" si="0"/>
        <v>624.14190456085998</v>
      </c>
      <c r="W2" s="21">
        <f t="shared" si="0"/>
        <v>609.55373786688995</v>
      </c>
      <c r="X2" s="21">
        <f t="shared" si="0"/>
        <v>616.25979063470527</v>
      </c>
      <c r="Y2" s="21">
        <f t="shared" ref="Y2:Z2" si="1">SUM(Y3,Y17,Y22,Y25,Y26,Y51,Y52)</f>
        <v>614.46752860841571</v>
      </c>
      <c r="Z2" s="21">
        <f t="shared" si="1"/>
        <v>613.9024444885149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839.70582429747992</v>
      </c>
      <c r="D26" s="27">
        <f t="shared" si="16"/>
        <v>864.8854881204561</v>
      </c>
      <c r="E26" s="27">
        <f t="shared" si="16"/>
        <v>979.61733347288805</v>
      </c>
      <c r="F26" s="27">
        <f t="shared" si="16"/>
        <v>845.25564717808902</v>
      </c>
      <c r="G26" s="27">
        <f t="shared" si="16"/>
        <v>772.79829403826318</v>
      </c>
      <c r="H26" s="27">
        <f t="shared" si="16"/>
        <v>814.79880602992534</v>
      </c>
      <c r="I26" s="27">
        <f t="shared" si="16"/>
        <v>770.257714124308</v>
      </c>
      <c r="J26" s="27">
        <f t="shared" si="16"/>
        <v>811.922199233161</v>
      </c>
      <c r="K26" s="27">
        <f t="shared" si="16"/>
        <v>735.03429353484682</v>
      </c>
      <c r="L26" s="27">
        <f t="shared" si="16"/>
        <v>755.09917006804858</v>
      </c>
      <c r="M26" s="27">
        <f t="shared" si="16"/>
        <v>674.16987471586481</v>
      </c>
      <c r="N26" s="27">
        <f t="shared" si="16"/>
        <v>744.05293131632391</v>
      </c>
      <c r="O26" s="27">
        <f t="shared" si="16"/>
        <v>652.6930043068885</v>
      </c>
      <c r="P26" s="27">
        <f t="shared" si="16"/>
        <v>570.53248664308546</v>
      </c>
      <c r="Q26" s="27">
        <f t="shared" si="16"/>
        <v>584.90665000102126</v>
      </c>
      <c r="R26" s="27">
        <f t="shared" si="16"/>
        <v>626.16808927100806</v>
      </c>
      <c r="S26" s="27">
        <f t="shared" si="16"/>
        <v>556.83031132803922</v>
      </c>
      <c r="T26" s="27">
        <f t="shared" si="16"/>
        <v>510.21861562699638</v>
      </c>
      <c r="U26" s="27">
        <f t="shared" si="16"/>
        <v>517.94561419608226</v>
      </c>
      <c r="V26" s="27">
        <f t="shared" si="16"/>
        <v>556.26494292090865</v>
      </c>
      <c r="W26" s="27">
        <f t="shared" si="16"/>
        <v>546.59071693859983</v>
      </c>
      <c r="X26" s="27">
        <f t="shared" si="16"/>
        <v>536.76947988385712</v>
      </c>
      <c r="Y26" s="27">
        <f t="shared" ref="Y26:Z26" si="17">SUM(Y27,Y33)</f>
        <v>563.19171049166675</v>
      </c>
      <c r="Z26" s="27">
        <f t="shared" si="17"/>
        <v>578.22190647501702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839.70582429747992</v>
      </c>
      <c r="D33" s="19">
        <f t="shared" si="20"/>
        <v>864.8854881204561</v>
      </c>
      <c r="E33" s="19">
        <f t="shared" si="20"/>
        <v>979.61733347288805</v>
      </c>
      <c r="F33" s="19">
        <f t="shared" si="20"/>
        <v>845.25564717808902</v>
      </c>
      <c r="G33" s="19">
        <f t="shared" si="20"/>
        <v>772.79829403826318</v>
      </c>
      <c r="H33" s="19">
        <f t="shared" si="20"/>
        <v>814.79880602992534</v>
      </c>
      <c r="I33" s="19">
        <f t="shared" si="20"/>
        <v>770.257714124308</v>
      </c>
      <c r="J33" s="19">
        <f t="shared" si="20"/>
        <v>811.922199233161</v>
      </c>
      <c r="K33" s="19">
        <f t="shared" si="20"/>
        <v>735.03429353484682</v>
      </c>
      <c r="L33" s="19">
        <f t="shared" si="20"/>
        <v>755.09917006804858</v>
      </c>
      <c r="M33" s="19">
        <f t="shared" si="20"/>
        <v>674.16987471586481</v>
      </c>
      <c r="N33" s="19">
        <f t="shared" si="20"/>
        <v>744.05293131632391</v>
      </c>
      <c r="O33" s="19">
        <f t="shared" si="20"/>
        <v>652.6930043068885</v>
      </c>
      <c r="P33" s="19">
        <f t="shared" si="20"/>
        <v>570.53248664308546</v>
      </c>
      <c r="Q33" s="19">
        <f t="shared" si="20"/>
        <v>584.90665000102126</v>
      </c>
      <c r="R33" s="19">
        <f t="shared" si="20"/>
        <v>626.16808927100806</v>
      </c>
      <c r="S33" s="19">
        <f t="shared" si="20"/>
        <v>556.83031132803922</v>
      </c>
      <c r="T33" s="19">
        <f t="shared" si="20"/>
        <v>510.21861562699638</v>
      </c>
      <c r="U33" s="19">
        <f t="shared" si="20"/>
        <v>517.94561419608226</v>
      </c>
      <c r="V33" s="19">
        <f t="shared" si="20"/>
        <v>556.26494292090865</v>
      </c>
      <c r="W33" s="19">
        <f t="shared" si="20"/>
        <v>546.59071693859983</v>
      </c>
      <c r="X33" s="19">
        <f t="shared" si="20"/>
        <v>536.76947988385712</v>
      </c>
      <c r="Y33" s="19">
        <f t="shared" ref="Y33:Z33" si="21">SUM(Y34:Y50)</f>
        <v>563.19171049166675</v>
      </c>
      <c r="Z33" s="19">
        <f t="shared" si="21"/>
        <v>578.22190647501702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1.2051050311952785</v>
      </c>
      <c r="T36" s="8">
        <v>1.2167529661177172</v>
      </c>
      <c r="U36" s="8">
        <v>1.3756663405490182</v>
      </c>
      <c r="V36" s="8">
        <v>1.5009415151909327</v>
      </c>
      <c r="W36" s="8">
        <v>0.44516212618353995</v>
      </c>
      <c r="X36" s="8">
        <v>1.1477448812072426</v>
      </c>
      <c r="Y36" s="8">
        <v>1.057245168363613</v>
      </c>
      <c r="Z36" s="8">
        <v>0.90049710248710046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10.459559321782008</v>
      </c>
      <c r="T37" s="8">
        <v>10.679320225242085</v>
      </c>
      <c r="U37" s="8">
        <v>10.867109217018749</v>
      </c>
      <c r="V37" s="8">
        <v>11.648361013749339</v>
      </c>
      <c r="W37" s="8">
        <v>10.617221573486438</v>
      </c>
      <c r="X37" s="8">
        <v>10.138377964587228</v>
      </c>
      <c r="Y37" s="8">
        <v>9.4289214510627861</v>
      </c>
      <c r="Z37" s="8">
        <v>8.6829077234990493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839.70582429747992</v>
      </c>
      <c r="D43" s="8">
        <v>864.8854881204561</v>
      </c>
      <c r="E43" s="8">
        <v>979.61733347288805</v>
      </c>
      <c r="F43" s="8">
        <v>845.25564717808902</v>
      </c>
      <c r="G43" s="8">
        <v>772.79829403826318</v>
      </c>
      <c r="H43" s="8">
        <v>814.79880602992534</v>
      </c>
      <c r="I43" s="8">
        <v>770.257714124308</v>
      </c>
      <c r="J43" s="8">
        <v>811.922199233161</v>
      </c>
      <c r="K43" s="8">
        <v>735.03429353484682</v>
      </c>
      <c r="L43" s="8">
        <v>755.09917006804858</v>
      </c>
      <c r="M43" s="8">
        <v>674.16987471586481</v>
      </c>
      <c r="N43" s="8">
        <v>744.05293131632391</v>
      </c>
      <c r="O43" s="8">
        <v>652.6930043068885</v>
      </c>
      <c r="P43" s="8">
        <v>570.53248664308546</v>
      </c>
      <c r="Q43" s="8">
        <v>584.90665000102126</v>
      </c>
      <c r="R43" s="8">
        <v>626.16808927100806</v>
      </c>
      <c r="S43" s="8">
        <v>545.16564697506192</v>
      </c>
      <c r="T43" s="8">
        <v>498.32254243563659</v>
      </c>
      <c r="U43" s="8">
        <v>505.70283863851455</v>
      </c>
      <c r="V43" s="8">
        <v>543.11564039196833</v>
      </c>
      <c r="W43" s="8">
        <v>535.5283332389298</v>
      </c>
      <c r="X43" s="8">
        <v>525.48335703806265</v>
      </c>
      <c r="Y43" s="8">
        <v>552.70554387224036</v>
      </c>
      <c r="Z43" s="8">
        <v>568.6385016490309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2.9506679244352654</v>
      </c>
      <c r="H51" s="27">
        <v>6.4634044649768061</v>
      </c>
      <c r="I51" s="27">
        <v>11.394211186026126</v>
      </c>
      <c r="J51" s="27">
        <v>19.57155741603173</v>
      </c>
      <c r="K51" s="27">
        <v>19.48296372165068</v>
      </c>
      <c r="L51" s="27">
        <v>29.764799016368379</v>
      </c>
      <c r="M51" s="27">
        <v>43.479922785556298</v>
      </c>
      <c r="N51" s="27">
        <v>44.129976565923982</v>
      </c>
      <c r="O51" s="27">
        <v>45.315747917881474</v>
      </c>
      <c r="P51" s="27">
        <v>51.316839047400805</v>
      </c>
      <c r="Q51" s="27">
        <v>30.81809587792705</v>
      </c>
      <c r="R51" s="27">
        <v>46.89225450583281</v>
      </c>
      <c r="S51" s="27">
        <v>47.72632136216864</v>
      </c>
      <c r="T51" s="27">
        <v>48.946657075089028</v>
      </c>
      <c r="U51" s="27">
        <v>53.162341169626288</v>
      </c>
      <c r="V51" s="27">
        <v>67.876961639951318</v>
      </c>
      <c r="W51" s="27">
        <v>62.963020928290092</v>
      </c>
      <c r="X51" s="27">
        <v>79.490310750848153</v>
      </c>
      <c r="Y51" s="27">
        <v>51.275818116748951</v>
      </c>
      <c r="Z51" s="27">
        <v>35.680538013497902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3.1982641775505907</v>
      </c>
      <c r="J61" s="49">
        <f t="shared" si="24"/>
        <v>1.5101080274278633</v>
      </c>
      <c r="K61" s="49">
        <f t="shared" si="24"/>
        <v>2.1193606731534378</v>
      </c>
      <c r="L61" s="49">
        <f t="shared" si="24"/>
        <v>1.9551526858917125</v>
      </c>
      <c r="M61" s="49">
        <f t="shared" si="24"/>
        <v>6.5087392167150426</v>
      </c>
      <c r="N61" s="49">
        <f t="shared" si="24"/>
        <v>8.4314403204777761</v>
      </c>
      <c r="O61" s="49">
        <f t="shared" si="24"/>
        <v>34.818873627406859</v>
      </c>
      <c r="P61" s="49">
        <f t="shared" si="24"/>
        <v>39.158493084143871</v>
      </c>
      <c r="Q61" s="49">
        <f t="shared" si="24"/>
        <v>35.267524194827232</v>
      </c>
      <c r="R61" s="49">
        <f t="shared" si="24"/>
        <v>39.340702850261771</v>
      </c>
      <c r="S61" s="49">
        <f t="shared" si="24"/>
        <v>38.967746024425665</v>
      </c>
      <c r="T61" s="49">
        <f t="shared" si="24"/>
        <v>37.470744926912303</v>
      </c>
      <c r="U61" s="49">
        <f t="shared" si="24"/>
        <v>34.412349401340656</v>
      </c>
      <c r="V61" s="49">
        <f t="shared" si="24"/>
        <v>38.273920733539775</v>
      </c>
      <c r="W61" s="49">
        <f t="shared" si="24"/>
        <v>39.738313929749168</v>
      </c>
      <c r="X61" s="49">
        <f t="shared" si="24"/>
        <v>34.516390678490239</v>
      </c>
      <c r="Y61" s="49">
        <f t="shared" ref="Y61:Z61" si="25">SUM(Y62:Y72)</f>
        <v>42.758993569001724</v>
      </c>
      <c r="Z61" s="49">
        <f t="shared" si="25"/>
        <v>39.416767624687274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0.71305306065606111</v>
      </c>
      <c r="T67" s="52">
        <v>0.57581622298648871</v>
      </c>
      <c r="U67" s="52">
        <v>0.66484544854823602</v>
      </c>
      <c r="V67" s="52">
        <v>0.8008574081908304</v>
      </c>
      <c r="W67" s="52">
        <v>0.62609257745422919</v>
      </c>
      <c r="X67" s="52">
        <v>0.42870766973964403</v>
      </c>
      <c r="Y67" s="52">
        <v>0.38401615084368362</v>
      </c>
      <c r="Z67" s="52">
        <v>0.3599904989457185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0.8360963167742318</v>
      </c>
      <c r="L69" s="52">
        <v>1.8031268642909115</v>
      </c>
      <c r="M69" s="52">
        <v>4.9407400617329573</v>
      </c>
      <c r="N69" s="52">
        <v>8.4314403204777761</v>
      </c>
      <c r="O69" s="52">
        <v>34.818873627406859</v>
      </c>
      <c r="P69" s="52">
        <v>39.158493084143871</v>
      </c>
      <c r="Q69" s="52">
        <v>35.267524194827232</v>
      </c>
      <c r="R69" s="52">
        <v>39.340702850261771</v>
      </c>
      <c r="S69" s="52">
        <v>38.254692963769607</v>
      </c>
      <c r="T69" s="52">
        <v>36.894928703925814</v>
      </c>
      <c r="U69" s="52">
        <v>33.747503952792421</v>
      </c>
      <c r="V69" s="52">
        <v>37.473063325348946</v>
      </c>
      <c r="W69" s="52">
        <v>39.112221352294938</v>
      </c>
      <c r="X69" s="52">
        <v>34.087683008750595</v>
      </c>
      <c r="Y69" s="52">
        <v>42.374977418158039</v>
      </c>
      <c r="Z69" s="52">
        <v>39.056777125741554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3.1982641775505907</v>
      </c>
      <c r="J72" s="55">
        <v>1.5101080274278633</v>
      </c>
      <c r="K72" s="55">
        <v>1.2832643563792061</v>
      </c>
      <c r="L72" s="55">
        <v>0.15202582160080108</v>
      </c>
      <c r="M72" s="55">
        <v>1.5679991549820855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389.98073835674302</v>
      </c>
      <c r="D2" s="21">
        <f t="shared" ref="D2:X2" si="0">SUM(D3,D17,D22,D25,D26,D51,D52)</f>
        <v>377.42179968912211</v>
      </c>
      <c r="E2" s="21">
        <f t="shared" si="0"/>
        <v>383.80959548055591</v>
      </c>
      <c r="F2" s="21">
        <f t="shared" si="0"/>
        <v>406.81046850909149</v>
      </c>
      <c r="G2" s="21">
        <f t="shared" si="0"/>
        <v>455.01724994441645</v>
      </c>
      <c r="H2" s="21">
        <f t="shared" si="0"/>
        <v>421.35745019794177</v>
      </c>
      <c r="I2" s="21">
        <f t="shared" si="0"/>
        <v>449.62007244587028</v>
      </c>
      <c r="J2" s="21">
        <f t="shared" si="0"/>
        <v>484.32662651248859</v>
      </c>
      <c r="K2" s="21">
        <f t="shared" si="0"/>
        <v>513.15767219014515</v>
      </c>
      <c r="L2" s="21">
        <f t="shared" si="0"/>
        <v>506.65654937769449</v>
      </c>
      <c r="M2" s="21">
        <f t="shared" si="0"/>
        <v>492.04617114072329</v>
      </c>
      <c r="N2" s="21">
        <f t="shared" si="0"/>
        <v>543.54991563654767</v>
      </c>
      <c r="O2" s="21">
        <f t="shared" si="0"/>
        <v>548.52192324790769</v>
      </c>
      <c r="P2" s="21">
        <f t="shared" si="0"/>
        <v>537.20942993854112</v>
      </c>
      <c r="Q2" s="21">
        <f t="shared" si="0"/>
        <v>563.1391314850481</v>
      </c>
      <c r="R2" s="21">
        <f t="shared" si="0"/>
        <v>624.33521660074121</v>
      </c>
      <c r="S2" s="21">
        <f t="shared" si="0"/>
        <v>607.2341872607949</v>
      </c>
      <c r="T2" s="21">
        <f t="shared" si="0"/>
        <v>514.45624892935302</v>
      </c>
      <c r="U2" s="21">
        <f t="shared" si="0"/>
        <v>514.46730193215501</v>
      </c>
      <c r="V2" s="21">
        <f t="shared" si="0"/>
        <v>500.65854702503776</v>
      </c>
      <c r="W2" s="21">
        <f t="shared" si="0"/>
        <v>479.6838840842986</v>
      </c>
      <c r="X2" s="21">
        <f t="shared" si="0"/>
        <v>466.0524560348631</v>
      </c>
      <c r="Y2" s="21">
        <f t="shared" ref="Y2:Z2" si="1">SUM(Y3,Y17,Y22,Y25,Y26,Y51,Y52)</f>
        <v>431.0003001728499</v>
      </c>
      <c r="Z2" s="21">
        <f t="shared" si="1"/>
        <v>401.16284936317874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389.98073835674302</v>
      </c>
      <c r="D26" s="27">
        <f t="shared" si="16"/>
        <v>377.42179968912211</v>
      </c>
      <c r="E26" s="27">
        <f t="shared" si="16"/>
        <v>383.80959548055591</v>
      </c>
      <c r="F26" s="27">
        <f t="shared" si="16"/>
        <v>406.81046850909149</v>
      </c>
      <c r="G26" s="27">
        <f t="shared" si="16"/>
        <v>455.01724994441645</v>
      </c>
      <c r="H26" s="27">
        <f t="shared" si="16"/>
        <v>421.35745019794177</v>
      </c>
      <c r="I26" s="27">
        <f t="shared" si="16"/>
        <v>449.62007244587028</v>
      </c>
      <c r="J26" s="27">
        <f t="shared" si="16"/>
        <v>484.32662651248859</v>
      </c>
      <c r="K26" s="27">
        <f t="shared" si="16"/>
        <v>513.15767219014515</v>
      </c>
      <c r="L26" s="27">
        <f t="shared" si="16"/>
        <v>506.65654937769449</v>
      </c>
      <c r="M26" s="27">
        <f t="shared" si="16"/>
        <v>492.04617114072329</v>
      </c>
      <c r="N26" s="27">
        <f t="shared" si="16"/>
        <v>543.54991563654767</v>
      </c>
      <c r="O26" s="27">
        <f t="shared" si="16"/>
        <v>548.52192324790769</v>
      </c>
      <c r="P26" s="27">
        <f t="shared" si="16"/>
        <v>537.20942993854112</v>
      </c>
      <c r="Q26" s="27">
        <f t="shared" si="16"/>
        <v>563.1391314850481</v>
      </c>
      <c r="R26" s="27">
        <f t="shared" si="16"/>
        <v>624.33521660074121</v>
      </c>
      <c r="S26" s="27">
        <f t="shared" si="16"/>
        <v>607.13612956735051</v>
      </c>
      <c r="T26" s="27">
        <f t="shared" si="16"/>
        <v>514.26245851113663</v>
      </c>
      <c r="U26" s="27">
        <f t="shared" si="16"/>
        <v>514.16209763344955</v>
      </c>
      <c r="V26" s="27">
        <f t="shared" si="16"/>
        <v>500.19341067246614</v>
      </c>
      <c r="W26" s="27">
        <f t="shared" si="16"/>
        <v>479.03232145995315</v>
      </c>
      <c r="X26" s="27">
        <f t="shared" si="16"/>
        <v>465.24703541614247</v>
      </c>
      <c r="Y26" s="27">
        <f t="shared" ref="Y26:Z26" si="17">SUM(Y27,Y33)</f>
        <v>430.18852987090486</v>
      </c>
      <c r="Z26" s="27">
        <f t="shared" si="17"/>
        <v>400.35742884992169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389.98073835674302</v>
      </c>
      <c r="D33" s="19">
        <f t="shared" si="20"/>
        <v>377.42179968912211</v>
      </c>
      <c r="E33" s="19">
        <f t="shared" si="20"/>
        <v>383.80959548055591</v>
      </c>
      <c r="F33" s="19">
        <f t="shared" si="20"/>
        <v>406.81046850909149</v>
      </c>
      <c r="G33" s="19">
        <f t="shared" si="20"/>
        <v>455.01724994441645</v>
      </c>
      <c r="H33" s="19">
        <f t="shared" si="20"/>
        <v>421.35745019794177</v>
      </c>
      <c r="I33" s="19">
        <f t="shared" si="20"/>
        <v>449.62007244587028</v>
      </c>
      <c r="J33" s="19">
        <f t="shared" si="20"/>
        <v>484.32662651248859</v>
      </c>
      <c r="K33" s="19">
        <f t="shared" si="20"/>
        <v>513.15767219014515</v>
      </c>
      <c r="L33" s="19">
        <f t="shared" si="20"/>
        <v>506.65654937769449</v>
      </c>
      <c r="M33" s="19">
        <f t="shared" si="20"/>
        <v>492.04617114072329</v>
      </c>
      <c r="N33" s="19">
        <f t="shared" si="20"/>
        <v>543.54991563654767</v>
      </c>
      <c r="O33" s="19">
        <f t="shared" si="20"/>
        <v>548.52192324790769</v>
      </c>
      <c r="P33" s="19">
        <f t="shared" si="20"/>
        <v>537.20942993854112</v>
      </c>
      <c r="Q33" s="19">
        <f t="shared" si="20"/>
        <v>563.1391314850481</v>
      </c>
      <c r="R33" s="19">
        <f t="shared" si="20"/>
        <v>624.33521660074121</v>
      </c>
      <c r="S33" s="19">
        <f t="shared" si="20"/>
        <v>607.13612956735051</v>
      </c>
      <c r="T33" s="19">
        <f t="shared" si="20"/>
        <v>514.26245851113663</v>
      </c>
      <c r="U33" s="19">
        <f t="shared" si="20"/>
        <v>514.16209763344955</v>
      </c>
      <c r="V33" s="19">
        <f t="shared" si="20"/>
        <v>500.19341067246614</v>
      </c>
      <c r="W33" s="19">
        <f t="shared" si="20"/>
        <v>479.03232145995315</v>
      </c>
      <c r="X33" s="19">
        <f t="shared" si="20"/>
        <v>465.24703541614247</v>
      </c>
      <c r="Y33" s="19">
        <f t="shared" ref="Y33:Z33" si="21">SUM(Y34:Y50)</f>
        <v>430.18852987090486</v>
      </c>
      <c r="Z33" s="19">
        <f t="shared" si="21"/>
        <v>400.35742884992169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0.49723858347197558</v>
      </c>
      <c r="T36" s="8">
        <v>1.4797075314863786</v>
      </c>
      <c r="U36" s="8">
        <v>2.9049218752250612</v>
      </c>
      <c r="V36" s="8">
        <v>4.7812211165258196</v>
      </c>
      <c r="W36" s="8">
        <v>5.7921781197119246</v>
      </c>
      <c r="X36" s="8">
        <v>7.3841198259309131</v>
      </c>
      <c r="Y36" s="8">
        <v>7.3182168906652372</v>
      </c>
      <c r="Z36" s="8">
        <v>7.2401876293022713</v>
      </c>
    </row>
    <row r="37" spans="1:26" ht="11.25" customHeight="1" x14ac:dyDescent="0.2">
      <c r="A37" s="28" t="s">
        <v>60</v>
      </c>
      <c r="B37" s="7" t="s">
        <v>61</v>
      </c>
      <c r="C37" s="8">
        <v>86.717133688577604</v>
      </c>
      <c r="D37" s="8">
        <v>88.164517430049003</v>
      </c>
      <c r="E37" s="8">
        <v>89.738116960557463</v>
      </c>
      <c r="F37" s="8">
        <v>91.504448370127278</v>
      </c>
      <c r="G37" s="8">
        <v>93.273326156262925</v>
      </c>
      <c r="H37" s="8">
        <v>84.901206087010834</v>
      </c>
      <c r="I37" s="8">
        <v>74.475489842924219</v>
      </c>
      <c r="J37" s="8">
        <v>64.752833878428646</v>
      </c>
      <c r="K37" s="8">
        <v>56.525553947191767</v>
      </c>
      <c r="L37" s="8">
        <v>47.371131437848653</v>
      </c>
      <c r="M37" s="8">
        <v>36.180589325907114</v>
      </c>
      <c r="N37" s="8">
        <v>39.267562950343439</v>
      </c>
      <c r="O37" s="8">
        <v>36.93476190866744</v>
      </c>
      <c r="P37" s="8">
        <v>33.412796404329796</v>
      </c>
      <c r="Q37" s="8">
        <v>30.055322791405811</v>
      </c>
      <c r="R37" s="8">
        <v>34.641958602035174</v>
      </c>
      <c r="S37" s="8">
        <v>33.493285332563715</v>
      </c>
      <c r="T37" s="8">
        <v>33.08358661677709</v>
      </c>
      <c r="U37" s="8">
        <v>33.075213846709396</v>
      </c>
      <c r="V37" s="8">
        <v>32.229343600905139</v>
      </c>
      <c r="W37" s="8">
        <v>31.972119630916442</v>
      </c>
      <c r="X37" s="8">
        <v>31.858557867270765</v>
      </c>
      <c r="Y37" s="8">
        <v>30.735961533400197</v>
      </c>
      <c r="Z37" s="8">
        <v>29.667472850747114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303.26360466816544</v>
      </c>
      <c r="D43" s="8">
        <v>289.25728225907312</v>
      </c>
      <c r="E43" s="8">
        <v>294.07147851999844</v>
      </c>
      <c r="F43" s="8">
        <v>315.30602013896419</v>
      </c>
      <c r="G43" s="8">
        <v>361.7439237881535</v>
      </c>
      <c r="H43" s="8">
        <v>336.45624411093092</v>
      </c>
      <c r="I43" s="8">
        <v>375.14458260294606</v>
      </c>
      <c r="J43" s="8">
        <v>419.57379263405994</v>
      </c>
      <c r="K43" s="8">
        <v>456.63211824295337</v>
      </c>
      <c r="L43" s="8">
        <v>459.28541793984584</v>
      </c>
      <c r="M43" s="8">
        <v>455.86558181481615</v>
      </c>
      <c r="N43" s="8">
        <v>504.28235268620426</v>
      </c>
      <c r="O43" s="8">
        <v>511.58716133924025</v>
      </c>
      <c r="P43" s="8">
        <v>503.79663353421131</v>
      </c>
      <c r="Q43" s="8">
        <v>533.08380869364225</v>
      </c>
      <c r="R43" s="8">
        <v>589.69325799870603</v>
      </c>
      <c r="S43" s="8">
        <v>573.14560565131478</v>
      </c>
      <c r="T43" s="8">
        <v>479.6991643628732</v>
      </c>
      <c r="U43" s="8">
        <v>478.18196191151515</v>
      </c>
      <c r="V43" s="8">
        <v>463.18284595503519</v>
      </c>
      <c r="W43" s="8">
        <v>441.26802370932478</v>
      </c>
      <c r="X43" s="8">
        <v>426.00435772294077</v>
      </c>
      <c r="Y43" s="8">
        <v>392.13435144683945</v>
      </c>
      <c r="Z43" s="8">
        <v>363.44976836987229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9.8057693444352889E-2</v>
      </c>
      <c r="T51" s="27">
        <v>0.19379041821636228</v>
      </c>
      <c r="U51" s="27">
        <v>0.30520429870549864</v>
      </c>
      <c r="V51" s="27">
        <v>0.46513635257161112</v>
      </c>
      <c r="W51" s="27">
        <v>0.65156262434543988</v>
      </c>
      <c r="X51" s="27">
        <v>0.805420618720607</v>
      </c>
      <c r="Y51" s="27">
        <v>0.8117703019450222</v>
      </c>
      <c r="Z51" s="27">
        <v>0.80542051325705344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1.557675383108905</v>
      </c>
      <c r="J61" s="49">
        <f t="shared" si="24"/>
        <v>0.78037249499209116</v>
      </c>
      <c r="K61" s="49">
        <f t="shared" si="24"/>
        <v>1.3166299341610048</v>
      </c>
      <c r="L61" s="49">
        <f t="shared" si="24"/>
        <v>1.1892121645360347</v>
      </c>
      <c r="M61" s="49">
        <f t="shared" si="24"/>
        <v>4.4011313782883423</v>
      </c>
      <c r="N61" s="49">
        <f t="shared" si="24"/>
        <v>5.714414099305861</v>
      </c>
      <c r="O61" s="49">
        <f t="shared" si="24"/>
        <v>27.291373743144028</v>
      </c>
      <c r="P61" s="49">
        <f t="shared" si="24"/>
        <v>35.224900842740489</v>
      </c>
      <c r="Q61" s="49">
        <f t="shared" si="24"/>
        <v>33.043795015420841</v>
      </c>
      <c r="R61" s="49">
        <f t="shared" si="24"/>
        <v>39.242778631399439</v>
      </c>
      <c r="S61" s="49">
        <f t="shared" si="24"/>
        <v>42.501385195764627</v>
      </c>
      <c r="T61" s="49">
        <f t="shared" si="24"/>
        <v>37.299913966474534</v>
      </c>
      <c r="U61" s="49">
        <f t="shared" si="24"/>
        <v>33.934458051505402</v>
      </c>
      <c r="V61" s="49">
        <f t="shared" si="24"/>
        <v>34.173840015517747</v>
      </c>
      <c r="W61" s="49">
        <f t="shared" si="24"/>
        <v>34.113316470967298</v>
      </c>
      <c r="X61" s="49">
        <f t="shared" si="24"/>
        <v>28.981719377453839</v>
      </c>
      <c r="Y61" s="49">
        <f t="shared" ref="Y61:Z61" si="25">SUM(Y62:Y72)</f>
        <v>31.316060080165041</v>
      </c>
      <c r="Z61" s="49">
        <f t="shared" si="25"/>
        <v>26.193449792029366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0.64682255286074364</v>
      </c>
      <c r="Q67" s="52">
        <v>0.900980224477958</v>
      </c>
      <c r="R67" s="52">
        <v>2.1937056536654227</v>
      </c>
      <c r="S67" s="52">
        <v>2.283317000561973</v>
      </c>
      <c r="T67" s="52">
        <v>1.7838275739209879</v>
      </c>
      <c r="U67" s="52">
        <v>2.0235285158730543</v>
      </c>
      <c r="V67" s="52">
        <v>2.2158575402536065</v>
      </c>
      <c r="W67" s="52">
        <v>1.8853809019474168</v>
      </c>
      <c r="X67" s="52">
        <v>1.3471590970715328</v>
      </c>
      <c r="Y67" s="52">
        <v>1.2517980663849386</v>
      </c>
      <c r="Z67" s="52">
        <v>1.2300036685976858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0.51941580895184292</v>
      </c>
      <c r="L69" s="52">
        <v>1.0967431938639043</v>
      </c>
      <c r="M69" s="52">
        <v>3.3408691597009188</v>
      </c>
      <c r="N69" s="52">
        <v>5.714414099305861</v>
      </c>
      <c r="O69" s="52">
        <v>27.291373743144028</v>
      </c>
      <c r="P69" s="52">
        <v>34.578078289879748</v>
      </c>
      <c r="Q69" s="52">
        <v>32.142814790942886</v>
      </c>
      <c r="R69" s="52">
        <v>37.049072977734014</v>
      </c>
      <c r="S69" s="52">
        <v>40.218068195202655</v>
      </c>
      <c r="T69" s="52">
        <v>35.516086392553547</v>
      </c>
      <c r="U69" s="52">
        <v>31.910929535632349</v>
      </c>
      <c r="V69" s="52">
        <v>31.957982475264139</v>
      </c>
      <c r="W69" s="52">
        <v>32.227935569019884</v>
      </c>
      <c r="X69" s="52">
        <v>27.634560280382306</v>
      </c>
      <c r="Y69" s="52">
        <v>30.064262013780102</v>
      </c>
      <c r="Z69" s="52">
        <v>24.96344612343168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1.557675383108905</v>
      </c>
      <c r="J72" s="55">
        <v>0.78037249499209116</v>
      </c>
      <c r="K72" s="55">
        <v>0.79721412520916191</v>
      </c>
      <c r="L72" s="55">
        <v>9.2468970672130391E-2</v>
      </c>
      <c r="M72" s="55">
        <v>1.060262218587424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618.1010575325829</v>
      </c>
      <c r="D2" s="21">
        <f t="shared" ref="D2:X2" si="0">SUM(D3,D17,D22,D25,D26,D51,D52)</f>
        <v>728.2800596907291</v>
      </c>
      <c r="E2" s="21">
        <f t="shared" si="0"/>
        <v>673.49132400009069</v>
      </c>
      <c r="F2" s="21">
        <f t="shared" si="0"/>
        <v>1091.0923912954768</v>
      </c>
      <c r="G2" s="21">
        <f t="shared" si="0"/>
        <v>1200.84770830971</v>
      </c>
      <c r="H2" s="21">
        <f t="shared" si="0"/>
        <v>1365.6845260269949</v>
      </c>
      <c r="I2" s="21">
        <f t="shared" si="0"/>
        <v>1367.6630164811427</v>
      </c>
      <c r="J2" s="21">
        <f t="shared" si="0"/>
        <v>1159.8810817412175</v>
      </c>
      <c r="K2" s="21">
        <f t="shared" si="0"/>
        <v>1234.5010345566891</v>
      </c>
      <c r="L2" s="21">
        <f t="shared" si="0"/>
        <v>1015.3307024877749</v>
      </c>
      <c r="M2" s="21">
        <f t="shared" si="0"/>
        <v>981.880537765957</v>
      </c>
      <c r="N2" s="21">
        <f t="shared" si="0"/>
        <v>990.03455474346742</v>
      </c>
      <c r="O2" s="21">
        <f t="shared" si="0"/>
        <v>985.07788730955679</v>
      </c>
      <c r="P2" s="21">
        <f t="shared" si="0"/>
        <v>860.36094519035623</v>
      </c>
      <c r="Q2" s="21">
        <f t="shared" si="0"/>
        <v>965.88264750721169</v>
      </c>
      <c r="R2" s="21">
        <f t="shared" si="0"/>
        <v>1079.3688559681268</v>
      </c>
      <c r="S2" s="21">
        <f t="shared" si="0"/>
        <v>1095.1051710114969</v>
      </c>
      <c r="T2" s="21">
        <f t="shared" si="0"/>
        <v>1156.272643105179</v>
      </c>
      <c r="U2" s="21">
        <f t="shared" si="0"/>
        <v>1110.7677799313681</v>
      </c>
      <c r="V2" s="21">
        <f t="shared" si="0"/>
        <v>940.31165454588051</v>
      </c>
      <c r="W2" s="21">
        <f t="shared" si="0"/>
        <v>1071.1390235124495</v>
      </c>
      <c r="X2" s="21">
        <f t="shared" si="0"/>
        <v>1318.7193149451077</v>
      </c>
      <c r="Y2" s="21">
        <f t="shared" ref="Y2:Z2" si="1">SUM(Y3,Y17,Y22,Y25,Y26,Y51,Y52)</f>
        <v>1199.7929555430051</v>
      </c>
      <c r="Z2" s="21">
        <f t="shared" si="1"/>
        <v>1273.4660822107264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618.1010575325829</v>
      </c>
      <c r="D26" s="27">
        <f t="shared" si="16"/>
        <v>728.2800596907291</v>
      </c>
      <c r="E26" s="27">
        <f t="shared" si="16"/>
        <v>673.49132400009069</v>
      </c>
      <c r="F26" s="27">
        <f t="shared" si="16"/>
        <v>1091.0923912954768</v>
      </c>
      <c r="G26" s="27">
        <f t="shared" si="16"/>
        <v>1200.84770830971</v>
      </c>
      <c r="H26" s="27">
        <f t="shared" si="16"/>
        <v>1365.6845260269949</v>
      </c>
      <c r="I26" s="27">
        <f t="shared" si="16"/>
        <v>1367.6630164811427</v>
      </c>
      <c r="J26" s="27">
        <f t="shared" si="16"/>
        <v>1159.8810817412175</v>
      </c>
      <c r="K26" s="27">
        <f t="shared" si="16"/>
        <v>1234.5010345566891</v>
      </c>
      <c r="L26" s="27">
        <f t="shared" si="16"/>
        <v>1015.3307024877749</v>
      </c>
      <c r="M26" s="27">
        <f t="shared" si="16"/>
        <v>981.880537765957</v>
      </c>
      <c r="N26" s="27">
        <f t="shared" si="16"/>
        <v>990.03455474346742</v>
      </c>
      <c r="O26" s="27">
        <f t="shared" si="16"/>
        <v>985.07788730955679</v>
      </c>
      <c r="P26" s="27">
        <f t="shared" si="16"/>
        <v>860.36094519035623</v>
      </c>
      <c r="Q26" s="27">
        <f t="shared" si="16"/>
        <v>965.88264750721169</v>
      </c>
      <c r="R26" s="27">
        <f t="shared" si="16"/>
        <v>1079.3688559681268</v>
      </c>
      <c r="S26" s="27">
        <f t="shared" si="16"/>
        <v>1095.1051710114969</v>
      </c>
      <c r="T26" s="27">
        <f t="shared" si="16"/>
        <v>1156.272643105179</v>
      </c>
      <c r="U26" s="27">
        <f t="shared" si="16"/>
        <v>1110.7677799313681</v>
      </c>
      <c r="V26" s="27">
        <f t="shared" si="16"/>
        <v>940.31165454588051</v>
      </c>
      <c r="W26" s="27">
        <f t="shared" si="16"/>
        <v>1071.1390235124495</v>
      </c>
      <c r="X26" s="27">
        <f t="shared" si="16"/>
        <v>1318.7193149451077</v>
      </c>
      <c r="Y26" s="27">
        <f t="shared" ref="Y26:Z26" si="17">SUM(Y27,Y33)</f>
        <v>1199.7929555430051</v>
      </c>
      <c r="Z26" s="27">
        <f t="shared" si="17"/>
        <v>1273.4660822107264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618.1010575325829</v>
      </c>
      <c r="D33" s="19">
        <f t="shared" si="20"/>
        <v>728.2800596907291</v>
      </c>
      <c r="E33" s="19">
        <f t="shared" si="20"/>
        <v>673.49132400009069</v>
      </c>
      <c r="F33" s="19">
        <f t="shared" si="20"/>
        <v>1091.0923912954768</v>
      </c>
      <c r="G33" s="19">
        <f t="shared" si="20"/>
        <v>1200.84770830971</v>
      </c>
      <c r="H33" s="19">
        <f t="shared" si="20"/>
        <v>1365.6845260269949</v>
      </c>
      <c r="I33" s="19">
        <f t="shared" si="20"/>
        <v>1367.6630164811427</v>
      </c>
      <c r="J33" s="19">
        <f t="shared" si="20"/>
        <v>1159.8810817412175</v>
      </c>
      <c r="K33" s="19">
        <f t="shared" si="20"/>
        <v>1234.5010345566891</v>
      </c>
      <c r="L33" s="19">
        <f t="shared" si="20"/>
        <v>1015.3307024877749</v>
      </c>
      <c r="M33" s="19">
        <f t="shared" si="20"/>
        <v>981.880537765957</v>
      </c>
      <c r="N33" s="19">
        <f t="shared" si="20"/>
        <v>990.03455474346742</v>
      </c>
      <c r="O33" s="19">
        <f t="shared" si="20"/>
        <v>985.07788730955679</v>
      </c>
      <c r="P33" s="19">
        <f t="shared" si="20"/>
        <v>860.36094519035623</v>
      </c>
      <c r="Q33" s="19">
        <f t="shared" si="20"/>
        <v>965.88264750721169</v>
      </c>
      <c r="R33" s="19">
        <f t="shared" si="20"/>
        <v>1079.3688559681268</v>
      </c>
      <c r="S33" s="19">
        <f t="shared" si="20"/>
        <v>1095.1051710114969</v>
      </c>
      <c r="T33" s="19">
        <f t="shared" si="20"/>
        <v>1156.272643105179</v>
      </c>
      <c r="U33" s="19">
        <f t="shared" si="20"/>
        <v>1110.7677799313681</v>
      </c>
      <c r="V33" s="19">
        <f t="shared" si="20"/>
        <v>940.31165454588051</v>
      </c>
      <c r="W33" s="19">
        <f t="shared" si="20"/>
        <v>1071.1390235124495</v>
      </c>
      <c r="X33" s="19">
        <f t="shared" si="20"/>
        <v>1318.7193149451077</v>
      </c>
      <c r="Y33" s="19">
        <f t="shared" ref="Y33:Z33" si="21">SUM(Y34:Y50)</f>
        <v>1199.7929555430051</v>
      </c>
      <c r="Z33" s="19">
        <f t="shared" si="21"/>
        <v>1273.4660822107264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618.1010575325829</v>
      </c>
      <c r="D43" s="8">
        <v>728.2800596907291</v>
      </c>
      <c r="E43" s="8">
        <v>673.49132400009069</v>
      </c>
      <c r="F43" s="8">
        <v>1091.0923912954768</v>
      </c>
      <c r="G43" s="8">
        <v>1200.84770830971</v>
      </c>
      <c r="H43" s="8">
        <v>1365.6845260269949</v>
      </c>
      <c r="I43" s="8">
        <v>1367.6630164811427</v>
      </c>
      <c r="J43" s="8">
        <v>1159.8810817412175</v>
      </c>
      <c r="K43" s="8">
        <v>1234.5010345566891</v>
      </c>
      <c r="L43" s="8">
        <v>1015.3307024877749</v>
      </c>
      <c r="M43" s="8">
        <v>981.880537765957</v>
      </c>
      <c r="N43" s="8">
        <v>990.03455474346742</v>
      </c>
      <c r="O43" s="8">
        <v>985.07788730955679</v>
      </c>
      <c r="P43" s="8">
        <v>860.36094519035623</v>
      </c>
      <c r="Q43" s="8">
        <v>965.88264750721169</v>
      </c>
      <c r="R43" s="8">
        <v>1079.3688559681268</v>
      </c>
      <c r="S43" s="8">
        <v>1095.1051710114969</v>
      </c>
      <c r="T43" s="8">
        <v>1156.272643105179</v>
      </c>
      <c r="U43" s="8">
        <v>1110.7677799313681</v>
      </c>
      <c r="V43" s="8">
        <v>940.31165454588051</v>
      </c>
      <c r="W43" s="8">
        <v>1071.1390235124495</v>
      </c>
      <c r="X43" s="8">
        <v>1318.7193149451077</v>
      </c>
      <c r="Y43" s="8">
        <v>1199.7929555430051</v>
      </c>
      <c r="Z43" s="8">
        <v>1273.4660822107264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5.6788105492008114</v>
      </c>
      <c r="J61" s="49">
        <f t="shared" si="24"/>
        <v>2.1572827224744127</v>
      </c>
      <c r="K61" s="49">
        <f t="shared" si="24"/>
        <v>3.5594977902655414</v>
      </c>
      <c r="L61" s="49">
        <f t="shared" si="24"/>
        <v>2.6289613718664215</v>
      </c>
      <c r="M61" s="49">
        <f t="shared" si="24"/>
        <v>9.479516368155732</v>
      </c>
      <c r="N61" s="49">
        <f t="shared" si="24"/>
        <v>11.218848703092535</v>
      </c>
      <c r="O61" s="49">
        <f t="shared" si="24"/>
        <v>52.550436798089635</v>
      </c>
      <c r="P61" s="49">
        <f t="shared" si="24"/>
        <v>59.050867235155607</v>
      </c>
      <c r="Q61" s="49">
        <f t="shared" si="24"/>
        <v>58.238848267949948</v>
      </c>
      <c r="R61" s="49">
        <f t="shared" si="24"/>
        <v>67.814266098908234</v>
      </c>
      <c r="S61" s="49">
        <f t="shared" si="24"/>
        <v>76.8443725545267</v>
      </c>
      <c r="T61" s="49">
        <f t="shared" si="24"/>
        <v>85.60840238363383</v>
      </c>
      <c r="U61" s="49">
        <f t="shared" si="24"/>
        <v>74.125824851585875</v>
      </c>
      <c r="V61" s="49">
        <f t="shared" si="24"/>
        <v>64.878187177469627</v>
      </c>
      <c r="W61" s="49">
        <f t="shared" si="24"/>
        <v>78.230457636698816</v>
      </c>
      <c r="X61" s="49">
        <f t="shared" si="24"/>
        <v>85.544262027140803</v>
      </c>
      <c r="Y61" s="49">
        <f t="shared" ref="Y61:Z61" si="25">SUM(Y62:Y72)</f>
        <v>91.98604928296507</v>
      </c>
      <c r="Z61" s="49">
        <f t="shared" si="25"/>
        <v>87.467663209330155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1.4042362065626444</v>
      </c>
      <c r="L69" s="52">
        <v>2.4245425480074148</v>
      </c>
      <c r="M69" s="52">
        <v>7.1958369703492808</v>
      </c>
      <c r="N69" s="52">
        <v>11.218848703092535</v>
      </c>
      <c r="O69" s="52">
        <v>52.550436798089635</v>
      </c>
      <c r="P69" s="52">
        <v>59.050867235155607</v>
      </c>
      <c r="Q69" s="52">
        <v>58.238848267949948</v>
      </c>
      <c r="R69" s="52">
        <v>67.814266098908234</v>
      </c>
      <c r="S69" s="52">
        <v>76.8443725545267</v>
      </c>
      <c r="T69" s="52">
        <v>85.60840238363383</v>
      </c>
      <c r="U69" s="52">
        <v>74.125824851585875</v>
      </c>
      <c r="V69" s="52">
        <v>64.878187177469627</v>
      </c>
      <c r="W69" s="52">
        <v>78.230457636698816</v>
      </c>
      <c r="X69" s="52">
        <v>85.544262027140803</v>
      </c>
      <c r="Y69" s="52">
        <v>91.98604928296507</v>
      </c>
      <c r="Z69" s="52">
        <v>87.467663209330155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5.6788105492008114</v>
      </c>
      <c r="J72" s="55">
        <v>2.1572827224744127</v>
      </c>
      <c r="K72" s="55">
        <v>2.155261583702897</v>
      </c>
      <c r="L72" s="55">
        <v>0.20441882385900675</v>
      </c>
      <c r="M72" s="55">
        <v>2.2836793978064502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63.415799999999997</v>
      </c>
      <c r="D2" s="21">
        <f t="shared" ref="D2:X2" si="0">SUM(D3,D17,D22,D25,D26,D51,D52)</f>
        <v>139.44508200000001</v>
      </c>
      <c r="E2" s="21">
        <f t="shared" si="0"/>
        <v>82.370861999999988</v>
      </c>
      <c r="F2" s="21">
        <f t="shared" si="0"/>
        <v>72.858491999999998</v>
      </c>
      <c r="G2" s="21">
        <f t="shared" si="0"/>
        <v>58.883075999999988</v>
      </c>
      <c r="H2" s="21">
        <f t="shared" si="0"/>
        <v>40.281021719999984</v>
      </c>
      <c r="I2" s="21">
        <f t="shared" si="0"/>
        <v>74.407958279999988</v>
      </c>
      <c r="J2" s="21">
        <f t="shared" si="0"/>
        <v>123.66805752000002</v>
      </c>
      <c r="K2" s="21">
        <f t="shared" si="0"/>
        <v>40.180257719999986</v>
      </c>
      <c r="L2" s="21">
        <f t="shared" si="0"/>
        <v>71.097401519999991</v>
      </c>
      <c r="M2" s="21">
        <f t="shared" si="0"/>
        <v>46.36368648000002</v>
      </c>
      <c r="N2" s="21">
        <f t="shared" si="0"/>
        <v>64.913972760000021</v>
      </c>
      <c r="O2" s="21">
        <f t="shared" si="0"/>
        <v>33.996828959999988</v>
      </c>
      <c r="P2" s="21">
        <f t="shared" si="0"/>
        <v>37.088672759999994</v>
      </c>
      <c r="Q2" s="21">
        <f t="shared" si="0"/>
        <v>27.813659040000001</v>
      </c>
      <c r="R2" s="21">
        <f t="shared" si="0"/>
        <v>40.180257719999986</v>
      </c>
      <c r="S2" s="21">
        <f t="shared" si="0"/>
        <v>58.742184960000017</v>
      </c>
      <c r="T2" s="21">
        <f t="shared" si="0"/>
        <v>61.98029136000001</v>
      </c>
      <c r="U2" s="21">
        <f t="shared" si="0"/>
        <v>52.722767880000013</v>
      </c>
      <c r="V2" s="21">
        <f t="shared" si="0"/>
        <v>21.675489839999997</v>
      </c>
      <c r="W2" s="21">
        <f t="shared" si="0"/>
        <v>11.657351520000002</v>
      </c>
      <c r="X2" s="21">
        <f t="shared" si="0"/>
        <v>15.22420704</v>
      </c>
      <c r="Y2" s="21">
        <f t="shared" ref="Y2:Z2" si="1">SUM(Y3,Y17,Y22,Y25,Y26,Y51,Y52)</f>
        <v>23.952888000000002</v>
      </c>
      <c r="Z2" s="21">
        <f t="shared" si="1"/>
        <v>16.952466959999999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63.415799999999997</v>
      </c>
      <c r="D26" s="27">
        <f t="shared" si="14"/>
        <v>139.44508200000001</v>
      </c>
      <c r="E26" s="27">
        <f t="shared" si="14"/>
        <v>82.370861999999988</v>
      </c>
      <c r="F26" s="27">
        <f t="shared" si="14"/>
        <v>72.858491999999998</v>
      </c>
      <c r="G26" s="27">
        <f t="shared" si="14"/>
        <v>58.883075999999988</v>
      </c>
      <c r="H26" s="27">
        <f t="shared" si="14"/>
        <v>40.281021719999984</v>
      </c>
      <c r="I26" s="27">
        <f t="shared" si="14"/>
        <v>74.407958279999988</v>
      </c>
      <c r="J26" s="27">
        <f t="shared" si="14"/>
        <v>123.66805752000002</v>
      </c>
      <c r="K26" s="27">
        <f t="shared" si="14"/>
        <v>40.180257719999986</v>
      </c>
      <c r="L26" s="27">
        <f t="shared" si="14"/>
        <v>71.097401519999991</v>
      </c>
      <c r="M26" s="27">
        <f t="shared" si="14"/>
        <v>46.36368648000002</v>
      </c>
      <c r="N26" s="27">
        <f t="shared" si="14"/>
        <v>64.913972760000021</v>
      </c>
      <c r="O26" s="27">
        <f t="shared" si="14"/>
        <v>33.996828959999988</v>
      </c>
      <c r="P26" s="27">
        <f t="shared" si="14"/>
        <v>37.088672759999994</v>
      </c>
      <c r="Q26" s="27">
        <f t="shared" si="14"/>
        <v>27.813659040000001</v>
      </c>
      <c r="R26" s="27">
        <f t="shared" si="14"/>
        <v>40.180257719999986</v>
      </c>
      <c r="S26" s="27">
        <f t="shared" si="14"/>
        <v>58.742184960000017</v>
      </c>
      <c r="T26" s="27">
        <f t="shared" si="14"/>
        <v>61.98029136000001</v>
      </c>
      <c r="U26" s="27">
        <f t="shared" si="14"/>
        <v>52.722767880000013</v>
      </c>
      <c r="V26" s="27">
        <f t="shared" si="14"/>
        <v>21.675489839999997</v>
      </c>
      <c r="W26" s="27">
        <f t="shared" si="14"/>
        <v>11.657351520000002</v>
      </c>
      <c r="X26" s="27">
        <f t="shared" ref="X26:Z26" si="15">SUM(X27,X33)</f>
        <v>15.22420704</v>
      </c>
      <c r="Y26" s="27">
        <f t="shared" si="15"/>
        <v>23.952888000000002</v>
      </c>
      <c r="Z26" s="27">
        <f t="shared" si="15"/>
        <v>16.952466959999999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63.415799999999997</v>
      </c>
      <c r="D33" s="19">
        <f t="shared" si="18"/>
        <v>139.44508200000001</v>
      </c>
      <c r="E33" s="19">
        <f t="shared" si="18"/>
        <v>82.370861999999988</v>
      </c>
      <c r="F33" s="19">
        <f t="shared" si="18"/>
        <v>72.858491999999998</v>
      </c>
      <c r="G33" s="19">
        <f t="shared" si="18"/>
        <v>58.883075999999988</v>
      </c>
      <c r="H33" s="19">
        <f t="shared" si="18"/>
        <v>40.281021719999984</v>
      </c>
      <c r="I33" s="19">
        <f t="shared" si="18"/>
        <v>74.407958279999988</v>
      </c>
      <c r="J33" s="19">
        <f t="shared" si="18"/>
        <v>123.66805752000002</v>
      </c>
      <c r="K33" s="19">
        <f t="shared" si="18"/>
        <v>40.180257719999986</v>
      </c>
      <c r="L33" s="19">
        <f t="shared" si="18"/>
        <v>71.097401519999991</v>
      </c>
      <c r="M33" s="19">
        <f t="shared" si="18"/>
        <v>46.36368648000002</v>
      </c>
      <c r="N33" s="19">
        <f t="shared" si="18"/>
        <v>64.913972760000021</v>
      </c>
      <c r="O33" s="19">
        <f t="shared" si="18"/>
        <v>33.996828959999988</v>
      </c>
      <c r="P33" s="19">
        <f t="shared" si="18"/>
        <v>37.088672759999994</v>
      </c>
      <c r="Q33" s="19">
        <f t="shared" si="18"/>
        <v>27.813659040000001</v>
      </c>
      <c r="R33" s="19">
        <f t="shared" si="18"/>
        <v>40.180257719999986</v>
      </c>
      <c r="S33" s="19">
        <f t="shared" si="18"/>
        <v>58.742184960000017</v>
      </c>
      <c r="T33" s="19">
        <f t="shared" si="18"/>
        <v>61.98029136000001</v>
      </c>
      <c r="U33" s="19">
        <f t="shared" si="18"/>
        <v>52.722767880000013</v>
      </c>
      <c r="V33" s="19">
        <f t="shared" si="18"/>
        <v>21.675489839999997</v>
      </c>
      <c r="W33" s="19">
        <f t="shared" si="18"/>
        <v>11.657351520000002</v>
      </c>
      <c r="X33" s="19">
        <f t="shared" ref="X33:Z33" si="19">SUM(X34:X50)</f>
        <v>15.22420704</v>
      </c>
      <c r="Y33" s="19">
        <f t="shared" si="19"/>
        <v>23.952888000000002</v>
      </c>
      <c r="Z33" s="19">
        <f t="shared" si="19"/>
        <v>16.952466959999999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3.1011119999999992</v>
      </c>
      <c r="E38" s="8">
        <f>FC_TRA_DAVI_PA_E!E38+FC_TRA_DAVI_FR_E!E38</f>
        <v>3.1011119999999992</v>
      </c>
      <c r="F38" s="8">
        <f>FC_TRA_DAVI_PA_E!F38+FC_TRA_DAVI_FR_E!F38</f>
        <v>3.1011119999999992</v>
      </c>
      <c r="G38" s="8">
        <f>FC_TRA_DAVI_PA_E!G38+FC_TRA_DAVI_FR_E!G38</f>
        <v>3.077172</v>
      </c>
      <c r="H38" s="8">
        <f>FC_TRA_DAVI_PA_E!H38+FC_TRA_DAVI_FR_E!H38</f>
        <v>3.077172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3.0799440000000002</v>
      </c>
      <c r="L38" s="8">
        <f>FC_TRA_DAVI_PA_E!L38+FC_TRA_DAVI_FR_E!L38</f>
        <v>3.0799440000000002</v>
      </c>
      <c r="M38" s="8">
        <f>FC_TRA_DAVI_PA_E!M38+FC_TRA_DAVI_FR_E!M38</f>
        <v>3.0799440000000002</v>
      </c>
      <c r="N38" s="8">
        <f>FC_TRA_DAVI_PA_E!N38+FC_TRA_DAVI_FR_E!N38</f>
        <v>3.0799440000000002</v>
      </c>
      <c r="O38" s="8">
        <f>FC_TRA_DAVI_PA_E!O38+FC_TRA_DAVI_FR_E!O38</f>
        <v>3.0799440000000002</v>
      </c>
      <c r="P38" s="8">
        <f>FC_TRA_DAVI_PA_E!P38+FC_TRA_DAVI_FR_E!P38</f>
        <v>3.0799440000000002</v>
      </c>
      <c r="Q38" s="8">
        <f>FC_TRA_DAVI_PA_E!Q38+FC_TRA_DAVI_FR_E!Q38</f>
        <v>3.0799440000000002</v>
      </c>
      <c r="R38" s="8">
        <f>FC_TRA_DAVI_PA_E!R38+FC_TRA_DAVI_FR_E!R38</f>
        <v>3.0799440000000002</v>
      </c>
      <c r="S38" s="8">
        <f>FC_TRA_DAVI_PA_E!S38+FC_TRA_DAVI_FR_E!S38</f>
        <v>0</v>
      </c>
      <c r="T38" s="8">
        <f>FC_TRA_DAVI_PA_E!T38+FC_TRA_DAVI_FR_E!T38</f>
        <v>1.4106960000000002</v>
      </c>
      <c r="U38" s="8">
        <f>FC_TRA_DAVI_PA_E!U38+FC_TRA_DAVI_FR_E!U38</f>
        <v>1.1859120000000001</v>
      </c>
      <c r="V38" s="8">
        <f>FC_TRA_DAVI_PA_E!V38+FC_TRA_DAVI_FR_E!V38</f>
        <v>0.75448800000000005</v>
      </c>
      <c r="W38" s="8">
        <f>FC_TRA_DAVI_PA_E!W38+FC_TRA_DAVI_FR_E!W38</f>
        <v>0.46821600000000013</v>
      </c>
      <c r="X38" s="8">
        <f>FC_TRA_DAVI_PA_E!X38+FC_TRA_DAVI_FR_E!X38</f>
        <v>0.71467199999999986</v>
      </c>
      <c r="Y38" s="8">
        <f>FC_TRA_DAVI_PA_E!Y38+FC_TRA_DAVI_FR_E!Y38</f>
        <v>0.5019840000000001</v>
      </c>
      <c r="Z38" s="8">
        <f>FC_TRA_DAVI_PA_E!Z38+FC_TRA_DAVI_FR_E!Z38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63.415799999999997</v>
      </c>
      <c r="D40" s="8">
        <f>FC_TRA_DAVI_PA_E!D40+FC_TRA_DAVI_FR_E!D40</f>
        <v>136.34397000000001</v>
      </c>
      <c r="E40" s="8">
        <f>FC_TRA_DAVI_PA_E!E40+FC_TRA_DAVI_FR_E!E40</f>
        <v>79.269749999999988</v>
      </c>
      <c r="F40" s="8">
        <f>FC_TRA_DAVI_PA_E!F40+FC_TRA_DAVI_FR_E!F40</f>
        <v>69.757379999999998</v>
      </c>
      <c r="G40" s="8">
        <f>FC_TRA_DAVI_PA_E!G40+FC_TRA_DAVI_FR_E!G40</f>
        <v>55.805903999999991</v>
      </c>
      <c r="H40" s="8">
        <f>FC_TRA_DAVI_PA_E!H40+FC_TRA_DAVI_FR_E!H40</f>
        <v>37.203849719999987</v>
      </c>
      <c r="I40" s="8">
        <f>FC_TRA_DAVI_PA_E!I40+FC_TRA_DAVI_FR_E!I40</f>
        <v>74.407958279999988</v>
      </c>
      <c r="J40" s="8">
        <f>FC_TRA_DAVI_PA_E!J40+FC_TRA_DAVI_FR_E!J40</f>
        <v>123.66805752000002</v>
      </c>
      <c r="K40" s="8">
        <f>FC_TRA_DAVI_PA_E!K40+FC_TRA_DAVI_FR_E!K40</f>
        <v>37.100313719999988</v>
      </c>
      <c r="L40" s="8">
        <f>FC_TRA_DAVI_PA_E!L40+FC_TRA_DAVI_FR_E!L40</f>
        <v>68.017457519999994</v>
      </c>
      <c r="M40" s="8">
        <f>FC_TRA_DAVI_PA_E!M40+FC_TRA_DAVI_FR_E!M40</f>
        <v>43.283742480000022</v>
      </c>
      <c r="N40" s="8">
        <f>FC_TRA_DAVI_PA_E!N40+FC_TRA_DAVI_FR_E!N40</f>
        <v>61.834028760000017</v>
      </c>
      <c r="O40" s="8">
        <f>FC_TRA_DAVI_PA_E!O40+FC_TRA_DAVI_FR_E!O40</f>
        <v>30.91688495999999</v>
      </c>
      <c r="P40" s="8">
        <f>FC_TRA_DAVI_PA_E!P40+FC_TRA_DAVI_FR_E!P40</f>
        <v>34.008728759999997</v>
      </c>
      <c r="Q40" s="8">
        <f>FC_TRA_DAVI_PA_E!Q40+FC_TRA_DAVI_FR_E!Q40</f>
        <v>24.73371504</v>
      </c>
      <c r="R40" s="8">
        <f>FC_TRA_DAVI_PA_E!R40+FC_TRA_DAVI_FR_E!R40</f>
        <v>37.100313719999988</v>
      </c>
      <c r="S40" s="8">
        <f>FC_TRA_DAVI_PA_E!S40+FC_TRA_DAVI_FR_E!S40</f>
        <v>58.742184960000017</v>
      </c>
      <c r="T40" s="8">
        <f>FC_TRA_DAVI_PA_E!T40+FC_TRA_DAVI_FR_E!T40</f>
        <v>60.569595360000008</v>
      </c>
      <c r="U40" s="8">
        <f>FC_TRA_DAVI_PA_E!U40+FC_TRA_DAVI_FR_E!U40</f>
        <v>51.536855880000012</v>
      </c>
      <c r="V40" s="8">
        <f>FC_TRA_DAVI_PA_E!V40+FC_TRA_DAVI_FR_E!V40</f>
        <v>20.921001839999999</v>
      </c>
      <c r="W40" s="8">
        <f>FC_TRA_DAVI_PA_E!W40+FC_TRA_DAVI_FR_E!W40</f>
        <v>11.189135520000002</v>
      </c>
      <c r="X40" s="8">
        <f>FC_TRA_DAVI_PA_E!X40+FC_TRA_DAVI_FR_E!X40</f>
        <v>14.509535039999999</v>
      </c>
      <c r="Y40" s="8">
        <f>FC_TRA_DAVI_PA_E!Y40+FC_TRA_DAVI_FR_E!Y40</f>
        <v>23.450904000000001</v>
      </c>
      <c r="Z40" s="8">
        <f>FC_TRA_DAVI_PA_E!Z40+FC_TRA_DAVI_FR_E!Z40</f>
        <v>16.952466959999999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63.415799999999997</v>
      </c>
      <c r="D2" s="21">
        <f t="shared" ref="D2:X2" si="0">SUM(D3,D17,D22,D25,D26,D51,D52)</f>
        <v>139.44508200000001</v>
      </c>
      <c r="E2" s="21">
        <f t="shared" si="0"/>
        <v>82.370861999999988</v>
      </c>
      <c r="F2" s="21">
        <f t="shared" si="0"/>
        <v>72.858491999999998</v>
      </c>
      <c r="G2" s="21">
        <f t="shared" si="0"/>
        <v>58.883075999999988</v>
      </c>
      <c r="H2" s="21">
        <f t="shared" si="0"/>
        <v>40.281021719999984</v>
      </c>
      <c r="I2" s="21">
        <f t="shared" si="0"/>
        <v>74.407958279999988</v>
      </c>
      <c r="J2" s="21">
        <f t="shared" si="0"/>
        <v>123.66805752000002</v>
      </c>
      <c r="K2" s="21">
        <f t="shared" si="0"/>
        <v>40.180257719999986</v>
      </c>
      <c r="L2" s="21">
        <f t="shared" si="0"/>
        <v>71.097401519999991</v>
      </c>
      <c r="M2" s="21">
        <f t="shared" si="0"/>
        <v>46.36368648000002</v>
      </c>
      <c r="N2" s="21">
        <f t="shared" si="0"/>
        <v>64.913972760000021</v>
      </c>
      <c r="O2" s="21">
        <f t="shared" si="0"/>
        <v>33.996828959999988</v>
      </c>
      <c r="P2" s="21">
        <f t="shared" si="0"/>
        <v>37.088672759999994</v>
      </c>
      <c r="Q2" s="21">
        <f t="shared" si="0"/>
        <v>27.813659040000001</v>
      </c>
      <c r="R2" s="21">
        <f t="shared" si="0"/>
        <v>40.180257719999986</v>
      </c>
      <c r="S2" s="21">
        <f t="shared" si="0"/>
        <v>58.742184960000017</v>
      </c>
      <c r="T2" s="21">
        <f t="shared" si="0"/>
        <v>61.98029136000001</v>
      </c>
      <c r="U2" s="21">
        <f t="shared" si="0"/>
        <v>52.722767880000013</v>
      </c>
      <c r="V2" s="21">
        <f t="shared" si="0"/>
        <v>21.675489839999997</v>
      </c>
      <c r="W2" s="21">
        <f t="shared" si="0"/>
        <v>11.657351520000002</v>
      </c>
      <c r="X2" s="21">
        <f t="shared" si="0"/>
        <v>15.22420704</v>
      </c>
      <c r="Y2" s="21">
        <f t="shared" ref="Y2:Z2" si="1">SUM(Y3,Y17,Y22,Y25,Y26,Y51,Y52)</f>
        <v>23.952888000000002</v>
      </c>
      <c r="Z2" s="21">
        <f t="shared" si="1"/>
        <v>16.952466959999999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63.415799999999997</v>
      </c>
      <c r="D26" s="27">
        <f t="shared" si="14"/>
        <v>139.44508200000001</v>
      </c>
      <c r="E26" s="27">
        <f t="shared" si="14"/>
        <v>82.370861999999988</v>
      </c>
      <c r="F26" s="27">
        <f t="shared" si="14"/>
        <v>72.858491999999998</v>
      </c>
      <c r="G26" s="27">
        <f t="shared" si="14"/>
        <v>58.883075999999988</v>
      </c>
      <c r="H26" s="27">
        <f t="shared" si="14"/>
        <v>40.281021719999984</v>
      </c>
      <c r="I26" s="27">
        <f t="shared" si="14"/>
        <v>74.407958279999988</v>
      </c>
      <c r="J26" s="27">
        <f t="shared" si="14"/>
        <v>123.66805752000002</v>
      </c>
      <c r="K26" s="27">
        <f t="shared" si="14"/>
        <v>40.180257719999986</v>
      </c>
      <c r="L26" s="27">
        <f t="shared" si="14"/>
        <v>71.097401519999991</v>
      </c>
      <c r="M26" s="27">
        <f t="shared" si="14"/>
        <v>46.36368648000002</v>
      </c>
      <c r="N26" s="27">
        <f t="shared" si="14"/>
        <v>64.913972760000021</v>
      </c>
      <c r="O26" s="27">
        <f t="shared" si="14"/>
        <v>33.996828959999988</v>
      </c>
      <c r="P26" s="27">
        <f t="shared" si="14"/>
        <v>37.088672759999994</v>
      </c>
      <c r="Q26" s="27">
        <f t="shared" si="14"/>
        <v>27.813659040000001</v>
      </c>
      <c r="R26" s="27">
        <f t="shared" si="14"/>
        <v>40.180257719999986</v>
      </c>
      <c r="S26" s="27">
        <f t="shared" si="14"/>
        <v>58.742184960000017</v>
      </c>
      <c r="T26" s="27">
        <f t="shared" si="14"/>
        <v>61.98029136000001</v>
      </c>
      <c r="U26" s="27">
        <f t="shared" si="14"/>
        <v>52.722767880000013</v>
      </c>
      <c r="V26" s="27">
        <f t="shared" si="14"/>
        <v>21.675489839999997</v>
      </c>
      <c r="W26" s="27">
        <f t="shared" si="14"/>
        <v>11.657351520000002</v>
      </c>
      <c r="X26" s="27">
        <f t="shared" si="14"/>
        <v>15.22420704</v>
      </c>
      <c r="Y26" s="27">
        <f t="shared" ref="Y26:Z26" si="15">SUM(Y27,Y33)</f>
        <v>23.952888000000002</v>
      </c>
      <c r="Z26" s="27">
        <f t="shared" si="15"/>
        <v>16.952466959999999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63.415799999999997</v>
      </c>
      <c r="D33" s="19">
        <f t="shared" si="18"/>
        <v>139.44508200000001</v>
      </c>
      <c r="E33" s="19">
        <f t="shared" si="18"/>
        <v>82.370861999999988</v>
      </c>
      <c r="F33" s="19">
        <f t="shared" si="18"/>
        <v>72.858491999999998</v>
      </c>
      <c r="G33" s="19">
        <f t="shared" si="18"/>
        <v>58.883075999999988</v>
      </c>
      <c r="H33" s="19">
        <f t="shared" si="18"/>
        <v>40.281021719999984</v>
      </c>
      <c r="I33" s="19">
        <f t="shared" si="18"/>
        <v>74.407958279999988</v>
      </c>
      <c r="J33" s="19">
        <f t="shared" si="18"/>
        <v>123.66805752000002</v>
      </c>
      <c r="K33" s="19">
        <f t="shared" si="18"/>
        <v>40.180257719999986</v>
      </c>
      <c r="L33" s="19">
        <f t="shared" si="18"/>
        <v>71.097401519999991</v>
      </c>
      <c r="M33" s="19">
        <f t="shared" si="18"/>
        <v>46.36368648000002</v>
      </c>
      <c r="N33" s="19">
        <f t="shared" si="18"/>
        <v>64.913972760000021</v>
      </c>
      <c r="O33" s="19">
        <f t="shared" si="18"/>
        <v>33.996828959999988</v>
      </c>
      <c r="P33" s="19">
        <f t="shared" si="18"/>
        <v>37.088672759999994</v>
      </c>
      <c r="Q33" s="19">
        <f t="shared" si="18"/>
        <v>27.813659040000001</v>
      </c>
      <c r="R33" s="19">
        <f t="shared" si="18"/>
        <v>40.180257719999986</v>
      </c>
      <c r="S33" s="19">
        <f t="shared" si="18"/>
        <v>58.742184960000017</v>
      </c>
      <c r="T33" s="19">
        <f t="shared" si="18"/>
        <v>61.98029136000001</v>
      </c>
      <c r="U33" s="19">
        <f t="shared" si="18"/>
        <v>52.722767880000013</v>
      </c>
      <c r="V33" s="19">
        <f t="shared" si="18"/>
        <v>21.675489839999997</v>
      </c>
      <c r="W33" s="19">
        <f t="shared" si="18"/>
        <v>11.657351520000002</v>
      </c>
      <c r="X33" s="19">
        <f t="shared" si="18"/>
        <v>15.22420704</v>
      </c>
      <c r="Y33" s="19">
        <f t="shared" ref="Y33:Z33" si="19">SUM(Y34:Y50)</f>
        <v>23.952888000000002</v>
      </c>
      <c r="Z33" s="19">
        <f t="shared" si="19"/>
        <v>16.952466959999999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3.1011119999999992</v>
      </c>
      <c r="E38" s="8">
        <v>3.1011119999999992</v>
      </c>
      <c r="F38" s="8">
        <v>3.1011119999999992</v>
      </c>
      <c r="G38" s="8">
        <v>3.077172</v>
      </c>
      <c r="H38" s="8">
        <v>3.077172</v>
      </c>
      <c r="I38" s="8">
        <v>0</v>
      </c>
      <c r="J38" s="8">
        <v>0</v>
      </c>
      <c r="K38" s="8">
        <v>3.0799440000000002</v>
      </c>
      <c r="L38" s="8">
        <v>3.0799440000000002</v>
      </c>
      <c r="M38" s="8">
        <v>3.0799440000000002</v>
      </c>
      <c r="N38" s="8">
        <v>3.0799440000000002</v>
      </c>
      <c r="O38" s="8">
        <v>3.0799440000000002</v>
      </c>
      <c r="P38" s="8">
        <v>3.0799440000000002</v>
      </c>
      <c r="Q38" s="8">
        <v>3.0799440000000002</v>
      </c>
      <c r="R38" s="8">
        <v>3.0799440000000002</v>
      </c>
      <c r="S38" s="8">
        <v>0</v>
      </c>
      <c r="T38" s="8">
        <v>1.4106960000000002</v>
      </c>
      <c r="U38" s="8">
        <v>1.1859120000000001</v>
      </c>
      <c r="V38" s="8">
        <v>0.75448800000000005</v>
      </c>
      <c r="W38" s="8">
        <v>0.46821600000000013</v>
      </c>
      <c r="X38" s="8">
        <v>0.71467199999999986</v>
      </c>
      <c r="Y38" s="8">
        <v>0.5019840000000001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63.415799999999997</v>
      </c>
      <c r="D40" s="8">
        <v>136.34397000000001</v>
      </c>
      <c r="E40" s="8">
        <v>79.269749999999988</v>
      </c>
      <c r="F40" s="8">
        <v>69.757379999999998</v>
      </c>
      <c r="G40" s="8">
        <v>55.805903999999991</v>
      </c>
      <c r="H40" s="8">
        <v>37.203849719999987</v>
      </c>
      <c r="I40" s="8">
        <v>74.407958279999988</v>
      </c>
      <c r="J40" s="8">
        <v>123.66805752000002</v>
      </c>
      <c r="K40" s="8">
        <v>37.100313719999988</v>
      </c>
      <c r="L40" s="8">
        <v>68.017457519999994</v>
      </c>
      <c r="M40" s="8">
        <v>43.283742480000022</v>
      </c>
      <c r="N40" s="8">
        <v>61.834028760000017</v>
      </c>
      <c r="O40" s="8">
        <v>30.91688495999999</v>
      </c>
      <c r="P40" s="8">
        <v>34.008728759999997</v>
      </c>
      <c r="Q40" s="8">
        <v>24.73371504</v>
      </c>
      <c r="R40" s="8">
        <v>37.100313719999988</v>
      </c>
      <c r="S40" s="8">
        <v>58.742184960000017</v>
      </c>
      <c r="T40" s="8">
        <v>60.569595360000008</v>
      </c>
      <c r="U40" s="8">
        <v>51.536855880000012</v>
      </c>
      <c r="V40" s="8">
        <v>20.921001839999999</v>
      </c>
      <c r="W40" s="8">
        <v>11.189135520000002</v>
      </c>
      <c r="X40" s="8">
        <v>14.509535039999999</v>
      </c>
      <c r="Y40" s="8">
        <v>23.450904000000001</v>
      </c>
      <c r="Z40" s="8">
        <v>16.952466959999999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7.8801437520000004</v>
      </c>
      <c r="D2" s="21">
        <f t="shared" ref="D2:X2" si="0">SUM(D3,D17,D22,D25,D26,D51,D52)</f>
        <v>10.628886808800001</v>
      </c>
      <c r="E2" s="21">
        <f t="shared" si="0"/>
        <v>13.523443549200001</v>
      </c>
      <c r="F2" s="21">
        <f t="shared" si="0"/>
        <v>16.467638990400001</v>
      </c>
      <c r="G2" s="21">
        <f t="shared" si="0"/>
        <v>29.4078278052</v>
      </c>
      <c r="H2" s="21">
        <f t="shared" si="0"/>
        <v>31.647774178800002</v>
      </c>
      <c r="I2" s="21">
        <f t="shared" si="0"/>
        <v>29.758401129600003</v>
      </c>
      <c r="J2" s="21">
        <f t="shared" si="0"/>
        <v>27.878335336800003</v>
      </c>
      <c r="K2" s="21">
        <f t="shared" si="0"/>
        <v>83.088980301600003</v>
      </c>
      <c r="L2" s="21">
        <f t="shared" si="0"/>
        <v>171.01773393120001</v>
      </c>
      <c r="M2" s="21">
        <f t="shared" si="0"/>
        <v>177.39940940279999</v>
      </c>
      <c r="N2" s="21">
        <f t="shared" si="0"/>
        <v>137.1331157976</v>
      </c>
      <c r="O2" s="21">
        <f t="shared" si="0"/>
        <v>158.89037884200002</v>
      </c>
      <c r="P2" s="21">
        <f t="shared" si="0"/>
        <v>157.91001450120001</v>
      </c>
      <c r="Q2" s="21">
        <f t="shared" si="0"/>
        <v>163.64638686239999</v>
      </c>
      <c r="R2" s="21">
        <f t="shared" si="0"/>
        <v>202.18773561480003</v>
      </c>
      <c r="S2" s="21">
        <f t="shared" si="0"/>
        <v>193.07903401800002</v>
      </c>
      <c r="T2" s="21">
        <f t="shared" si="0"/>
        <v>188.61155094600002</v>
      </c>
      <c r="U2" s="21">
        <f t="shared" si="0"/>
        <v>212.34815718480002</v>
      </c>
      <c r="V2" s="21">
        <f t="shared" si="0"/>
        <v>250.4613721428</v>
      </c>
      <c r="W2" s="21">
        <f t="shared" si="0"/>
        <v>271.00869185520003</v>
      </c>
      <c r="X2" s="21">
        <f t="shared" si="0"/>
        <v>0.36999612000000009</v>
      </c>
      <c r="Y2" s="21">
        <f t="shared" ref="Y2:Z2" si="1">SUM(Y3,Y17,Y22,Y25,Y26,Y51,Y52)</f>
        <v>0.49537332000000006</v>
      </c>
      <c r="Z2" s="21">
        <f t="shared" si="1"/>
        <v>0.45776016000000003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7.8801437520000004</v>
      </c>
      <c r="D26" s="27">
        <f t="shared" si="20"/>
        <v>10.628886808800001</v>
      </c>
      <c r="E26" s="27">
        <f t="shared" si="20"/>
        <v>13.523443549200001</v>
      </c>
      <c r="F26" s="27">
        <f t="shared" si="20"/>
        <v>16.467638990400001</v>
      </c>
      <c r="G26" s="27">
        <f t="shared" si="20"/>
        <v>29.4078278052</v>
      </c>
      <c r="H26" s="27">
        <f t="shared" si="20"/>
        <v>31.647774178800002</v>
      </c>
      <c r="I26" s="27">
        <f t="shared" si="20"/>
        <v>29.758401129600003</v>
      </c>
      <c r="J26" s="27">
        <f t="shared" si="20"/>
        <v>27.878335336800003</v>
      </c>
      <c r="K26" s="27">
        <f t="shared" si="20"/>
        <v>83.088980301600003</v>
      </c>
      <c r="L26" s="27">
        <f t="shared" si="20"/>
        <v>171.01773393120001</v>
      </c>
      <c r="M26" s="27">
        <f t="shared" si="20"/>
        <v>177.39940940279999</v>
      </c>
      <c r="N26" s="27">
        <f t="shared" si="20"/>
        <v>137.1331157976</v>
      </c>
      <c r="O26" s="27">
        <f t="shared" si="20"/>
        <v>158.89037884200002</v>
      </c>
      <c r="P26" s="27">
        <f t="shared" si="20"/>
        <v>157.91001450120001</v>
      </c>
      <c r="Q26" s="27">
        <f t="shared" si="20"/>
        <v>163.64638686239999</v>
      </c>
      <c r="R26" s="27">
        <f t="shared" si="20"/>
        <v>202.18773561480003</v>
      </c>
      <c r="S26" s="27">
        <f t="shared" si="20"/>
        <v>193.07903401800002</v>
      </c>
      <c r="T26" s="27">
        <f t="shared" si="20"/>
        <v>188.61155094600002</v>
      </c>
      <c r="U26" s="27">
        <f t="shared" si="20"/>
        <v>212.34815718480002</v>
      </c>
      <c r="V26" s="27">
        <f t="shared" si="20"/>
        <v>250.4613721428</v>
      </c>
      <c r="W26" s="27">
        <f t="shared" ref="W26:X26" si="21">SUM(W27,W33)</f>
        <v>271.00869185520003</v>
      </c>
      <c r="X26" s="27">
        <f t="shared" si="21"/>
        <v>0.36999612000000009</v>
      </c>
      <c r="Y26" s="27">
        <f t="shared" ref="Y26:Z26" si="22">SUM(Y27,Y33)</f>
        <v>0.49537332000000006</v>
      </c>
      <c r="Z26" s="27">
        <f t="shared" si="22"/>
        <v>0.45776016000000003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7.8801437520000004</v>
      </c>
      <c r="D33" s="19">
        <f t="shared" si="26"/>
        <v>10.628886808800001</v>
      </c>
      <c r="E33" s="19">
        <f t="shared" si="26"/>
        <v>13.523443549200001</v>
      </c>
      <c r="F33" s="19">
        <f t="shared" si="26"/>
        <v>16.467638990400001</v>
      </c>
      <c r="G33" s="19">
        <f t="shared" si="26"/>
        <v>29.4078278052</v>
      </c>
      <c r="H33" s="19">
        <f t="shared" si="26"/>
        <v>31.647774178800002</v>
      </c>
      <c r="I33" s="19">
        <f t="shared" si="26"/>
        <v>29.758401129600003</v>
      </c>
      <c r="J33" s="19">
        <f t="shared" si="26"/>
        <v>27.878335336800003</v>
      </c>
      <c r="K33" s="19">
        <f t="shared" si="26"/>
        <v>83.088980301600003</v>
      </c>
      <c r="L33" s="19">
        <f t="shared" si="26"/>
        <v>171.01773393120001</v>
      </c>
      <c r="M33" s="19">
        <f t="shared" si="26"/>
        <v>177.39940940279999</v>
      </c>
      <c r="N33" s="19">
        <f t="shared" si="26"/>
        <v>137.1331157976</v>
      </c>
      <c r="O33" s="19">
        <f t="shared" si="26"/>
        <v>158.89037884200002</v>
      </c>
      <c r="P33" s="19">
        <f t="shared" si="26"/>
        <v>157.91001450120001</v>
      </c>
      <c r="Q33" s="19">
        <f t="shared" si="26"/>
        <v>163.64638686239999</v>
      </c>
      <c r="R33" s="19">
        <f t="shared" si="26"/>
        <v>202.18773561480003</v>
      </c>
      <c r="S33" s="19">
        <f t="shared" si="26"/>
        <v>193.07903401800002</v>
      </c>
      <c r="T33" s="19">
        <f t="shared" si="26"/>
        <v>188.61155094600002</v>
      </c>
      <c r="U33" s="19">
        <f t="shared" si="26"/>
        <v>212.34815718480002</v>
      </c>
      <c r="V33" s="19">
        <f t="shared" si="26"/>
        <v>250.4613721428</v>
      </c>
      <c r="W33" s="19">
        <f t="shared" ref="W33:X33" si="27">SUM(W34:W50)</f>
        <v>271.00869185520003</v>
      </c>
      <c r="X33" s="19">
        <f t="shared" si="27"/>
        <v>0.36999612000000009</v>
      </c>
      <c r="Y33" s="19">
        <f t="shared" ref="Y33:Z33" si="28">SUM(Y34:Y50)</f>
        <v>0.49537332000000006</v>
      </c>
      <c r="Z33" s="19">
        <f t="shared" si="28"/>
        <v>0.45776016000000003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7.8801437520000004</v>
      </c>
      <c r="D43" s="8">
        <f>FC_TRA_DNAVI_DCS_E!D43+FC_TRA_DNAVI_IWW_E!D43</f>
        <v>10.628886808800001</v>
      </c>
      <c r="E43" s="8">
        <f>FC_TRA_DNAVI_DCS_E!E43+FC_TRA_DNAVI_IWW_E!E43</f>
        <v>13.523443549200001</v>
      </c>
      <c r="F43" s="8">
        <f>FC_TRA_DNAVI_DCS_E!F43+FC_TRA_DNAVI_IWW_E!F43</f>
        <v>16.467638990400001</v>
      </c>
      <c r="G43" s="8">
        <f>FC_TRA_DNAVI_DCS_E!G43+FC_TRA_DNAVI_IWW_E!G43</f>
        <v>29.4078278052</v>
      </c>
      <c r="H43" s="8">
        <f>FC_TRA_DNAVI_DCS_E!H43+FC_TRA_DNAVI_IWW_E!H43</f>
        <v>31.647774178800002</v>
      </c>
      <c r="I43" s="8">
        <f>FC_TRA_DNAVI_DCS_E!I43+FC_TRA_DNAVI_IWW_E!I43</f>
        <v>29.758401129600003</v>
      </c>
      <c r="J43" s="8">
        <f>FC_TRA_DNAVI_DCS_E!J43+FC_TRA_DNAVI_IWW_E!J43</f>
        <v>27.878335336800003</v>
      </c>
      <c r="K43" s="8">
        <f>FC_TRA_DNAVI_DCS_E!K43+FC_TRA_DNAVI_IWW_E!K43</f>
        <v>83.088980301600003</v>
      </c>
      <c r="L43" s="8">
        <f>FC_TRA_DNAVI_DCS_E!L43+FC_TRA_DNAVI_IWW_E!L43</f>
        <v>171.01773393120001</v>
      </c>
      <c r="M43" s="8">
        <f>FC_TRA_DNAVI_DCS_E!M43+FC_TRA_DNAVI_IWW_E!M43</f>
        <v>177.39940940279999</v>
      </c>
      <c r="N43" s="8">
        <f>FC_TRA_DNAVI_DCS_E!N43+FC_TRA_DNAVI_IWW_E!N43</f>
        <v>137.1331157976</v>
      </c>
      <c r="O43" s="8">
        <f>FC_TRA_DNAVI_DCS_E!O43+FC_TRA_DNAVI_IWW_E!O43</f>
        <v>158.89037884200002</v>
      </c>
      <c r="P43" s="8">
        <f>FC_TRA_DNAVI_DCS_E!P43+FC_TRA_DNAVI_IWW_E!P43</f>
        <v>157.91001450120001</v>
      </c>
      <c r="Q43" s="8">
        <f>FC_TRA_DNAVI_DCS_E!Q43+FC_TRA_DNAVI_IWW_E!Q43</f>
        <v>163.64638686239999</v>
      </c>
      <c r="R43" s="8">
        <f>FC_TRA_DNAVI_DCS_E!R43+FC_TRA_DNAVI_IWW_E!R43</f>
        <v>202.18773561480003</v>
      </c>
      <c r="S43" s="8">
        <f>FC_TRA_DNAVI_DCS_E!S43+FC_TRA_DNAVI_IWW_E!S43</f>
        <v>193.07903401800002</v>
      </c>
      <c r="T43" s="8">
        <f>FC_TRA_DNAVI_DCS_E!T43+FC_TRA_DNAVI_IWW_E!T43</f>
        <v>188.61155094600002</v>
      </c>
      <c r="U43" s="8">
        <f>FC_TRA_DNAVI_DCS_E!U43+FC_TRA_DNAVI_IWW_E!U43</f>
        <v>212.34815718480002</v>
      </c>
      <c r="V43" s="8">
        <f>FC_TRA_DNAVI_DCS_E!V43+FC_TRA_DNAVI_IWW_E!V43</f>
        <v>250.4613721428</v>
      </c>
      <c r="W43" s="8">
        <f>FC_TRA_DNAVI_DCS_E!W43+FC_TRA_DNAVI_IWW_E!W43</f>
        <v>271.00869185520003</v>
      </c>
      <c r="X43" s="8">
        <f>FC_TRA_DNAVI_DCS_E!X43+FC_TRA_DNAVI_IWW_E!X43</f>
        <v>0.36999612000000009</v>
      </c>
      <c r="Y43" s="8">
        <f>FC_TRA_DNAVI_DCS_E!Y43+FC_TRA_DNAVI_IWW_E!Y43</f>
        <v>0.49537332000000006</v>
      </c>
      <c r="Z43" s="8">
        <f>FC_TRA_DNAVI_DCS_E!Z43+FC_TRA_DNAVI_IWW_E!Z43</f>
        <v>0.45776016000000003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7.8801437520000004</v>
      </c>
      <c r="D2" s="21">
        <f t="shared" ref="D2:X2" si="0">SUM(D3,D17,D22,D25,D26,D51,D52)</f>
        <v>10.628886808800001</v>
      </c>
      <c r="E2" s="21">
        <f t="shared" si="0"/>
        <v>13.523443549200001</v>
      </c>
      <c r="F2" s="21">
        <f t="shared" si="0"/>
        <v>16.467638990400001</v>
      </c>
      <c r="G2" s="21">
        <f t="shared" si="0"/>
        <v>29.4078278052</v>
      </c>
      <c r="H2" s="21">
        <f t="shared" si="0"/>
        <v>31.647774178800002</v>
      </c>
      <c r="I2" s="21">
        <f t="shared" si="0"/>
        <v>29.758401129600003</v>
      </c>
      <c r="J2" s="21">
        <f t="shared" si="0"/>
        <v>27.878335336800003</v>
      </c>
      <c r="K2" s="21">
        <f t="shared" si="0"/>
        <v>83.088980301600003</v>
      </c>
      <c r="L2" s="21">
        <f t="shared" si="0"/>
        <v>171.01773393120001</v>
      </c>
      <c r="M2" s="21">
        <f t="shared" si="0"/>
        <v>177.39940940279999</v>
      </c>
      <c r="N2" s="21">
        <f t="shared" si="0"/>
        <v>137.1331157976</v>
      </c>
      <c r="O2" s="21">
        <f t="shared" si="0"/>
        <v>158.89037884200002</v>
      </c>
      <c r="P2" s="21">
        <f t="shared" si="0"/>
        <v>157.91001450120001</v>
      </c>
      <c r="Q2" s="21">
        <f t="shared" si="0"/>
        <v>163.64638686239999</v>
      </c>
      <c r="R2" s="21">
        <f t="shared" si="0"/>
        <v>202.18773561480003</v>
      </c>
      <c r="S2" s="21">
        <f t="shared" si="0"/>
        <v>193.07903401800002</v>
      </c>
      <c r="T2" s="21">
        <f t="shared" si="0"/>
        <v>188.61155094600002</v>
      </c>
      <c r="U2" s="21">
        <f t="shared" si="0"/>
        <v>212.34815718480002</v>
      </c>
      <c r="V2" s="21">
        <f t="shared" si="0"/>
        <v>250.4613721428</v>
      </c>
      <c r="W2" s="21">
        <f t="shared" si="0"/>
        <v>271.00869185520003</v>
      </c>
      <c r="X2" s="21">
        <f t="shared" si="0"/>
        <v>0.36999612000000009</v>
      </c>
      <c r="Y2" s="21">
        <f t="shared" ref="Y2:Z2" si="1">SUM(Y3,Y17,Y22,Y25,Y26,Y51,Y52)</f>
        <v>0.49537332000000006</v>
      </c>
      <c r="Z2" s="21">
        <f t="shared" si="1"/>
        <v>0.45776016000000003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7.8801437520000004</v>
      </c>
      <c r="D26" s="27">
        <f t="shared" si="16"/>
        <v>10.628886808800001</v>
      </c>
      <c r="E26" s="27">
        <f t="shared" si="16"/>
        <v>13.523443549200001</v>
      </c>
      <c r="F26" s="27">
        <f t="shared" si="16"/>
        <v>16.467638990400001</v>
      </c>
      <c r="G26" s="27">
        <f t="shared" si="16"/>
        <v>29.4078278052</v>
      </c>
      <c r="H26" s="27">
        <f t="shared" si="16"/>
        <v>31.647774178800002</v>
      </c>
      <c r="I26" s="27">
        <f t="shared" si="16"/>
        <v>29.758401129600003</v>
      </c>
      <c r="J26" s="27">
        <f t="shared" si="16"/>
        <v>27.878335336800003</v>
      </c>
      <c r="K26" s="27">
        <f t="shared" si="16"/>
        <v>83.088980301600003</v>
      </c>
      <c r="L26" s="27">
        <f t="shared" si="16"/>
        <v>171.01773393120001</v>
      </c>
      <c r="M26" s="27">
        <f t="shared" si="16"/>
        <v>177.39940940279999</v>
      </c>
      <c r="N26" s="27">
        <f t="shared" si="16"/>
        <v>137.1331157976</v>
      </c>
      <c r="O26" s="27">
        <f t="shared" si="16"/>
        <v>158.89037884200002</v>
      </c>
      <c r="P26" s="27">
        <f t="shared" si="16"/>
        <v>157.91001450120001</v>
      </c>
      <c r="Q26" s="27">
        <f t="shared" si="16"/>
        <v>163.64638686239999</v>
      </c>
      <c r="R26" s="27">
        <f t="shared" si="16"/>
        <v>202.18773561480003</v>
      </c>
      <c r="S26" s="27">
        <f t="shared" si="16"/>
        <v>193.07903401800002</v>
      </c>
      <c r="T26" s="27">
        <f t="shared" si="16"/>
        <v>188.61155094600002</v>
      </c>
      <c r="U26" s="27">
        <f t="shared" si="16"/>
        <v>212.34815718480002</v>
      </c>
      <c r="V26" s="27">
        <f t="shared" si="16"/>
        <v>250.4613721428</v>
      </c>
      <c r="W26" s="27">
        <f t="shared" si="16"/>
        <v>271.00869185520003</v>
      </c>
      <c r="X26" s="27">
        <f t="shared" si="16"/>
        <v>0.36999612000000009</v>
      </c>
      <c r="Y26" s="27">
        <f t="shared" ref="Y26:Z26" si="17">SUM(Y27,Y33)</f>
        <v>0.49537332000000006</v>
      </c>
      <c r="Z26" s="27">
        <f t="shared" si="17"/>
        <v>0.45776016000000003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7.8801437520000004</v>
      </c>
      <c r="D33" s="19">
        <f t="shared" si="20"/>
        <v>10.628886808800001</v>
      </c>
      <c r="E33" s="19">
        <f t="shared" si="20"/>
        <v>13.523443549200001</v>
      </c>
      <c r="F33" s="19">
        <f t="shared" si="20"/>
        <v>16.467638990400001</v>
      </c>
      <c r="G33" s="19">
        <f t="shared" si="20"/>
        <v>29.4078278052</v>
      </c>
      <c r="H33" s="19">
        <f t="shared" si="20"/>
        <v>31.647774178800002</v>
      </c>
      <c r="I33" s="19">
        <f t="shared" si="20"/>
        <v>29.758401129600003</v>
      </c>
      <c r="J33" s="19">
        <f t="shared" si="20"/>
        <v>27.878335336800003</v>
      </c>
      <c r="K33" s="19">
        <f t="shared" si="20"/>
        <v>83.088980301600003</v>
      </c>
      <c r="L33" s="19">
        <f t="shared" si="20"/>
        <v>171.01773393120001</v>
      </c>
      <c r="M33" s="19">
        <f t="shared" si="20"/>
        <v>177.39940940279999</v>
      </c>
      <c r="N33" s="19">
        <f t="shared" si="20"/>
        <v>137.1331157976</v>
      </c>
      <c r="O33" s="19">
        <f t="shared" si="20"/>
        <v>158.89037884200002</v>
      </c>
      <c r="P33" s="19">
        <f t="shared" si="20"/>
        <v>157.91001450120001</v>
      </c>
      <c r="Q33" s="19">
        <f t="shared" si="20"/>
        <v>163.64638686239999</v>
      </c>
      <c r="R33" s="19">
        <f t="shared" si="20"/>
        <v>202.18773561480003</v>
      </c>
      <c r="S33" s="19">
        <f t="shared" si="20"/>
        <v>193.07903401800002</v>
      </c>
      <c r="T33" s="19">
        <f t="shared" si="20"/>
        <v>188.61155094600002</v>
      </c>
      <c r="U33" s="19">
        <f t="shared" si="20"/>
        <v>212.34815718480002</v>
      </c>
      <c r="V33" s="19">
        <f t="shared" si="20"/>
        <v>250.4613721428</v>
      </c>
      <c r="W33" s="19">
        <f t="shared" si="20"/>
        <v>271.00869185520003</v>
      </c>
      <c r="X33" s="19">
        <f t="shared" si="20"/>
        <v>0.36999612000000009</v>
      </c>
      <c r="Y33" s="19">
        <f t="shared" ref="Y33:Z33" si="21">SUM(Y34:Y50)</f>
        <v>0.49537332000000006</v>
      </c>
      <c r="Z33" s="19">
        <f t="shared" si="21"/>
        <v>0.45776016000000003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7.8801437520000004</v>
      </c>
      <c r="D43" s="8">
        <v>10.628886808800001</v>
      </c>
      <c r="E43" s="8">
        <v>13.523443549200001</v>
      </c>
      <c r="F43" s="8">
        <v>16.467638990400001</v>
      </c>
      <c r="G43" s="8">
        <v>29.4078278052</v>
      </c>
      <c r="H43" s="8">
        <v>31.647774178800002</v>
      </c>
      <c r="I43" s="8">
        <v>29.758401129600003</v>
      </c>
      <c r="J43" s="8">
        <v>27.878335336800003</v>
      </c>
      <c r="K43" s="8">
        <v>83.088980301600003</v>
      </c>
      <c r="L43" s="8">
        <v>171.01773393120001</v>
      </c>
      <c r="M43" s="8">
        <v>177.39940940279999</v>
      </c>
      <c r="N43" s="8">
        <v>137.1331157976</v>
      </c>
      <c r="O43" s="8">
        <v>158.89037884200002</v>
      </c>
      <c r="P43" s="8">
        <v>157.91001450120001</v>
      </c>
      <c r="Q43" s="8">
        <v>163.64638686239999</v>
      </c>
      <c r="R43" s="8">
        <v>202.18773561480003</v>
      </c>
      <c r="S43" s="8">
        <v>193.07903401800002</v>
      </c>
      <c r="T43" s="8">
        <v>188.61155094600002</v>
      </c>
      <c r="U43" s="8">
        <v>212.34815718480002</v>
      </c>
      <c r="V43" s="8">
        <v>250.4613721428</v>
      </c>
      <c r="W43" s="8">
        <v>271.00869185520003</v>
      </c>
      <c r="X43" s="8">
        <v>0.36999612000000009</v>
      </c>
      <c r="Y43" s="8">
        <v>0.49537332000000006</v>
      </c>
      <c r="Z43" s="8">
        <v>0.45776016000000003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389.47173299999997</v>
      </c>
      <c r="D2" s="21">
        <f t="shared" ref="D2:X2" si="0">SUM(D3,D17,D22,D25,D26,D51,D52)</f>
        <v>330.35395319999992</v>
      </c>
      <c r="E2" s="21">
        <f t="shared" si="0"/>
        <v>332.8249338</v>
      </c>
      <c r="F2" s="21">
        <f t="shared" si="0"/>
        <v>211.85089380000002</v>
      </c>
      <c r="G2" s="21">
        <f t="shared" si="0"/>
        <v>322.17154380000011</v>
      </c>
      <c r="H2" s="21">
        <f t="shared" si="0"/>
        <v>510.39992807999994</v>
      </c>
      <c r="I2" s="21">
        <f t="shared" si="0"/>
        <v>535.09140432000004</v>
      </c>
      <c r="J2" s="21">
        <f t="shared" si="0"/>
        <v>615.63184056</v>
      </c>
      <c r="K2" s="21">
        <f t="shared" si="0"/>
        <v>606.33966096000006</v>
      </c>
      <c r="L2" s="21">
        <f t="shared" si="0"/>
        <v>327.93073236000009</v>
      </c>
      <c r="M2" s="21">
        <f t="shared" si="0"/>
        <v>330.76382724000018</v>
      </c>
      <c r="N2" s="21">
        <f t="shared" si="0"/>
        <v>478.3913362799999</v>
      </c>
      <c r="O2" s="21">
        <f t="shared" si="0"/>
        <v>477.88926372000003</v>
      </c>
      <c r="P2" s="21">
        <f t="shared" si="0"/>
        <v>426.79701900000003</v>
      </c>
      <c r="Q2" s="21">
        <f t="shared" si="0"/>
        <v>394.48402487999999</v>
      </c>
      <c r="R2" s="21">
        <f t="shared" si="0"/>
        <v>344.49811704000001</v>
      </c>
      <c r="S2" s="21">
        <f t="shared" si="0"/>
        <v>337.32268020000004</v>
      </c>
      <c r="T2" s="21">
        <f t="shared" si="0"/>
        <v>401.55363468000007</v>
      </c>
      <c r="U2" s="21">
        <f t="shared" si="0"/>
        <v>322.62968627999999</v>
      </c>
      <c r="V2" s="21">
        <f t="shared" si="0"/>
        <v>127.13543567999999</v>
      </c>
      <c r="W2" s="21">
        <f t="shared" si="0"/>
        <v>82.915889759999985</v>
      </c>
      <c r="X2" s="21">
        <f t="shared" si="0"/>
        <v>130.486356</v>
      </c>
      <c r="Y2" s="21">
        <f t="shared" ref="Y2:Z2" si="1">SUM(Y3,Y17,Y22,Y25,Y26,Y51,Y52)</f>
        <v>195.57584244000003</v>
      </c>
      <c r="Z2" s="21">
        <f t="shared" si="1"/>
        <v>222.71139000000002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3.1268980800000001</v>
      </c>
      <c r="D26" s="27">
        <f t="shared" si="14"/>
        <v>6.253796160000002</v>
      </c>
      <c r="E26" s="27">
        <f t="shared" si="14"/>
        <v>6.253796160000002</v>
      </c>
      <c r="F26" s="27">
        <f t="shared" si="14"/>
        <v>6.253796160000002</v>
      </c>
      <c r="G26" s="27">
        <f t="shared" si="14"/>
        <v>6.253796160000002</v>
      </c>
      <c r="H26" s="27">
        <f t="shared" si="14"/>
        <v>3.1268980800000001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3.1268980800000001</v>
      </c>
      <c r="D33" s="19">
        <f t="shared" si="18"/>
        <v>6.253796160000002</v>
      </c>
      <c r="E33" s="19">
        <f t="shared" si="18"/>
        <v>6.253796160000002</v>
      </c>
      <c r="F33" s="19">
        <f t="shared" si="18"/>
        <v>6.253796160000002</v>
      </c>
      <c r="G33" s="19">
        <f t="shared" si="18"/>
        <v>6.253796160000002</v>
      </c>
      <c r="H33" s="19">
        <f t="shared" si="18"/>
        <v>3.1268980800000001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3.1268980800000001</v>
      </c>
      <c r="D44" s="8">
        <v>6.253796160000002</v>
      </c>
      <c r="E44" s="8">
        <v>6.253796160000002</v>
      </c>
      <c r="F44" s="8">
        <v>6.253796160000002</v>
      </c>
      <c r="G44" s="8">
        <v>6.253796160000002</v>
      </c>
      <c r="H44" s="8">
        <v>3.1268980800000001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386.34483491999998</v>
      </c>
      <c r="D51" s="27">
        <v>324.10015703999994</v>
      </c>
      <c r="E51" s="27">
        <v>326.57113764000002</v>
      </c>
      <c r="F51" s="27">
        <v>205.59709764000002</v>
      </c>
      <c r="G51" s="27">
        <v>315.91774764000013</v>
      </c>
      <c r="H51" s="27">
        <v>507.27302999999995</v>
      </c>
      <c r="I51" s="27">
        <v>535.09140432000004</v>
      </c>
      <c r="J51" s="27">
        <v>615.63184056</v>
      </c>
      <c r="K51" s="27">
        <v>606.33966096000006</v>
      </c>
      <c r="L51" s="27">
        <v>327.93073236000009</v>
      </c>
      <c r="M51" s="27">
        <v>330.76382724000018</v>
      </c>
      <c r="N51" s="27">
        <v>478.3913362799999</v>
      </c>
      <c r="O51" s="27">
        <v>477.88926372000003</v>
      </c>
      <c r="P51" s="27">
        <v>426.79701900000003</v>
      </c>
      <c r="Q51" s="27">
        <v>394.48402487999999</v>
      </c>
      <c r="R51" s="27">
        <v>344.49811704000001</v>
      </c>
      <c r="S51" s="27">
        <v>337.32268020000004</v>
      </c>
      <c r="T51" s="27">
        <v>401.55363468000007</v>
      </c>
      <c r="U51" s="27">
        <v>322.62968627999999</v>
      </c>
      <c r="V51" s="27">
        <v>127.13543567999999</v>
      </c>
      <c r="W51" s="27">
        <v>82.915889759999985</v>
      </c>
      <c r="X51" s="27">
        <v>130.486356</v>
      </c>
      <c r="Y51" s="27">
        <v>195.57584244000003</v>
      </c>
      <c r="Z51" s="27">
        <v>222.71139000000002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2255.0500322718513</v>
      </c>
      <c r="D2" s="21">
        <f t="shared" ref="D2:X2" si="0">SUM(D3,D17,D22,D25,D26,D51,D52)</f>
        <v>2090.5093333008886</v>
      </c>
      <c r="E2" s="21">
        <f t="shared" si="0"/>
        <v>2458.0312360939902</v>
      </c>
      <c r="F2" s="21">
        <f t="shared" si="0"/>
        <v>2585.9401346705881</v>
      </c>
      <c r="G2" s="21">
        <f t="shared" si="0"/>
        <v>2162.54152937043</v>
      </c>
      <c r="H2" s="21">
        <f t="shared" si="0"/>
        <v>2168.7829153296921</v>
      </c>
      <c r="I2" s="21">
        <f t="shared" si="0"/>
        <v>2392.697835704389</v>
      </c>
      <c r="J2" s="21">
        <f t="shared" si="0"/>
        <v>2108.2213734350689</v>
      </c>
      <c r="K2" s="21">
        <f t="shared" si="0"/>
        <v>1860.5561652137699</v>
      </c>
      <c r="L2" s="21">
        <f t="shared" si="0"/>
        <v>1615.1001620886013</v>
      </c>
      <c r="M2" s="21">
        <f t="shared" si="0"/>
        <v>1766.6728504546472</v>
      </c>
      <c r="N2" s="21">
        <f t="shared" si="0"/>
        <v>2009.5197988237958</v>
      </c>
      <c r="O2" s="21">
        <f t="shared" si="0"/>
        <v>1959.9632684360377</v>
      </c>
      <c r="P2" s="21">
        <f t="shared" si="0"/>
        <v>1682.5275503553351</v>
      </c>
      <c r="Q2" s="21">
        <f t="shared" si="0"/>
        <v>1426.51530203269</v>
      </c>
      <c r="R2" s="21">
        <f t="shared" si="0"/>
        <v>1573.122893196836</v>
      </c>
      <c r="S2" s="21">
        <f t="shared" si="0"/>
        <v>1607.5672742070235</v>
      </c>
      <c r="T2" s="21">
        <f t="shared" si="0"/>
        <v>1635.2820139045884</v>
      </c>
      <c r="U2" s="21">
        <f t="shared" si="0"/>
        <v>1467.0818952578697</v>
      </c>
      <c r="V2" s="21">
        <f t="shared" si="0"/>
        <v>1427.8086928795062</v>
      </c>
      <c r="W2" s="21">
        <f t="shared" si="0"/>
        <v>1387.6428711020519</v>
      </c>
      <c r="X2" s="21">
        <f t="shared" si="0"/>
        <v>1691.2261123278727</v>
      </c>
      <c r="Y2" s="21">
        <f t="shared" ref="Y2:Z2" si="1">SUM(Y3,Y17,Y22,Y25,Y26,Y51,Y52)</f>
        <v>1274.9750852782256</v>
      </c>
      <c r="Z2" s="21">
        <f t="shared" si="1"/>
        <v>1102.2859729378451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1015.0368107118513</v>
      </c>
      <c r="D3" s="24">
        <f t="shared" ref="D3:W3" si="3">SUM(D4,D8,D11)</f>
        <v>667.89441478088838</v>
      </c>
      <c r="E3" s="24">
        <f t="shared" si="3"/>
        <v>1218.04528849399</v>
      </c>
      <c r="F3" s="24">
        <f t="shared" si="3"/>
        <v>1438.0029402305884</v>
      </c>
      <c r="G3" s="24">
        <f t="shared" si="3"/>
        <v>1100.2649770104299</v>
      </c>
      <c r="H3" s="24">
        <f t="shared" si="3"/>
        <v>1014.5363655696918</v>
      </c>
      <c r="I3" s="24">
        <f t="shared" si="3"/>
        <v>1090.895519144389</v>
      </c>
      <c r="J3" s="24">
        <f t="shared" si="3"/>
        <v>937.80704763506901</v>
      </c>
      <c r="K3" s="24">
        <f t="shared" si="3"/>
        <v>876.15280477376973</v>
      </c>
      <c r="L3" s="24">
        <f t="shared" si="3"/>
        <v>612.5151226086017</v>
      </c>
      <c r="M3" s="24">
        <f t="shared" si="3"/>
        <v>819.12982737464733</v>
      </c>
      <c r="N3" s="24">
        <f t="shared" si="3"/>
        <v>1022.2002929437956</v>
      </c>
      <c r="O3" s="24">
        <f t="shared" si="3"/>
        <v>996.39450191603737</v>
      </c>
      <c r="P3" s="24">
        <f t="shared" si="3"/>
        <v>826.65439879533494</v>
      </c>
      <c r="Q3" s="24">
        <f t="shared" si="3"/>
        <v>570.94921823269021</v>
      </c>
      <c r="R3" s="24">
        <f t="shared" si="3"/>
        <v>591.78069123683588</v>
      </c>
      <c r="S3" s="24">
        <f t="shared" si="3"/>
        <v>665.43395636702348</v>
      </c>
      <c r="T3" s="24">
        <f t="shared" si="3"/>
        <v>683.64445558458817</v>
      </c>
      <c r="U3" s="24">
        <f t="shared" si="3"/>
        <v>496.83105857786967</v>
      </c>
      <c r="V3" s="24">
        <f t="shared" si="3"/>
        <v>455.4085100395061</v>
      </c>
      <c r="W3" s="24">
        <f t="shared" si="3"/>
        <v>424.65960462205175</v>
      </c>
      <c r="X3" s="24">
        <f t="shared" ref="X3:Z3" si="4">SUM(X4,X8,X11)</f>
        <v>588.98569536787227</v>
      </c>
      <c r="Y3" s="24">
        <f t="shared" si="4"/>
        <v>224.74537311822564</v>
      </c>
      <c r="Z3" s="24">
        <f t="shared" si="4"/>
        <v>93.060926057845407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1.7666849762007488</v>
      </c>
      <c r="D4" s="19">
        <f t="shared" ref="D4:W4" si="6">SUM(D5:D7)</f>
        <v>4.191726768802579</v>
      </c>
      <c r="E4" s="19">
        <f t="shared" si="6"/>
        <v>111.96728062282121</v>
      </c>
      <c r="F4" s="19">
        <f t="shared" si="6"/>
        <v>389.64127659435258</v>
      </c>
      <c r="G4" s="19">
        <f t="shared" si="6"/>
        <v>446.42023927335407</v>
      </c>
      <c r="H4" s="19">
        <f t="shared" si="6"/>
        <v>563.36989604488372</v>
      </c>
      <c r="I4" s="19">
        <f t="shared" si="6"/>
        <v>579.48362126107077</v>
      </c>
      <c r="J4" s="19">
        <f t="shared" si="6"/>
        <v>606.50194876314379</v>
      </c>
      <c r="K4" s="19">
        <f t="shared" si="6"/>
        <v>652.59200341756798</v>
      </c>
      <c r="L4" s="19">
        <f t="shared" si="6"/>
        <v>403.70259852637525</v>
      </c>
      <c r="M4" s="19">
        <f t="shared" si="6"/>
        <v>606.73951392835784</v>
      </c>
      <c r="N4" s="19">
        <f t="shared" si="6"/>
        <v>701.28308550841314</v>
      </c>
      <c r="O4" s="19">
        <f t="shared" si="6"/>
        <v>632.71555052160909</v>
      </c>
      <c r="P4" s="19">
        <f t="shared" si="6"/>
        <v>558.59893635509923</v>
      </c>
      <c r="Q4" s="19">
        <f t="shared" si="6"/>
        <v>395.59452080964235</v>
      </c>
      <c r="R4" s="19">
        <f t="shared" si="6"/>
        <v>428.58839264932277</v>
      </c>
      <c r="S4" s="19">
        <f t="shared" si="6"/>
        <v>560.61904641884144</v>
      </c>
      <c r="T4" s="19">
        <f t="shared" si="6"/>
        <v>576.31373628262179</v>
      </c>
      <c r="U4" s="19">
        <f t="shared" si="6"/>
        <v>394.80246464386784</v>
      </c>
      <c r="V4" s="19">
        <f t="shared" si="6"/>
        <v>375.19595087110781</v>
      </c>
      <c r="W4" s="19">
        <f t="shared" si="6"/>
        <v>321.95356231113573</v>
      </c>
      <c r="X4" s="19">
        <f t="shared" ref="X4:Z4" si="7">SUM(X5:X7)</f>
        <v>442.63153531846467</v>
      </c>
      <c r="Y4" s="19">
        <f t="shared" si="7"/>
        <v>217.80752673449166</v>
      </c>
      <c r="Z4" s="19">
        <f t="shared" si="7"/>
        <v>89.005805765477461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2.5634201266596328</v>
      </c>
      <c r="H5" s="8">
        <f>FC_OTH_CP_E!H5+FC_OTH_HH_E!H5+FC_OTH_AFF_E!H5</f>
        <v>17.69876035490935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8.6073267324986702</v>
      </c>
      <c r="M5" s="8">
        <f>FC_OTH_CP_E!M5+FC_OTH_HH_E!M5+FC_OTH_AFF_E!M5</f>
        <v>5.868204381452589</v>
      </c>
      <c r="N5" s="8">
        <f>FC_OTH_CP_E!N5+FC_OTH_HH_E!N5+FC_OTH_AFF_E!N5</f>
        <v>8.6918981618952191</v>
      </c>
      <c r="O5" s="8">
        <f>FC_OTH_CP_E!O5+FC_OTH_HH_E!O5+FC_OTH_AFF_E!O5</f>
        <v>22.324742327516827</v>
      </c>
      <c r="P5" s="8">
        <f>FC_OTH_CP_E!P5+FC_OTH_HH_E!P5+FC_OTH_AFF_E!P5</f>
        <v>26.255111005896396</v>
      </c>
      <c r="Q5" s="8">
        <f>FC_OTH_CP_E!Q5+FC_OTH_HH_E!Q5+FC_OTH_AFF_E!Q5</f>
        <v>11.888841555760964</v>
      </c>
      <c r="R5" s="8">
        <f>FC_OTH_CP_E!R5+FC_OTH_HH_E!R5+FC_OTH_AFF_E!R5</f>
        <v>11.71257865760303</v>
      </c>
      <c r="S5" s="8">
        <f>FC_OTH_CP_E!S5+FC_OTH_HH_E!S5+FC_OTH_AFF_E!S5</f>
        <v>18.587741462878967</v>
      </c>
      <c r="T5" s="8">
        <f>FC_OTH_CP_E!T5+FC_OTH_HH_E!T5+FC_OTH_AFF_E!T5</f>
        <v>22.178146779366099</v>
      </c>
      <c r="U5" s="8">
        <f>FC_OTH_CP_E!U5+FC_OTH_HH_E!U5+FC_OTH_AFF_E!U5</f>
        <v>24.947126498726718</v>
      </c>
      <c r="V5" s="8">
        <f>FC_OTH_CP_E!V5+FC_OTH_HH_E!V5+FC_OTH_AFF_E!V5</f>
        <v>20.41241710320427</v>
      </c>
      <c r="W5" s="8">
        <f>FC_OTH_CP_E!W5+FC_OTH_HH_E!W5+FC_OTH_AFF_E!W5</f>
        <v>24.599838384942508</v>
      </c>
      <c r="X5" s="8">
        <f>FC_OTH_CP_E!X5+FC_OTH_HH_E!X5+FC_OTH_AFF_E!X5</f>
        <v>31.578283581251796</v>
      </c>
      <c r="Y5" s="8">
        <f>FC_OTH_CP_E!Y5+FC_OTH_HH_E!Y5+FC_OTH_AFF_E!Y5</f>
        <v>16.938588584877142</v>
      </c>
      <c r="Z5" s="8">
        <f>FC_OTH_CP_E!Z5+FC_OTH_HH_E!Z5+FC_OTH_AFF_E!Z5</f>
        <v>11.092004698359178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1.7666849762007488</v>
      </c>
      <c r="D7" s="8">
        <f>FC_OTH_CP_E!D7+FC_OTH_HH_E!D7+FC_OTH_AFF_E!D7</f>
        <v>4.191726768802579</v>
      </c>
      <c r="E7" s="8">
        <f>FC_OTH_CP_E!E7+FC_OTH_HH_E!E7+FC_OTH_AFF_E!E7</f>
        <v>111.96728062282121</v>
      </c>
      <c r="F7" s="8">
        <f>FC_OTH_CP_E!F7+FC_OTH_HH_E!F7+FC_OTH_AFF_E!F7</f>
        <v>389.64127659435258</v>
      </c>
      <c r="G7" s="8">
        <f>FC_OTH_CP_E!G7+FC_OTH_HH_E!G7+FC_OTH_AFF_E!G7</f>
        <v>443.85681914669442</v>
      </c>
      <c r="H7" s="8">
        <f>FC_OTH_CP_E!H7+FC_OTH_HH_E!H7+FC_OTH_AFF_E!H7</f>
        <v>545.67113568997434</v>
      </c>
      <c r="I7" s="8">
        <f>FC_OTH_CP_E!I7+FC_OTH_HH_E!I7+FC_OTH_AFF_E!I7</f>
        <v>579.48362126107077</v>
      </c>
      <c r="J7" s="8">
        <f>FC_OTH_CP_E!J7+FC_OTH_HH_E!J7+FC_OTH_AFF_E!J7</f>
        <v>606.50194876314379</v>
      </c>
      <c r="K7" s="8">
        <f>FC_OTH_CP_E!K7+FC_OTH_HH_E!K7+FC_OTH_AFF_E!K7</f>
        <v>652.59200341756798</v>
      </c>
      <c r="L7" s="8">
        <f>FC_OTH_CP_E!L7+FC_OTH_HH_E!L7+FC_OTH_AFF_E!L7</f>
        <v>395.09527179387658</v>
      </c>
      <c r="M7" s="8">
        <f>FC_OTH_CP_E!M7+FC_OTH_HH_E!M7+FC_OTH_AFF_E!M7</f>
        <v>600.8713095469052</v>
      </c>
      <c r="N7" s="8">
        <f>FC_OTH_CP_E!N7+FC_OTH_HH_E!N7+FC_OTH_AFF_E!N7</f>
        <v>692.59118734651793</v>
      </c>
      <c r="O7" s="8">
        <f>FC_OTH_CP_E!O7+FC_OTH_HH_E!O7+FC_OTH_AFF_E!O7</f>
        <v>610.3908081940923</v>
      </c>
      <c r="P7" s="8">
        <f>FC_OTH_CP_E!P7+FC_OTH_HH_E!P7+FC_OTH_AFF_E!P7</f>
        <v>532.3438253492028</v>
      </c>
      <c r="Q7" s="8">
        <f>FC_OTH_CP_E!Q7+FC_OTH_HH_E!Q7+FC_OTH_AFF_E!Q7</f>
        <v>383.70567925388139</v>
      </c>
      <c r="R7" s="8">
        <f>FC_OTH_CP_E!R7+FC_OTH_HH_E!R7+FC_OTH_AFF_E!R7</f>
        <v>416.87581399171972</v>
      </c>
      <c r="S7" s="8">
        <f>FC_OTH_CP_E!S7+FC_OTH_HH_E!S7+FC_OTH_AFF_E!S7</f>
        <v>542.03130495596247</v>
      </c>
      <c r="T7" s="8">
        <f>FC_OTH_CP_E!T7+FC_OTH_HH_E!T7+FC_OTH_AFF_E!T7</f>
        <v>554.13558950325569</v>
      </c>
      <c r="U7" s="8">
        <f>FC_OTH_CP_E!U7+FC_OTH_HH_E!U7+FC_OTH_AFF_E!U7</f>
        <v>369.8553381451411</v>
      </c>
      <c r="V7" s="8">
        <f>FC_OTH_CP_E!V7+FC_OTH_HH_E!V7+FC_OTH_AFF_E!V7</f>
        <v>354.78353376790352</v>
      </c>
      <c r="W7" s="8">
        <f>FC_OTH_CP_E!W7+FC_OTH_HH_E!W7+FC_OTH_AFF_E!W7</f>
        <v>297.3537239261932</v>
      </c>
      <c r="X7" s="8">
        <f>FC_OTH_CP_E!X7+FC_OTH_HH_E!X7+FC_OTH_AFF_E!X7</f>
        <v>411.05325173721286</v>
      </c>
      <c r="Y7" s="8">
        <f>FC_OTH_CP_E!Y7+FC_OTH_HH_E!Y7+FC_OTH_AFF_E!Y7</f>
        <v>200.86893814961451</v>
      </c>
      <c r="Z7" s="8">
        <f>FC_OTH_CP_E!Z7+FC_OTH_HH_E!Z7+FC_OTH_AFF_E!Z7</f>
        <v>77.913801067118285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172.51561373565067</v>
      </c>
      <c r="D8" s="19">
        <f t="shared" ref="D8:W8" si="9">SUM(D9:D10)</f>
        <v>120.84608801208576</v>
      </c>
      <c r="E8" s="19">
        <f t="shared" si="9"/>
        <v>168.90204087116874</v>
      </c>
      <c r="F8" s="19">
        <f t="shared" si="9"/>
        <v>160.85921663623589</v>
      </c>
      <c r="G8" s="19">
        <f t="shared" si="9"/>
        <v>125.79752973707572</v>
      </c>
      <c r="H8" s="19">
        <f t="shared" si="9"/>
        <v>100.1906885248081</v>
      </c>
      <c r="I8" s="19">
        <f t="shared" si="9"/>
        <v>127.44176588331848</v>
      </c>
      <c r="J8" s="19">
        <f t="shared" si="9"/>
        <v>64.28184887192532</v>
      </c>
      <c r="K8" s="19">
        <f t="shared" si="9"/>
        <v>79.354908356201761</v>
      </c>
      <c r="L8" s="19">
        <f t="shared" si="9"/>
        <v>102.22540708222648</v>
      </c>
      <c r="M8" s="19">
        <f t="shared" si="9"/>
        <v>99.018717446289543</v>
      </c>
      <c r="N8" s="19">
        <f t="shared" si="9"/>
        <v>111.56887343538243</v>
      </c>
      <c r="O8" s="19">
        <f t="shared" si="9"/>
        <v>144.43908639442839</v>
      </c>
      <c r="P8" s="19">
        <f t="shared" si="9"/>
        <v>87.852062440235798</v>
      </c>
      <c r="Q8" s="19">
        <f t="shared" si="9"/>
        <v>78.383927423047865</v>
      </c>
      <c r="R8" s="19">
        <f t="shared" si="9"/>
        <v>72.925979587513197</v>
      </c>
      <c r="S8" s="19">
        <f t="shared" si="9"/>
        <v>44.481870948182227</v>
      </c>
      <c r="T8" s="19">
        <f t="shared" si="9"/>
        <v>49.320582101966373</v>
      </c>
      <c r="U8" s="19">
        <f t="shared" si="9"/>
        <v>45.449712334001909</v>
      </c>
      <c r="V8" s="19">
        <f t="shared" si="9"/>
        <v>40.886277968398318</v>
      </c>
      <c r="W8" s="19">
        <f t="shared" si="9"/>
        <v>15.961522310915987</v>
      </c>
      <c r="X8" s="19">
        <f t="shared" ref="X8:Z8" si="10">SUM(X9:X10)</f>
        <v>12.011943049407524</v>
      </c>
      <c r="Y8" s="19">
        <f t="shared" si="10"/>
        <v>6.8270365837339906</v>
      </c>
      <c r="Z8" s="19">
        <f t="shared" si="10"/>
        <v>4.0080862923679472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172.51561373565067</v>
      </c>
      <c r="D10" s="8">
        <f>FC_OTH_CP_E!D10+FC_OTH_HH_E!D10+FC_OTH_AFF_E!D10</f>
        <v>120.84608801208576</v>
      </c>
      <c r="E10" s="8">
        <f>FC_OTH_CP_E!E10+FC_OTH_HH_E!E10+FC_OTH_AFF_E!E10</f>
        <v>168.90204087116874</v>
      </c>
      <c r="F10" s="8">
        <f>FC_OTH_CP_E!F10+FC_OTH_HH_E!F10+FC_OTH_AFF_E!F10</f>
        <v>160.85921663623589</v>
      </c>
      <c r="G10" s="8">
        <f>FC_OTH_CP_E!G10+FC_OTH_HH_E!G10+FC_OTH_AFF_E!G10</f>
        <v>125.79752973707572</v>
      </c>
      <c r="H10" s="8">
        <f>FC_OTH_CP_E!H10+FC_OTH_HH_E!H10+FC_OTH_AFF_E!H10</f>
        <v>100.1906885248081</v>
      </c>
      <c r="I10" s="8">
        <f>FC_OTH_CP_E!I10+FC_OTH_HH_E!I10+FC_OTH_AFF_E!I10</f>
        <v>127.44176588331848</v>
      </c>
      <c r="J10" s="8">
        <f>FC_OTH_CP_E!J10+FC_OTH_HH_E!J10+FC_OTH_AFF_E!J10</f>
        <v>64.28184887192532</v>
      </c>
      <c r="K10" s="8">
        <f>FC_OTH_CP_E!K10+FC_OTH_HH_E!K10+FC_OTH_AFF_E!K10</f>
        <v>79.354908356201761</v>
      </c>
      <c r="L10" s="8">
        <f>FC_OTH_CP_E!L10+FC_OTH_HH_E!L10+FC_OTH_AFF_E!L10</f>
        <v>102.22540708222648</v>
      </c>
      <c r="M10" s="8">
        <f>FC_OTH_CP_E!M10+FC_OTH_HH_E!M10+FC_OTH_AFF_E!M10</f>
        <v>99.018717446289543</v>
      </c>
      <c r="N10" s="8">
        <f>FC_OTH_CP_E!N10+FC_OTH_HH_E!N10+FC_OTH_AFF_E!N10</f>
        <v>111.56887343538243</v>
      </c>
      <c r="O10" s="8">
        <f>FC_OTH_CP_E!O10+FC_OTH_HH_E!O10+FC_OTH_AFF_E!O10</f>
        <v>144.43908639442839</v>
      </c>
      <c r="P10" s="8">
        <f>FC_OTH_CP_E!P10+FC_OTH_HH_E!P10+FC_OTH_AFF_E!P10</f>
        <v>87.852062440235798</v>
      </c>
      <c r="Q10" s="8">
        <f>FC_OTH_CP_E!Q10+FC_OTH_HH_E!Q10+FC_OTH_AFF_E!Q10</f>
        <v>78.383927423047865</v>
      </c>
      <c r="R10" s="8">
        <f>FC_OTH_CP_E!R10+FC_OTH_HH_E!R10+FC_OTH_AFF_E!R10</f>
        <v>72.925979587513197</v>
      </c>
      <c r="S10" s="8">
        <f>FC_OTH_CP_E!S10+FC_OTH_HH_E!S10+FC_OTH_AFF_E!S10</f>
        <v>44.481870948182227</v>
      </c>
      <c r="T10" s="8">
        <f>FC_OTH_CP_E!T10+FC_OTH_HH_E!T10+FC_OTH_AFF_E!T10</f>
        <v>49.320582101966373</v>
      </c>
      <c r="U10" s="8">
        <f>FC_OTH_CP_E!U10+FC_OTH_HH_E!U10+FC_OTH_AFF_E!U10</f>
        <v>45.449712334001909</v>
      </c>
      <c r="V10" s="8">
        <f>FC_OTH_CP_E!V10+FC_OTH_HH_E!V10+FC_OTH_AFF_E!V10</f>
        <v>40.886277968398318</v>
      </c>
      <c r="W10" s="8">
        <f>FC_OTH_CP_E!W10+FC_OTH_HH_E!W10+FC_OTH_AFF_E!W10</f>
        <v>15.961522310915987</v>
      </c>
      <c r="X10" s="8">
        <f>FC_OTH_CP_E!X10+FC_OTH_HH_E!X10+FC_OTH_AFF_E!X10</f>
        <v>12.011943049407524</v>
      </c>
      <c r="Y10" s="8">
        <f>FC_OTH_CP_E!Y10+FC_OTH_HH_E!Y10+FC_OTH_AFF_E!Y10</f>
        <v>6.8270365837339906</v>
      </c>
      <c r="Z10" s="8">
        <f>FC_OTH_CP_E!Z10+FC_OTH_HH_E!Z10+FC_OTH_AFF_E!Z10</f>
        <v>4.0080862923679472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840.75451199999998</v>
      </c>
      <c r="D11" s="19">
        <f t="shared" ref="D11:W11" si="12">SUM(D12:D16)</f>
        <v>542.85660000000007</v>
      </c>
      <c r="E11" s="19">
        <f t="shared" si="12"/>
        <v>937.17596700000001</v>
      </c>
      <c r="F11" s="19">
        <f t="shared" si="12"/>
        <v>887.50244699999985</v>
      </c>
      <c r="G11" s="19">
        <f t="shared" si="12"/>
        <v>528.04720799999996</v>
      </c>
      <c r="H11" s="19">
        <f t="shared" si="12"/>
        <v>350.97578099999998</v>
      </c>
      <c r="I11" s="19">
        <f t="shared" si="12"/>
        <v>383.97013199999986</v>
      </c>
      <c r="J11" s="19">
        <f t="shared" si="12"/>
        <v>267.02324999999996</v>
      </c>
      <c r="K11" s="19">
        <f t="shared" si="12"/>
        <v>144.20589299999995</v>
      </c>
      <c r="L11" s="19">
        <f t="shared" si="12"/>
        <v>106.58711699999995</v>
      </c>
      <c r="M11" s="19">
        <f t="shared" si="12"/>
        <v>113.371596</v>
      </c>
      <c r="N11" s="19">
        <f t="shared" si="12"/>
        <v>209.34833399999999</v>
      </c>
      <c r="O11" s="19">
        <f t="shared" si="12"/>
        <v>219.2398649999999</v>
      </c>
      <c r="P11" s="19">
        <f t="shared" si="12"/>
        <v>180.2033999999999</v>
      </c>
      <c r="Q11" s="19">
        <f t="shared" si="12"/>
        <v>96.970769999999987</v>
      </c>
      <c r="R11" s="19">
        <f t="shared" si="12"/>
        <v>90.266318999999925</v>
      </c>
      <c r="S11" s="19">
        <f t="shared" si="12"/>
        <v>60.333038999999928</v>
      </c>
      <c r="T11" s="19">
        <f t="shared" si="12"/>
        <v>58.010137200000052</v>
      </c>
      <c r="U11" s="19">
        <f t="shared" si="12"/>
        <v>56.578881599999953</v>
      </c>
      <c r="V11" s="19">
        <f t="shared" si="12"/>
        <v>39.326281199999997</v>
      </c>
      <c r="W11" s="19">
        <f t="shared" si="12"/>
        <v>86.744520000000023</v>
      </c>
      <c r="X11" s="19">
        <f t="shared" ref="X11:Z11" si="13">SUM(X12:X16)</f>
        <v>134.34221700000001</v>
      </c>
      <c r="Y11" s="19">
        <f t="shared" si="13"/>
        <v>0.11080980000000001</v>
      </c>
      <c r="Z11" s="19">
        <f t="shared" si="13"/>
        <v>4.7034000000000006E-2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0.1583172000000001</v>
      </c>
      <c r="U13" s="8">
        <f>FC_OTH_CP_E!U13+FC_OTH_HH_E!U13+FC_OTH_AFF_E!U13</f>
        <v>6.0861599999999995E-2</v>
      </c>
      <c r="V13" s="8">
        <f>FC_OTH_CP_E!V13+FC_OTH_HH_E!V13+FC_OTH_AFF_E!V13</f>
        <v>0.13713120000000004</v>
      </c>
      <c r="W13" s="8">
        <f>FC_OTH_CP_E!W13+FC_OTH_HH_E!W13+FC_OTH_AFF_E!W13</f>
        <v>0.16756199999999993</v>
      </c>
      <c r="X13" s="8">
        <f>FC_OTH_CP_E!X13+FC_OTH_HH_E!X13+FC_OTH_AFF_E!X13</f>
        <v>2.1186000000000024E-2</v>
      </c>
      <c r="Y13" s="8">
        <f>FC_OTH_CP_E!Y13+FC_OTH_HH_E!Y13+FC_OTH_AFF_E!Y13</f>
        <v>3.0430800000000001E-2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840.75451199999998</v>
      </c>
      <c r="D16" s="8">
        <f>FC_OTH_CP_E!D16+FC_OTH_HH_E!D16+FC_OTH_AFF_E!D16</f>
        <v>542.85660000000007</v>
      </c>
      <c r="E16" s="8">
        <f>FC_OTH_CP_E!E16+FC_OTH_HH_E!E16+FC_OTH_AFF_E!E16</f>
        <v>937.17596700000001</v>
      </c>
      <c r="F16" s="8">
        <f>FC_OTH_CP_E!F16+FC_OTH_HH_E!F16+FC_OTH_AFF_E!F16</f>
        <v>887.50244699999985</v>
      </c>
      <c r="G16" s="8">
        <f>FC_OTH_CP_E!G16+FC_OTH_HH_E!G16+FC_OTH_AFF_E!G16</f>
        <v>528.04720799999996</v>
      </c>
      <c r="H16" s="8">
        <f>FC_OTH_CP_E!H16+FC_OTH_HH_E!H16+FC_OTH_AFF_E!H16</f>
        <v>350.97578099999998</v>
      </c>
      <c r="I16" s="8">
        <f>FC_OTH_CP_E!I16+FC_OTH_HH_E!I16+FC_OTH_AFF_E!I16</f>
        <v>383.97013199999986</v>
      </c>
      <c r="J16" s="8">
        <f>FC_OTH_CP_E!J16+FC_OTH_HH_E!J16+FC_OTH_AFF_E!J16</f>
        <v>267.02324999999996</v>
      </c>
      <c r="K16" s="8">
        <f>FC_OTH_CP_E!K16+FC_OTH_HH_E!K16+FC_OTH_AFF_E!K16</f>
        <v>144.20589299999995</v>
      </c>
      <c r="L16" s="8">
        <f>FC_OTH_CP_E!L16+FC_OTH_HH_E!L16+FC_OTH_AFF_E!L16</f>
        <v>106.58711699999995</v>
      </c>
      <c r="M16" s="8">
        <f>FC_OTH_CP_E!M16+FC_OTH_HH_E!M16+FC_OTH_AFF_E!M16</f>
        <v>113.371596</v>
      </c>
      <c r="N16" s="8">
        <f>FC_OTH_CP_E!N16+FC_OTH_HH_E!N16+FC_OTH_AFF_E!N16</f>
        <v>209.34833399999999</v>
      </c>
      <c r="O16" s="8">
        <f>FC_OTH_CP_E!O16+FC_OTH_HH_E!O16+FC_OTH_AFF_E!O16</f>
        <v>219.2398649999999</v>
      </c>
      <c r="P16" s="8">
        <f>FC_OTH_CP_E!P16+FC_OTH_HH_E!P16+FC_OTH_AFF_E!P16</f>
        <v>180.2033999999999</v>
      </c>
      <c r="Q16" s="8">
        <f>FC_OTH_CP_E!Q16+FC_OTH_HH_E!Q16+FC_OTH_AFF_E!Q16</f>
        <v>96.970769999999987</v>
      </c>
      <c r="R16" s="8">
        <f>FC_OTH_CP_E!R16+FC_OTH_HH_E!R16+FC_OTH_AFF_E!R16</f>
        <v>90.266318999999925</v>
      </c>
      <c r="S16" s="8">
        <f>FC_OTH_CP_E!S16+FC_OTH_HH_E!S16+FC_OTH_AFF_E!S16</f>
        <v>60.333038999999928</v>
      </c>
      <c r="T16" s="8">
        <f>FC_OTH_CP_E!T16+FC_OTH_HH_E!T16+FC_OTH_AFF_E!T16</f>
        <v>57.851820000000053</v>
      </c>
      <c r="U16" s="8">
        <f>FC_OTH_CP_E!U16+FC_OTH_HH_E!U16+FC_OTH_AFF_E!U16</f>
        <v>56.51801999999995</v>
      </c>
      <c r="V16" s="8">
        <f>FC_OTH_CP_E!V16+FC_OTH_HH_E!V16+FC_OTH_AFF_E!V16</f>
        <v>39.189149999999998</v>
      </c>
      <c r="W16" s="8">
        <f>FC_OTH_CP_E!W16+FC_OTH_HH_E!W16+FC_OTH_AFF_E!W16</f>
        <v>86.576958000000019</v>
      </c>
      <c r="X16" s="8">
        <f>FC_OTH_CP_E!X16+FC_OTH_HH_E!X16+FC_OTH_AFF_E!X16</f>
        <v>134.321031</v>
      </c>
      <c r="Y16" s="8">
        <f>FC_OTH_CP_E!Y16+FC_OTH_HH_E!Y16+FC_OTH_AFF_E!Y16</f>
        <v>8.0379000000000006E-2</v>
      </c>
      <c r="Z16" s="8">
        <f>FC_OTH_CP_E!Z16+FC_OTH_HH_E!Z16+FC_OTH_AFF_E!Z16</f>
        <v>4.7034000000000006E-2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1180.4863193999997</v>
      </c>
      <c r="D26" s="27">
        <f t="shared" ref="D26:W26" si="21">SUM(D27,D33)</f>
        <v>1345.8186187200001</v>
      </c>
      <c r="E26" s="27">
        <f t="shared" si="21"/>
        <v>1154.9603836800002</v>
      </c>
      <c r="F26" s="27">
        <f t="shared" si="21"/>
        <v>1035.7978946399999</v>
      </c>
      <c r="G26" s="27">
        <f t="shared" si="21"/>
        <v>924.7411864799999</v>
      </c>
      <c r="H26" s="27">
        <f t="shared" si="21"/>
        <v>956.47721976000003</v>
      </c>
      <c r="I26" s="27">
        <f t="shared" si="21"/>
        <v>1017.6454044</v>
      </c>
      <c r="J26" s="27">
        <f t="shared" si="21"/>
        <v>852.42467051999995</v>
      </c>
      <c r="K26" s="27">
        <f t="shared" si="21"/>
        <v>620.67016908000016</v>
      </c>
      <c r="L26" s="27">
        <f t="shared" si="21"/>
        <v>667.18178711999985</v>
      </c>
      <c r="M26" s="27">
        <f t="shared" si="21"/>
        <v>585.87891191999995</v>
      </c>
      <c r="N26" s="27">
        <f t="shared" si="21"/>
        <v>597.23497764000012</v>
      </c>
      <c r="O26" s="27">
        <f t="shared" si="21"/>
        <v>593.27389475999996</v>
      </c>
      <c r="P26" s="27">
        <f t="shared" si="21"/>
        <v>519.05032235999988</v>
      </c>
      <c r="Q26" s="27">
        <f t="shared" si="21"/>
        <v>504.15043283999984</v>
      </c>
      <c r="R26" s="27">
        <f t="shared" si="21"/>
        <v>614.17346903999999</v>
      </c>
      <c r="S26" s="27">
        <f t="shared" si="21"/>
        <v>559.06669763999992</v>
      </c>
      <c r="T26" s="27">
        <f t="shared" si="21"/>
        <v>533.72556755999994</v>
      </c>
      <c r="U26" s="27">
        <f t="shared" si="21"/>
        <v>525.41515439999989</v>
      </c>
      <c r="V26" s="27">
        <f t="shared" si="21"/>
        <v>553.94613143999982</v>
      </c>
      <c r="W26" s="27">
        <f t="shared" si="21"/>
        <v>512.10372924000012</v>
      </c>
      <c r="X26" s="27">
        <f t="shared" ref="X26:Z26" si="22">SUM(X27,X33)</f>
        <v>558.77171183999997</v>
      </c>
      <c r="Y26" s="27">
        <f t="shared" si="22"/>
        <v>591.36366671999997</v>
      </c>
      <c r="Z26" s="27">
        <f t="shared" si="22"/>
        <v>614.54754432000004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1180.4863193999997</v>
      </c>
      <c r="D33" s="19">
        <f t="shared" ref="D33:W33" si="27">SUM(D34:D50)</f>
        <v>1345.8186187200001</v>
      </c>
      <c r="E33" s="19">
        <f t="shared" si="27"/>
        <v>1154.9603836800002</v>
      </c>
      <c r="F33" s="19">
        <f t="shared" si="27"/>
        <v>1035.7978946399999</v>
      </c>
      <c r="G33" s="19">
        <f t="shared" si="27"/>
        <v>924.7411864799999</v>
      </c>
      <c r="H33" s="19">
        <f t="shared" si="27"/>
        <v>956.47721976000003</v>
      </c>
      <c r="I33" s="19">
        <f t="shared" si="27"/>
        <v>1017.6454044</v>
      </c>
      <c r="J33" s="19">
        <f t="shared" si="27"/>
        <v>852.42467051999995</v>
      </c>
      <c r="K33" s="19">
        <f t="shared" si="27"/>
        <v>620.67016908000016</v>
      </c>
      <c r="L33" s="19">
        <f t="shared" si="27"/>
        <v>667.18178711999985</v>
      </c>
      <c r="M33" s="19">
        <f t="shared" si="27"/>
        <v>585.87891191999995</v>
      </c>
      <c r="N33" s="19">
        <f t="shared" si="27"/>
        <v>597.23497764000012</v>
      </c>
      <c r="O33" s="19">
        <f t="shared" si="27"/>
        <v>593.27389475999996</v>
      </c>
      <c r="P33" s="19">
        <f t="shared" si="27"/>
        <v>519.05032235999988</v>
      </c>
      <c r="Q33" s="19">
        <f t="shared" si="27"/>
        <v>504.15043283999984</v>
      </c>
      <c r="R33" s="19">
        <f t="shared" si="27"/>
        <v>614.17346903999999</v>
      </c>
      <c r="S33" s="19">
        <f t="shared" si="27"/>
        <v>559.06669763999992</v>
      </c>
      <c r="T33" s="19">
        <f t="shared" si="27"/>
        <v>533.72556755999994</v>
      </c>
      <c r="U33" s="19">
        <f t="shared" si="27"/>
        <v>525.41515439999989</v>
      </c>
      <c r="V33" s="19">
        <f t="shared" si="27"/>
        <v>553.94613143999982</v>
      </c>
      <c r="W33" s="19">
        <f t="shared" si="27"/>
        <v>512.10372924000012</v>
      </c>
      <c r="X33" s="19">
        <f t="shared" ref="X33:Z33" si="28">SUM(X34:X50)</f>
        <v>558.77171183999997</v>
      </c>
      <c r="Y33" s="19">
        <f t="shared" si="28"/>
        <v>591.36366671999997</v>
      </c>
      <c r="Z33" s="19">
        <f t="shared" si="28"/>
        <v>614.54754432000004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8.6486399999999991E-3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38.800290959999998</v>
      </c>
      <c r="D36" s="8">
        <f>FC_OTH_CP_E!D36+FC_OTH_HH_E!D36+FC_OTH_AFF_E!D36</f>
        <v>53.723567160000023</v>
      </c>
      <c r="E36" s="8">
        <f>FC_OTH_CP_E!E36+FC_OTH_HH_E!E36+FC_OTH_AFF_E!E36</f>
        <v>50.738684760000019</v>
      </c>
      <c r="F36" s="8">
        <f>FC_OTH_CP_E!F36+FC_OTH_HH_E!F36+FC_OTH_AFF_E!F36</f>
        <v>68.646616199999997</v>
      </c>
      <c r="G36" s="8">
        <f>FC_OTH_CP_E!G36+FC_OTH_HH_E!G36+FC_OTH_AFF_E!G36</f>
        <v>72.533550960000014</v>
      </c>
      <c r="H36" s="8">
        <f>FC_OTH_CP_E!H36+FC_OTH_HH_E!H36+FC_OTH_AFF_E!H36</f>
        <v>75.830551200000031</v>
      </c>
      <c r="I36" s="8">
        <f>FC_OTH_CP_E!I36+FC_OTH_HH_E!I36+FC_OTH_AFF_E!I36</f>
        <v>75.830551200000002</v>
      </c>
      <c r="J36" s="8">
        <f>FC_OTH_CP_E!J36+FC_OTH_HH_E!J36+FC_OTH_AFF_E!J36</f>
        <v>69.662475719999989</v>
      </c>
      <c r="K36" s="8">
        <f>FC_OTH_CP_E!K36+FC_OTH_HH_E!K36+FC_OTH_AFF_E!K36</f>
        <v>66.759825240000012</v>
      </c>
      <c r="L36" s="8">
        <f>FC_OTH_CP_E!L36+FC_OTH_HH_E!L36+FC_OTH_AFF_E!L36</f>
        <v>78.370199999999997</v>
      </c>
      <c r="M36" s="8">
        <f>FC_OTH_CP_E!M36+FC_OTH_HH_E!M36+FC_OTH_AFF_E!M36</f>
        <v>78.370199999999997</v>
      </c>
      <c r="N36" s="8">
        <f>FC_OTH_CP_E!N36+FC_OTH_HH_E!N36+FC_OTH_AFF_E!N36</f>
        <v>95.785875719999993</v>
      </c>
      <c r="O36" s="8">
        <f>FC_OTH_CP_E!O36+FC_OTH_HH_E!O36+FC_OTH_AFF_E!O36</f>
        <v>101.59117667999998</v>
      </c>
      <c r="P36" s="8">
        <f>FC_OTH_CP_E!P36+FC_OTH_HH_E!P36+FC_OTH_AFF_E!P36</f>
        <v>92.883225239999987</v>
      </c>
      <c r="Q36" s="8">
        <f>FC_OTH_CP_E!Q36+FC_OTH_HH_E!Q36+FC_OTH_AFF_E!Q36</f>
        <v>84.175273799999999</v>
      </c>
      <c r="R36" s="8">
        <f>FC_OTH_CP_E!R36+FC_OTH_HH_E!R36+FC_OTH_AFF_E!R36</f>
        <v>110.29890095999998</v>
      </c>
      <c r="S36" s="8">
        <f>FC_OTH_CP_E!S36+FC_OTH_HH_E!S36+FC_OTH_AFF_E!S36</f>
        <v>95.785875720000007</v>
      </c>
      <c r="T36" s="8">
        <f>FC_OTH_CP_E!T36+FC_OTH_HH_E!T36+FC_OTH_AFF_E!T36</f>
        <v>92.903669640000018</v>
      </c>
      <c r="U36" s="8">
        <f>FC_OTH_CP_E!U36+FC_OTH_HH_E!U36+FC_OTH_AFF_E!U36</f>
        <v>92.459344679999973</v>
      </c>
      <c r="V36" s="8">
        <f>FC_OTH_CP_E!V36+FC_OTH_HH_E!V36+FC_OTH_AFF_E!V36</f>
        <v>85.246333200000009</v>
      </c>
      <c r="W36" s="8">
        <f>FC_OTH_CP_E!W36+FC_OTH_HH_E!W36+FC_OTH_AFF_E!W36</f>
        <v>80.619992640000007</v>
      </c>
      <c r="X36" s="8">
        <f>FC_OTH_CP_E!X36+FC_OTH_HH_E!X36+FC_OTH_AFF_E!X36</f>
        <v>86.709470760000045</v>
      </c>
      <c r="Y36" s="8">
        <f>FC_OTH_CP_E!Y36+FC_OTH_HH_E!Y36+FC_OTH_AFF_E!Y36</f>
        <v>82.169905320000041</v>
      </c>
      <c r="Z36" s="8">
        <f>FC_OTH_CP_E!Z36+FC_OTH_HH_E!Z36+FC_OTH_AFF_E!Z36</f>
        <v>74.440331999999998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  <c r="Y37" s="8">
        <f>FC_OTH_CP_E!Y37+FC_OTH_HH_E!Y37+FC_OTH_AFF_E!Y37</f>
        <v>0</v>
      </c>
      <c r="Z37" s="8">
        <f>FC_OTH_CP_E!Z37+FC_OTH_HH_E!Z37+FC_OTH_AFF_E!Z37</f>
        <v>7.3302213600000048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</v>
      </c>
      <c r="Z38" s="8">
        <f>FC_OTH_CP_E!Z38+FC_OTH_HH_E!Z38+FC_OTH_AFF_E!Z38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26.203926240000001</v>
      </c>
      <c r="W40" s="8">
        <f>FC_OTH_CP_E!W40+FC_OTH_HH_E!W40+FC_OTH_AFF_E!W40</f>
        <v>18.94915872</v>
      </c>
      <c r="X40" s="8">
        <f>FC_OTH_CP_E!X40+FC_OTH_HH_E!X40+FC_OTH_AFF_E!X40</f>
        <v>27.546529320000001</v>
      </c>
      <c r="Y40" s="8">
        <f>FC_OTH_CP_E!Y40+FC_OTH_HH_E!Y40+FC_OTH_AFF_E!Y40</f>
        <v>31.87148688000001</v>
      </c>
      <c r="Z40" s="8">
        <f>FC_OTH_CP_E!Z40+FC_OTH_HH_E!Z40+FC_OTH_AFF_E!Z40</f>
        <v>31.704017399999994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  <c r="Y41" s="8">
        <f>FC_OTH_CP_E!Y41+FC_OTH_HH_E!Y41+FC_OTH_AFF_E!Y41</f>
        <v>0</v>
      </c>
      <c r="Z41" s="8">
        <f>FC_OTH_CP_E!Z41+FC_OTH_HH_E!Z41+FC_OTH_AFF_E!Z41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1025.9885703599998</v>
      </c>
      <c r="D43" s="8">
        <f>FC_OTH_CP_E!D43+FC_OTH_HH_E!D43+FC_OTH_AFF_E!D43</f>
        <v>1210.79402964</v>
      </c>
      <c r="E43" s="8">
        <f>FC_OTH_CP_E!E43+FC_OTH_HH_E!E43+FC_OTH_AFF_E!E43</f>
        <v>1029.1747518000002</v>
      </c>
      <c r="F43" s="8">
        <f>FC_OTH_CP_E!F43+FC_OTH_HH_E!F43+FC_OTH_AFF_E!F43</f>
        <v>888.97743323999987</v>
      </c>
      <c r="G43" s="8">
        <f>FC_OTH_CP_E!G43+FC_OTH_HH_E!G43+FC_OTH_AFF_E!G43</f>
        <v>761.52564071999996</v>
      </c>
      <c r="H43" s="8">
        <f>FC_OTH_CP_E!H43+FC_OTH_HH_E!H43+FC_OTH_AFF_E!H43</f>
        <v>777.45708143999991</v>
      </c>
      <c r="I43" s="8">
        <f>FC_OTH_CP_E!I43+FC_OTH_HH_E!I43+FC_OTH_AFF_E!I43</f>
        <v>775.60469999999998</v>
      </c>
      <c r="J43" s="8">
        <f>FC_OTH_CP_E!J43+FC_OTH_HH_E!J43+FC_OTH_AFF_E!J43</f>
        <v>714.65003999999999</v>
      </c>
      <c r="K43" s="8">
        <f>FC_OTH_CP_E!K43+FC_OTH_HH_E!K43+FC_OTH_AFF_E!K43</f>
        <v>482.70222000000018</v>
      </c>
      <c r="L43" s="8">
        <f>FC_OTH_CP_E!L43+FC_OTH_HH_E!L43+FC_OTH_AFF_E!L43</f>
        <v>551.65967999999987</v>
      </c>
      <c r="M43" s="8">
        <f>FC_OTH_CP_E!M43+FC_OTH_HH_E!M43+FC_OTH_AFF_E!M43</f>
        <v>485.83664999999991</v>
      </c>
      <c r="N43" s="8">
        <f>FC_OTH_CP_E!N43+FC_OTH_HH_E!N43+FC_OTH_AFF_E!N43</f>
        <v>476.43336000000011</v>
      </c>
      <c r="O43" s="8">
        <f>FC_OTH_CP_E!O43+FC_OTH_HH_E!O43+FC_OTH_AFF_E!O43</f>
        <v>457.62678</v>
      </c>
      <c r="P43" s="8">
        <f>FC_OTH_CP_E!P43+FC_OTH_HH_E!P43+FC_OTH_AFF_E!P43</f>
        <v>416.87918999999988</v>
      </c>
      <c r="Q43" s="8">
        <f>FC_OTH_CP_E!Q43+FC_OTH_HH_E!Q43+FC_OTH_AFF_E!Q43</f>
        <v>416.87918999999982</v>
      </c>
      <c r="R43" s="8">
        <f>FC_OTH_CP_E!R43+FC_OTH_HH_E!R43+FC_OTH_AFF_E!R43</f>
        <v>441.95463000000007</v>
      </c>
      <c r="S43" s="8">
        <f>FC_OTH_CP_E!S43+FC_OTH_HH_E!S43+FC_OTH_AFF_E!S43</f>
        <v>413.74475999999999</v>
      </c>
      <c r="T43" s="8">
        <f>FC_OTH_CP_E!T43+FC_OTH_HH_E!T43+FC_OTH_AFF_E!T43</f>
        <v>402.05053511999995</v>
      </c>
      <c r="U43" s="8">
        <f>FC_OTH_CP_E!U43+FC_OTH_HH_E!U43+FC_OTH_AFF_E!U43</f>
        <v>425.90928275999983</v>
      </c>
      <c r="V43" s="8">
        <f>FC_OTH_CP_E!V43+FC_OTH_HH_E!V43+FC_OTH_AFF_E!V43</f>
        <v>438.8735519999999</v>
      </c>
      <c r="W43" s="8">
        <f>FC_OTH_CP_E!W43+FC_OTH_HH_E!W43+FC_OTH_AFF_E!W43</f>
        <v>409.49127180000011</v>
      </c>
      <c r="X43" s="8">
        <f>FC_OTH_CP_E!X43+FC_OTH_HH_E!X43+FC_OTH_AFF_E!X43</f>
        <v>442.22138999999993</v>
      </c>
      <c r="Y43" s="8">
        <f>FC_OTH_CP_E!Y43+FC_OTH_HH_E!Y43+FC_OTH_AFF_E!Y43</f>
        <v>474.22378691999995</v>
      </c>
      <c r="Z43" s="8">
        <f>FC_OTH_CP_E!Z43+FC_OTH_HH_E!Z43+FC_OTH_AFF_E!Z43</f>
        <v>481.23824112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115.69745808000002</v>
      </c>
      <c r="D44" s="8">
        <f>FC_OTH_CP_E!D44+FC_OTH_HH_E!D44+FC_OTH_AFF_E!D44</f>
        <v>81.301021919999997</v>
      </c>
      <c r="E44" s="8">
        <f>FC_OTH_CP_E!E44+FC_OTH_HH_E!E44+FC_OTH_AFF_E!E44</f>
        <v>75.046947120000013</v>
      </c>
      <c r="F44" s="8">
        <f>FC_OTH_CP_E!F44+FC_OTH_HH_E!F44+FC_OTH_AFF_E!F44</f>
        <v>78.173845199999988</v>
      </c>
      <c r="G44" s="8">
        <f>FC_OTH_CP_E!G44+FC_OTH_HH_E!G44+FC_OTH_AFF_E!G44</f>
        <v>90.681994800000012</v>
      </c>
      <c r="H44" s="8">
        <f>FC_OTH_CP_E!H44+FC_OTH_HH_E!H44+FC_OTH_AFF_E!H44</f>
        <v>103.18958712</v>
      </c>
      <c r="I44" s="8">
        <f>FC_OTH_CP_E!I44+FC_OTH_HH_E!I44+FC_OTH_AFF_E!I44</f>
        <v>166.21015319999998</v>
      </c>
      <c r="J44" s="8">
        <f>FC_OTH_CP_E!J44+FC_OTH_HH_E!J44+FC_OTH_AFF_E!J44</f>
        <v>68.112154799999985</v>
      </c>
      <c r="K44" s="8">
        <f>FC_OTH_CP_E!K44+FC_OTH_HH_E!K44+FC_OTH_AFF_E!K44</f>
        <v>71.208123840000027</v>
      </c>
      <c r="L44" s="8">
        <f>FC_OTH_CP_E!L44+FC_OTH_HH_E!L44+FC_OTH_AFF_E!L44</f>
        <v>37.151907120000004</v>
      </c>
      <c r="M44" s="8">
        <f>FC_OTH_CP_E!M44+FC_OTH_HH_E!M44+FC_OTH_AFF_E!M44</f>
        <v>21.672061920000012</v>
      </c>
      <c r="N44" s="8">
        <f>FC_OTH_CP_E!N44+FC_OTH_HH_E!N44+FC_OTH_AFF_E!N44</f>
        <v>25.015741920000014</v>
      </c>
      <c r="O44" s="8">
        <f>FC_OTH_CP_E!O44+FC_OTH_HH_E!O44+FC_OTH_AFF_E!O44</f>
        <v>34.055938080000011</v>
      </c>
      <c r="P44" s="8">
        <f>FC_OTH_CP_E!P44+FC_OTH_HH_E!P44+FC_OTH_AFF_E!P44</f>
        <v>9.2879071199999998</v>
      </c>
      <c r="Q44" s="8">
        <f>FC_OTH_CP_E!Q44+FC_OTH_HH_E!Q44+FC_OTH_AFF_E!Q44</f>
        <v>3.0959690399999999</v>
      </c>
      <c r="R44" s="8">
        <f>FC_OTH_CP_E!R44+FC_OTH_HH_E!R44+FC_OTH_AFF_E!R44</f>
        <v>61.919938079999973</v>
      </c>
      <c r="S44" s="8">
        <f>FC_OTH_CP_E!S44+FC_OTH_HH_E!S44+FC_OTH_AFF_E!S44</f>
        <v>49.536061920000002</v>
      </c>
      <c r="T44" s="8">
        <f>FC_OTH_CP_E!T44+FC_OTH_HH_E!T44+FC_OTH_AFF_E!T44</f>
        <v>38.771362799999999</v>
      </c>
      <c r="U44" s="8">
        <f>FC_OTH_CP_E!U44+FC_OTH_HH_E!U44+FC_OTH_AFF_E!U44</f>
        <v>7.0465269600000031</v>
      </c>
      <c r="V44" s="8">
        <f>FC_OTH_CP_E!V44+FC_OTH_HH_E!V44+FC_OTH_AFF_E!V44</f>
        <v>3.6223200000000011</v>
      </c>
      <c r="W44" s="8">
        <f>FC_OTH_CP_E!W44+FC_OTH_HH_E!W44+FC_OTH_AFF_E!W44</f>
        <v>3.0433060800000002</v>
      </c>
      <c r="X44" s="8">
        <f>FC_OTH_CP_E!X44+FC_OTH_HH_E!X44+FC_OTH_AFF_E!X44</f>
        <v>2.2943217600000008</v>
      </c>
      <c r="Y44" s="8">
        <f>FC_OTH_CP_E!Y44+FC_OTH_HH_E!Y44+FC_OTH_AFF_E!Y44</f>
        <v>3.0898389599999998</v>
      </c>
      <c r="Z44" s="8">
        <f>FC_OTH_CP_E!Z44+FC_OTH_HH_E!Z44+FC_OTH_AFF_E!Z44</f>
        <v>1.5977217600000011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18.237010680000015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59.526902160000006</v>
      </c>
      <c r="D51" s="27">
        <f>FC_OTH_CP_E!D51+FC_OTH_HH_E!D51+FC_OTH_AFF_E!D51</f>
        <v>76.796299800000014</v>
      </c>
      <c r="E51" s="27">
        <f>FC_OTH_CP_E!E51+FC_OTH_HH_E!E51+FC_OTH_AFF_E!E51</f>
        <v>85.025563919999996</v>
      </c>
      <c r="F51" s="27">
        <f>FC_OTH_CP_E!F51+FC_OTH_HH_E!F51+FC_OTH_AFF_E!F51</f>
        <v>112.13929980000002</v>
      </c>
      <c r="G51" s="27">
        <f>FC_OTH_CP_E!G51+FC_OTH_HH_E!G51+FC_OTH_AFF_E!G51</f>
        <v>137.53536588000003</v>
      </c>
      <c r="H51" s="27">
        <f>FC_OTH_CP_E!H51+FC_OTH_HH_E!H51+FC_OTH_AFF_E!H51</f>
        <v>197.76933000000005</v>
      </c>
      <c r="I51" s="27">
        <f>FC_OTH_CP_E!I51+FC_OTH_HH_E!I51+FC_OTH_AFF_E!I51</f>
        <v>284.15691216000005</v>
      </c>
      <c r="J51" s="27">
        <f>FC_OTH_CP_E!J51+FC_OTH_HH_E!J51+FC_OTH_AFF_E!J51</f>
        <v>317.98965527999997</v>
      </c>
      <c r="K51" s="27">
        <f>FC_OTH_CP_E!K51+FC_OTH_HH_E!K51+FC_OTH_AFF_E!K51</f>
        <v>363.73319136000003</v>
      </c>
      <c r="L51" s="27">
        <f>FC_OTH_CP_E!L51+FC_OTH_HH_E!L51+FC_OTH_AFF_E!L51</f>
        <v>335.40325235999995</v>
      </c>
      <c r="M51" s="27">
        <f>FC_OTH_CP_E!M51+FC_OTH_HH_E!M51+FC_OTH_AFF_E!M51</f>
        <v>361.66411115999995</v>
      </c>
      <c r="N51" s="27">
        <f>FC_OTH_CP_E!N51+FC_OTH_HH_E!N51+FC_OTH_AFF_E!N51</f>
        <v>390.08452824000005</v>
      </c>
      <c r="O51" s="27">
        <f>FC_OTH_CP_E!O51+FC_OTH_HH_E!O51+FC_OTH_AFF_E!O51</f>
        <v>370.29487176000009</v>
      </c>
      <c r="P51" s="27">
        <f>FC_OTH_CP_E!P51+FC_OTH_HH_E!P51+FC_OTH_AFF_E!P51</f>
        <v>336.82282920000006</v>
      </c>
      <c r="Q51" s="27">
        <f>FC_OTH_CP_E!Q51+FC_OTH_HH_E!Q51+FC_OTH_AFF_E!Q51</f>
        <v>351.41565095999994</v>
      </c>
      <c r="R51" s="27">
        <f>FC_OTH_CP_E!R51+FC_OTH_HH_E!R51+FC_OTH_AFF_E!R51</f>
        <v>367.1687329200002</v>
      </c>
      <c r="S51" s="27">
        <f>FC_OTH_CP_E!S51+FC_OTH_HH_E!S51+FC_OTH_AFF_E!S51</f>
        <v>383.06662019999993</v>
      </c>
      <c r="T51" s="27">
        <f>FC_OTH_CP_E!T51+FC_OTH_HH_E!T51+FC_OTH_AFF_E!T51</f>
        <v>417.91199076000009</v>
      </c>
      <c r="U51" s="27">
        <f>FC_OTH_CP_E!U51+FC_OTH_HH_E!U51+FC_OTH_AFF_E!U51</f>
        <v>444.83568228000007</v>
      </c>
      <c r="V51" s="27">
        <f>FC_OTH_CP_E!V51+FC_OTH_HH_E!V51+FC_OTH_AFF_E!V51</f>
        <v>418.4540514000002</v>
      </c>
      <c r="W51" s="27">
        <f>FC_OTH_CP_E!W51+FC_OTH_HH_E!W51+FC_OTH_AFF_E!W51</f>
        <v>450.87953723999993</v>
      </c>
      <c r="X51" s="27">
        <f>FC_OTH_CP_E!X51+FC_OTH_HH_E!X51+FC_OTH_AFF_E!X51</f>
        <v>543.46870512000044</v>
      </c>
      <c r="Y51" s="27">
        <f>FC_OTH_CP_E!Y51+FC_OTH_HH_E!Y51+FC_OTH_AFF_E!Y51</f>
        <v>458.86604543999999</v>
      </c>
      <c r="Z51" s="27">
        <f>FC_OTH_CP_E!Z51+FC_OTH_HH_E!Z51+FC_OTH_AFF_E!Z51</f>
        <v>394.67750255999971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2405.9839103999998</v>
      </c>
      <c r="D61" s="49">
        <f t="shared" si="32"/>
        <v>2261.2802687999997</v>
      </c>
      <c r="E61" s="49">
        <f t="shared" si="32"/>
        <v>2715.8882687999994</v>
      </c>
      <c r="F61" s="49">
        <f t="shared" si="32"/>
        <v>2828.2242239999996</v>
      </c>
      <c r="G61" s="49">
        <f t="shared" si="32"/>
        <v>2938.5437759999995</v>
      </c>
      <c r="H61" s="49">
        <f t="shared" si="32"/>
        <v>2900.8002239999992</v>
      </c>
      <c r="I61" s="49">
        <f t="shared" si="32"/>
        <v>3077.2002240000002</v>
      </c>
      <c r="J61" s="49">
        <f t="shared" si="32"/>
        <v>2927.4557759999984</v>
      </c>
      <c r="K61" s="49">
        <f t="shared" si="32"/>
        <v>3106.2076415999995</v>
      </c>
      <c r="L61" s="49">
        <f t="shared" si="32"/>
        <v>3148.9837999199995</v>
      </c>
      <c r="M61" s="49">
        <f t="shared" si="32"/>
        <v>3399.8649551999974</v>
      </c>
      <c r="N61" s="49">
        <f t="shared" si="32"/>
        <v>3571.1539113600015</v>
      </c>
      <c r="O61" s="49">
        <f t="shared" si="32"/>
        <v>3806.9347780800003</v>
      </c>
      <c r="P61" s="49">
        <f t="shared" si="32"/>
        <v>3688.5434781599993</v>
      </c>
      <c r="Q61" s="49">
        <f t="shared" si="32"/>
        <v>3498.7916426400025</v>
      </c>
      <c r="R61" s="49">
        <f t="shared" si="32"/>
        <v>3485.6667770399995</v>
      </c>
      <c r="S61" s="49">
        <f t="shared" si="32"/>
        <v>3657.6093103199992</v>
      </c>
      <c r="T61" s="49">
        <f t="shared" si="32"/>
        <v>3876.7071873600012</v>
      </c>
      <c r="U61" s="49">
        <f t="shared" si="32"/>
        <v>3949.5505291200025</v>
      </c>
      <c r="V61" s="49">
        <f t="shared" si="32"/>
        <v>3885.4651903200038</v>
      </c>
      <c r="W61" s="49">
        <f t="shared" si="32"/>
        <v>4405.4911353599973</v>
      </c>
      <c r="X61" s="49">
        <f t="shared" si="32"/>
        <v>4108.1725137599969</v>
      </c>
      <c r="Y61" s="49">
        <f t="shared" ref="Y61:Z61" si="33">SUM(Y62:Y72)</f>
        <v>3744.6896440800001</v>
      </c>
      <c r="Z61" s="49">
        <f t="shared" si="33"/>
        <v>3229.6427856000005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2405.9839103999998</v>
      </c>
      <c r="D62" s="52">
        <f>FC_OTH_CP_E!D62+FC_OTH_HH_E!D62+FC_OTH_AFF_E!D62</f>
        <v>2261.2802687999997</v>
      </c>
      <c r="E62" s="52">
        <f>FC_OTH_CP_E!E62+FC_OTH_HH_E!E62+FC_OTH_AFF_E!E62</f>
        <v>2715.8882687999994</v>
      </c>
      <c r="F62" s="52">
        <f>FC_OTH_CP_E!F62+FC_OTH_HH_E!F62+FC_OTH_AFF_E!F62</f>
        <v>2828.2242239999996</v>
      </c>
      <c r="G62" s="52">
        <f>FC_OTH_CP_E!G62+FC_OTH_HH_E!G62+FC_OTH_AFF_E!G62</f>
        <v>2938.5437759999995</v>
      </c>
      <c r="H62" s="52">
        <f>FC_OTH_CP_E!H62+FC_OTH_HH_E!H62+FC_OTH_AFF_E!H62</f>
        <v>2900.8002239999992</v>
      </c>
      <c r="I62" s="52">
        <f>FC_OTH_CP_E!I62+FC_OTH_HH_E!I62+FC_OTH_AFF_E!I62</f>
        <v>3077.2002240000002</v>
      </c>
      <c r="J62" s="52">
        <f>FC_OTH_CP_E!J62+FC_OTH_HH_E!J62+FC_OTH_AFF_E!J62</f>
        <v>2927.4557759999984</v>
      </c>
      <c r="K62" s="52">
        <f>FC_OTH_CP_E!K62+FC_OTH_HH_E!K62+FC_OTH_AFF_E!K62</f>
        <v>3084.2558207999996</v>
      </c>
      <c r="L62" s="52">
        <f>FC_OTH_CP_E!L62+FC_OTH_HH_E!L62+FC_OTH_AFF_E!L62</f>
        <v>3129.8399999999992</v>
      </c>
      <c r="M62" s="52">
        <f>FC_OTH_CP_E!M62+FC_OTH_HH_E!M62+FC_OTH_AFF_E!M62</f>
        <v>3388.0000895999974</v>
      </c>
      <c r="N62" s="52">
        <f>FC_OTH_CP_E!N62+FC_OTH_HH_E!N62+FC_OTH_AFF_E!N62</f>
        <v>3561.8240448000015</v>
      </c>
      <c r="O62" s="52">
        <f>FC_OTH_CP_E!O62+FC_OTH_HH_E!O62+FC_OTH_AFF_E!O62</f>
        <v>3794.3361792000005</v>
      </c>
      <c r="P62" s="52">
        <f>FC_OTH_CP_E!P62+FC_OTH_HH_E!P62+FC_OTH_AFF_E!P62</f>
        <v>3656.5760447999996</v>
      </c>
      <c r="Q62" s="52">
        <f>FC_OTH_CP_E!Q62+FC_OTH_HH_E!Q62+FC_OTH_AFF_E!Q62</f>
        <v>3488.1279552000024</v>
      </c>
      <c r="R62" s="52">
        <f>FC_OTH_CP_E!R62+FC_OTH_HH_E!R62+FC_OTH_AFF_E!R62</f>
        <v>3467.6320895999993</v>
      </c>
      <c r="S62" s="52">
        <f>FC_OTH_CP_E!S62+FC_OTH_HH_E!S62+FC_OTH_AFF_E!S62</f>
        <v>3590.4959999999992</v>
      </c>
      <c r="T62" s="52">
        <f>FC_OTH_CP_E!T62+FC_OTH_HH_E!T62+FC_OTH_AFF_E!T62</f>
        <v>3851.2514880000012</v>
      </c>
      <c r="U62" s="52">
        <f>FC_OTH_CP_E!U62+FC_OTH_HH_E!U62+FC_OTH_AFF_E!U62</f>
        <v>3919.1701248000022</v>
      </c>
      <c r="V62" s="52">
        <f>FC_OTH_CP_E!V62+FC_OTH_HH_E!V62+FC_OTH_AFF_E!V62</f>
        <v>3859.8525504000036</v>
      </c>
      <c r="W62" s="52">
        <f>FC_OTH_CP_E!W62+FC_OTH_HH_E!W62+FC_OTH_AFF_E!W62</f>
        <v>4373.1261503999967</v>
      </c>
      <c r="X62" s="52">
        <f>FC_OTH_CP_E!X62+FC_OTH_HH_E!X62+FC_OTH_AFF_E!X62</f>
        <v>4064.8176575999969</v>
      </c>
      <c r="Y62" s="52">
        <f>FC_OTH_CP_E!Y62+FC_OTH_HH_E!Y62+FC_OTH_AFF_E!Y62</f>
        <v>3701.0598912</v>
      </c>
      <c r="Z62" s="52">
        <f>FC_OTH_CP_E!Z62+FC_OTH_HH_E!Z62+FC_OTH_AFF_E!Z62</f>
        <v>3183.5123712000004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21.951820800000004</v>
      </c>
      <c r="L63" s="52">
        <f>FC_OTH_CP_E!L63+FC_OTH_HH_E!L63+FC_OTH_AFF_E!L63</f>
        <v>18.816134399999996</v>
      </c>
      <c r="M63" s="52">
        <f>FC_OTH_CP_E!M63+FC_OTH_HH_E!M63+FC_OTH_AFF_E!M63</f>
        <v>9.4078655999999974</v>
      </c>
      <c r="N63" s="52">
        <f>FC_OTH_CP_E!N63+FC_OTH_HH_E!N63+FC_OTH_AFF_E!N63</f>
        <v>6.272179200000001</v>
      </c>
      <c r="O63" s="52">
        <f>FC_OTH_CP_E!O63+FC_OTH_HH_E!O63+FC_OTH_AFF_E!O63</f>
        <v>12.543955200000006</v>
      </c>
      <c r="P63" s="52">
        <f>FC_OTH_CP_E!P63+FC_OTH_HH_E!P63+FC_OTH_AFF_E!P63</f>
        <v>12.543955199999997</v>
      </c>
      <c r="Q63" s="52">
        <f>FC_OTH_CP_E!Q63+FC_OTH_HH_E!Q63+FC_OTH_AFF_E!Q63</f>
        <v>9.4078655999999938</v>
      </c>
      <c r="R63" s="52">
        <f>FC_OTH_CP_E!R63+FC_OTH_HH_E!R63+FC_OTH_AFF_E!R63</f>
        <v>9.4078655999999903</v>
      </c>
      <c r="S63" s="52">
        <f>FC_OTH_CP_E!S63+FC_OTH_HH_E!S63+FC_OTH_AFF_E!S63</f>
        <v>15.680044800000001</v>
      </c>
      <c r="T63" s="52">
        <f>FC_OTH_CP_E!T63+FC_OTH_HH_E!T63+FC_OTH_AFF_E!T63</f>
        <v>16.511040000000008</v>
      </c>
      <c r="U63" s="52">
        <f>FC_OTH_CP_E!U63+FC_OTH_HH_E!U63+FC_OTH_AFF_E!U63</f>
        <v>18.543168000000005</v>
      </c>
      <c r="V63" s="52">
        <f>FC_OTH_CP_E!V63+FC_OTH_HH_E!V63+FC_OTH_AFF_E!V63</f>
        <v>16.931174400000003</v>
      </c>
      <c r="W63" s="52">
        <f>FC_OTH_CP_E!W63+FC_OTH_HH_E!W63+FC_OTH_AFF_E!W63</f>
        <v>16.990847999999993</v>
      </c>
      <c r="X63" s="52">
        <f>FC_OTH_CP_E!X63+FC_OTH_HH_E!X63+FC_OTH_AFF_E!X63</f>
        <v>19.703577599999996</v>
      </c>
      <c r="Y63" s="52">
        <f>FC_OTH_CP_E!Y63+FC_OTH_HH_E!Y63+FC_OTH_AFF_E!Y63</f>
        <v>20.942208000000001</v>
      </c>
      <c r="Z63" s="52">
        <f>FC_OTH_CP_E!Z63+FC_OTH_HH_E!Z63+FC_OTH_AFF_E!Z63</f>
        <v>23.294073599999997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0</v>
      </c>
      <c r="L64" s="52">
        <f>FC_OTH_CP_E!L64+FC_OTH_HH_E!L64+FC_OTH_AFF_E!L64</f>
        <v>0.32766551999999977</v>
      </c>
      <c r="M64" s="52">
        <f>FC_OTH_CP_E!M64+FC_OTH_HH_E!M64+FC_OTH_AFF_E!M64</f>
        <v>2.4570000000000003</v>
      </c>
      <c r="N64" s="52">
        <f>FC_OTH_CP_E!N64+FC_OTH_HH_E!N64+FC_OTH_AFF_E!N64</f>
        <v>3.0576873600000014</v>
      </c>
      <c r="O64" s="52">
        <f>FC_OTH_CP_E!O64+FC_OTH_HH_E!O64+FC_OTH_AFF_E!O64</f>
        <v>5.4643680000000014E-2</v>
      </c>
      <c r="P64" s="52">
        <f>FC_OTH_CP_E!P64+FC_OTH_HH_E!P64+FC_OTH_AFF_E!P64</f>
        <v>0.65513447999999996</v>
      </c>
      <c r="Q64" s="52">
        <f>FC_OTH_CP_E!Q64+FC_OTH_HH_E!Q64+FC_OTH_AFF_E!Q64</f>
        <v>1.2558218399999994</v>
      </c>
      <c r="R64" s="52">
        <f>FC_OTH_CP_E!R64+FC_OTH_HH_E!R64+FC_OTH_AFF_E!R64</f>
        <v>8.6268218400000052</v>
      </c>
      <c r="S64" s="52">
        <f>FC_OTH_CP_E!S64+FC_OTH_HH_E!S64+FC_OTH_AFF_E!S64</f>
        <v>51.433265519999992</v>
      </c>
      <c r="T64" s="52">
        <f>FC_OTH_CP_E!T64+FC_OTH_HH_E!T64+FC_OTH_AFF_E!T64</f>
        <v>8.9446593600000028</v>
      </c>
      <c r="U64" s="52">
        <f>FC_OTH_CP_E!U64+FC_OTH_HH_E!U64+FC_OTH_AFF_E!U64</f>
        <v>11.837236320000011</v>
      </c>
      <c r="V64" s="52">
        <f>FC_OTH_CP_E!V64+FC_OTH_HH_E!V64+FC_OTH_AFF_E!V64</f>
        <v>8.6814655200000068</v>
      </c>
      <c r="W64" s="52">
        <f>FC_OTH_CP_E!W64+FC_OTH_HH_E!W64+FC_OTH_AFF_E!W64</f>
        <v>15.374136959999998</v>
      </c>
      <c r="X64" s="52">
        <f>FC_OTH_CP_E!X64+FC_OTH_HH_E!X64+FC_OTH_AFF_E!X64</f>
        <v>23.651278560000005</v>
      </c>
      <c r="Y64" s="52">
        <f>FC_OTH_CP_E!Y64+FC_OTH_HH_E!Y64+FC_OTH_AFF_E!Y64</f>
        <v>22.687544879999997</v>
      </c>
      <c r="Z64" s="52">
        <f>FC_OTH_CP_E!Z64+FC_OTH_HH_E!Z64+FC_OTH_AFF_E!Z64</f>
        <v>22.836340799999995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18.768343679999997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335.84810584788113</v>
      </c>
      <c r="D2" s="21">
        <f t="shared" ref="D2:X2" si="0">SUM(D3,D17,D22,D25,D26,D51,D52)</f>
        <v>591.25569528540325</v>
      </c>
      <c r="E2" s="21">
        <f t="shared" si="0"/>
        <v>404.62436771955885</v>
      </c>
      <c r="F2" s="21">
        <f t="shared" si="0"/>
        <v>292.16735926159089</v>
      </c>
      <c r="G2" s="21">
        <f t="shared" si="0"/>
        <v>209.91033967249763</v>
      </c>
      <c r="H2" s="21">
        <f t="shared" si="0"/>
        <v>235.13095416141741</v>
      </c>
      <c r="I2" s="21">
        <f t="shared" si="0"/>
        <v>384.05193619061288</v>
      </c>
      <c r="J2" s="21">
        <f t="shared" si="0"/>
        <v>326.95928965522683</v>
      </c>
      <c r="K2" s="21">
        <f t="shared" si="0"/>
        <v>404.48942578981445</v>
      </c>
      <c r="L2" s="21">
        <f t="shared" si="0"/>
        <v>377.97381639483137</v>
      </c>
      <c r="M2" s="21">
        <f t="shared" si="0"/>
        <v>345.86012875545646</v>
      </c>
      <c r="N2" s="21">
        <f t="shared" si="0"/>
        <v>322.24489523088289</v>
      </c>
      <c r="O2" s="21">
        <f t="shared" si="0"/>
        <v>313.68673585049805</v>
      </c>
      <c r="P2" s="21">
        <f t="shared" si="0"/>
        <v>273.26704794223758</v>
      </c>
      <c r="Q2" s="21">
        <f t="shared" si="0"/>
        <v>253.21777651233532</v>
      </c>
      <c r="R2" s="21">
        <f t="shared" si="0"/>
        <v>352.20162553875059</v>
      </c>
      <c r="S2" s="21">
        <f t="shared" si="0"/>
        <v>355.48624755366268</v>
      </c>
      <c r="T2" s="21">
        <f t="shared" si="0"/>
        <v>346.98289694705971</v>
      </c>
      <c r="U2" s="21">
        <f t="shared" si="0"/>
        <v>317.49378118821562</v>
      </c>
      <c r="V2" s="21">
        <f t="shared" si="0"/>
        <v>316.39433985215481</v>
      </c>
      <c r="W2" s="21">
        <f t="shared" si="0"/>
        <v>290.73822264378794</v>
      </c>
      <c r="X2" s="21">
        <f t="shared" si="0"/>
        <v>342.28058367477445</v>
      </c>
      <c r="Y2" s="21">
        <f t="shared" ref="Y2:Z2" si="1">SUM(Y3,Y17,Y22,Y25,Y26,Y51,Y52)</f>
        <v>339.98636408996867</v>
      </c>
      <c r="Z2" s="21">
        <f t="shared" si="1"/>
        <v>354.28305908272336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12.072595007881112</v>
      </c>
      <c r="D3" s="24">
        <f t="shared" si="2"/>
        <v>13.148398925403292</v>
      </c>
      <c r="E3" s="24">
        <f t="shared" si="2"/>
        <v>21.163973399558895</v>
      </c>
      <c r="F3" s="24">
        <f t="shared" si="2"/>
        <v>26.623418021590926</v>
      </c>
      <c r="G3" s="24">
        <f t="shared" si="2"/>
        <v>19.053325032497639</v>
      </c>
      <c r="H3" s="24">
        <f t="shared" si="2"/>
        <v>25.225002121417369</v>
      </c>
      <c r="I3" s="24">
        <f t="shared" si="2"/>
        <v>25.794597550612874</v>
      </c>
      <c r="J3" s="24">
        <f t="shared" si="2"/>
        <v>12.231137175226923</v>
      </c>
      <c r="K3" s="24">
        <f t="shared" si="2"/>
        <v>23.189639149814361</v>
      </c>
      <c r="L3" s="24">
        <f t="shared" si="2"/>
        <v>19.554186154831456</v>
      </c>
      <c r="M3" s="24">
        <f t="shared" si="2"/>
        <v>18.009910035456411</v>
      </c>
      <c r="N3" s="24">
        <f t="shared" si="2"/>
        <v>20.058963470882908</v>
      </c>
      <c r="O3" s="24">
        <f t="shared" si="2"/>
        <v>15.142390930497962</v>
      </c>
      <c r="P3" s="24">
        <f t="shared" si="2"/>
        <v>19.933278542237524</v>
      </c>
      <c r="Q3" s="24">
        <f t="shared" si="2"/>
        <v>8.9158447923354096</v>
      </c>
      <c r="R3" s="24">
        <f t="shared" si="2"/>
        <v>22.703542818750542</v>
      </c>
      <c r="S3" s="24">
        <f t="shared" si="2"/>
        <v>24.756995793662746</v>
      </c>
      <c r="T3" s="24">
        <f t="shared" si="2"/>
        <v>16.456802187059722</v>
      </c>
      <c r="U3" s="24">
        <f t="shared" si="2"/>
        <v>10.561442028215355</v>
      </c>
      <c r="V3" s="24">
        <f t="shared" si="2"/>
        <v>15.541831532154642</v>
      </c>
      <c r="W3" s="24">
        <f t="shared" si="2"/>
        <v>12.618320403787992</v>
      </c>
      <c r="X3" s="24">
        <f t="shared" si="2"/>
        <v>9.9853189547742041</v>
      </c>
      <c r="Y3" s="24">
        <f t="shared" ref="Y3:Z3" si="3">SUM(Y4,Y8,Y11)</f>
        <v>6.3542116499687546</v>
      </c>
      <c r="Z3" s="24">
        <f t="shared" si="3"/>
        <v>7.532214682723481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1.7666849762007488</v>
      </c>
      <c r="D4" s="19">
        <f t="shared" si="4"/>
        <v>4.191726768802579</v>
      </c>
      <c r="E4" s="19">
        <f t="shared" si="4"/>
        <v>7.4644382820924911</v>
      </c>
      <c r="F4" s="19">
        <f t="shared" si="4"/>
        <v>11.326633446977571</v>
      </c>
      <c r="G4" s="19">
        <f t="shared" si="4"/>
        <v>11.931657710118694</v>
      </c>
      <c r="H4" s="19">
        <f t="shared" si="4"/>
        <v>16.753132442249125</v>
      </c>
      <c r="I4" s="19">
        <f t="shared" si="4"/>
        <v>17.560184655487571</v>
      </c>
      <c r="J4" s="19">
        <f t="shared" si="4"/>
        <v>4.5947117330541198</v>
      </c>
      <c r="K4" s="19">
        <f t="shared" si="4"/>
        <v>13.1042385398046</v>
      </c>
      <c r="L4" s="19">
        <f t="shared" si="4"/>
        <v>11.976634506315209</v>
      </c>
      <c r="M4" s="19">
        <f t="shared" si="4"/>
        <v>12.965167120580091</v>
      </c>
      <c r="N4" s="19">
        <f t="shared" si="4"/>
        <v>13.975047507269361</v>
      </c>
      <c r="O4" s="19">
        <f t="shared" si="4"/>
        <v>10.732033964558596</v>
      </c>
      <c r="P4" s="19">
        <f t="shared" si="4"/>
        <v>16.598081449540722</v>
      </c>
      <c r="Q4" s="19">
        <f t="shared" si="4"/>
        <v>7.3480886897758824</v>
      </c>
      <c r="R4" s="19">
        <f t="shared" si="4"/>
        <v>18.58099886431463</v>
      </c>
      <c r="S4" s="19">
        <f t="shared" si="4"/>
        <v>23.223097941725392</v>
      </c>
      <c r="T4" s="19">
        <f t="shared" si="4"/>
        <v>13.342876306975693</v>
      </c>
      <c r="U4" s="19">
        <f t="shared" si="4"/>
        <v>8.3357771399249767</v>
      </c>
      <c r="V4" s="19">
        <f t="shared" si="4"/>
        <v>12.721524037502224</v>
      </c>
      <c r="W4" s="19">
        <f t="shared" si="4"/>
        <v>11.126855564800046</v>
      </c>
      <c r="X4" s="19">
        <f t="shared" si="4"/>
        <v>8.9743793373975755</v>
      </c>
      <c r="Y4" s="19">
        <f t="shared" ref="Y4:Z4" si="5">SUM(Y5:Y7)</f>
        <v>5.7332739736849572</v>
      </c>
      <c r="Z4" s="19">
        <f t="shared" si="5"/>
        <v>6.9821234354823494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5.7383439197148665</v>
      </c>
      <c r="M5" s="8">
        <f>FC_OTH_CP_SH_E!M5+FC_OTH_CP_SC_E!M5+FC_OTH_CP_HW_E!M5+FC_OTH_CP_CA_E!M5</f>
        <v>5.868204381452589</v>
      </c>
      <c r="N5" s="8">
        <f>FC_OTH_CP_SH_E!N5+FC_OTH_CP_SC_E!N5+FC_OTH_CP_HW_E!N5+FC_OTH_CP_CA_E!N5</f>
        <v>5.7947207096747704</v>
      </c>
      <c r="O5" s="8">
        <f>FC_OTH_CP_SH_E!O5+FC_OTH_CP_SC_E!O5+FC_OTH_CP_HW_E!O5+FC_OTH_CP_CA_E!O5</f>
        <v>5.5810955816279391</v>
      </c>
      <c r="P5" s="8">
        <f>FC_OTH_CP_SH_E!P5+FC_OTH_CP_SC_E!P5+FC_OTH_CP_HW_E!P5+FC_OTH_CP_CA_E!P5</f>
        <v>11.668858275418883</v>
      </c>
      <c r="Q5" s="8">
        <f>FC_OTH_CP_SH_E!Q5+FC_OTH_CP_SC_E!Q5+FC_OTH_CP_HW_E!Q5+FC_OTH_CP_CA_E!Q5</f>
        <v>4.7554640807121249</v>
      </c>
      <c r="R5" s="8">
        <f>FC_OTH_CP_SH_E!R5+FC_OTH_CP_SC_E!R5+FC_OTH_CP_HW_E!R5+FC_OTH_CP_CA_E!R5</f>
        <v>4.6851041623066703</v>
      </c>
      <c r="S5" s="8">
        <f>FC_OTH_CP_SH_E!S5+FC_OTH_CP_SC_E!S5+FC_OTH_CP_HW_E!S5+FC_OTH_CP_CA_E!S5</f>
        <v>6.1960429293951877</v>
      </c>
      <c r="T5" s="8">
        <f>FC_OTH_CP_SH_E!T5+FC_OTH_CP_SC_E!T5+FC_OTH_CP_HW_E!T5+FC_OTH_CP_CA_E!T5</f>
        <v>6.4404274139352031</v>
      </c>
      <c r="U5" s="8">
        <f>FC_OTH_CP_SH_E!U5+FC_OTH_CP_SC_E!U5+FC_OTH_CP_HW_E!U5+FC_OTH_CP_CA_E!U5</f>
        <v>3.7251831144803247</v>
      </c>
      <c r="V5" s="8">
        <f>FC_OTH_CP_SH_E!V5+FC_OTH_CP_SC_E!V5+FC_OTH_CP_HW_E!V5+FC_OTH_CP_CA_E!V5</f>
        <v>4.1378128543949115</v>
      </c>
      <c r="W5" s="8">
        <f>FC_OTH_CP_SH_E!W5+FC_OTH_CP_SC_E!W5+FC_OTH_CP_HW_E!W5+FC_OTH_CP_CA_E!W5</f>
        <v>2.3968894754462697</v>
      </c>
      <c r="X5" s="8">
        <f>FC_OTH_CP_SH_E!X5+FC_OTH_CP_SC_E!X5+FC_OTH_CP_HW_E!X5+FC_OTH_CP_CA_E!X5</f>
        <v>2.0985938881010937</v>
      </c>
      <c r="Y5" s="8">
        <f>FC_OTH_CP_SH_E!Y5+FC_OTH_CP_SC_E!Y5+FC_OTH_CP_HW_E!Y5+FC_OTH_CP_CA_E!Y5</f>
        <v>0.88079922335222482</v>
      </c>
      <c r="Z5" s="8">
        <f>FC_OTH_CP_SH_E!Z5+FC_OTH_CP_SC_E!Z5+FC_OTH_CP_HW_E!Z5+FC_OTH_CP_CA_E!Z5</f>
        <v>1.0026376100872412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1.7666849762007488</v>
      </c>
      <c r="D7" s="8">
        <f>FC_OTH_CP_SH_E!D7+FC_OTH_CP_SC_E!D7+FC_OTH_CP_HW_E!D7+FC_OTH_CP_CA_E!D7</f>
        <v>4.191726768802579</v>
      </c>
      <c r="E7" s="8">
        <f>FC_OTH_CP_SH_E!E7+FC_OTH_CP_SC_E!E7+FC_OTH_CP_HW_E!E7+FC_OTH_CP_CA_E!E7</f>
        <v>7.4644382820924911</v>
      </c>
      <c r="F7" s="8">
        <f>FC_OTH_CP_SH_E!F7+FC_OTH_CP_SC_E!F7+FC_OTH_CP_HW_E!F7+FC_OTH_CP_CA_E!F7</f>
        <v>11.326633446977571</v>
      </c>
      <c r="G7" s="8">
        <f>FC_OTH_CP_SH_E!G7+FC_OTH_CP_SC_E!G7+FC_OTH_CP_HW_E!G7+FC_OTH_CP_CA_E!G7</f>
        <v>11.931657710118694</v>
      </c>
      <c r="H7" s="8">
        <f>FC_OTH_CP_SH_E!H7+FC_OTH_CP_SC_E!H7+FC_OTH_CP_HW_E!H7+FC_OTH_CP_CA_E!H7</f>
        <v>16.753132442249125</v>
      </c>
      <c r="I7" s="8">
        <f>FC_OTH_CP_SH_E!I7+FC_OTH_CP_SC_E!I7+FC_OTH_CP_HW_E!I7+FC_OTH_CP_CA_E!I7</f>
        <v>17.560184655487571</v>
      </c>
      <c r="J7" s="8">
        <f>FC_OTH_CP_SH_E!J7+FC_OTH_CP_SC_E!J7+FC_OTH_CP_HW_E!J7+FC_OTH_CP_CA_E!J7</f>
        <v>4.5947117330541198</v>
      </c>
      <c r="K7" s="8">
        <f>FC_OTH_CP_SH_E!K7+FC_OTH_CP_SC_E!K7+FC_OTH_CP_HW_E!K7+FC_OTH_CP_CA_E!K7</f>
        <v>13.1042385398046</v>
      </c>
      <c r="L7" s="8">
        <f>FC_OTH_CP_SH_E!L7+FC_OTH_CP_SC_E!L7+FC_OTH_CP_HW_E!L7+FC_OTH_CP_CA_E!L7</f>
        <v>6.2382905866003426</v>
      </c>
      <c r="M7" s="8">
        <f>FC_OTH_CP_SH_E!M7+FC_OTH_CP_SC_E!M7+FC_OTH_CP_HW_E!M7+FC_OTH_CP_CA_E!M7</f>
        <v>7.0969627391275028</v>
      </c>
      <c r="N7" s="8">
        <f>FC_OTH_CP_SH_E!N7+FC_OTH_CP_SC_E!N7+FC_OTH_CP_HW_E!N7+FC_OTH_CP_CA_E!N7</f>
        <v>8.1803267975945904</v>
      </c>
      <c r="O7" s="8">
        <f>FC_OTH_CP_SH_E!O7+FC_OTH_CP_SC_E!O7+FC_OTH_CP_HW_E!O7+FC_OTH_CP_CA_E!O7</f>
        <v>5.1509383829306561</v>
      </c>
      <c r="P7" s="8">
        <f>FC_OTH_CP_SH_E!P7+FC_OTH_CP_SC_E!P7+FC_OTH_CP_HW_E!P7+FC_OTH_CP_CA_E!P7</f>
        <v>4.9292231741218409</v>
      </c>
      <c r="Q7" s="8">
        <f>FC_OTH_CP_SH_E!Q7+FC_OTH_CP_SC_E!Q7+FC_OTH_CP_HW_E!Q7+FC_OTH_CP_CA_E!Q7</f>
        <v>2.5926246090637575</v>
      </c>
      <c r="R7" s="8">
        <f>FC_OTH_CP_SH_E!R7+FC_OTH_CP_SC_E!R7+FC_OTH_CP_HW_E!R7+FC_OTH_CP_CA_E!R7</f>
        <v>13.895894702007961</v>
      </c>
      <c r="S7" s="8">
        <f>FC_OTH_CP_SH_E!S7+FC_OTH_CP_SC_E!S7+FC_OTH_CP_HW_E!S7+FC_OTH_CP_CA_E!S7</f>
        <v>17.027055012330205</v>
      </c>
      <c r="T7" s="8">
        <f>FC_OTH_CP_SH_E!T7+FC_OTH_CP_SC_E!T7+FC_OTH_CP_HW_E!T7+FC_OTH_CP_CA_E!T7</f>
        <v>6.9024488930404893</v>
      </c>
      <c r="U7" s="8">
        <f>FC_OTH_CP_SH_E!U7+FC_OTH_CP_SC_E!U7+FC_OTH_CP_HW_E!U7+FC_OTH_CP_CA_E!U7</f>
        <v>4.6105940254446525</v>
      </c>
      <c r="V7" s="8">
        <f>FC_OTH_CP_SH_E!V7+FC_OTH_CP_SC_E!V7+FC_OTH_CP_HW_E!V7+FC_OTH_CP_CA_E!V7</f>
        <v>8.5837111831073116</v>
      </c>
      <c r="W7" s="8">
        <f>FC_OTH_CP_SH_E!W7+FC_OTH_CP_SC_E!W7+FC_OTH_CP_HW_E!W7+FC_OTH_CP_CA_E!W7</f>
        <v>8.7299660893537769</v>
      </c>
      <c r="X7" s="8">
        <f>FC_OTH_CP_SH_E!X7+FC_OTH_CP_SC_E!X7+FC_OTH_CP_HW_E!X7+FC_OTH_CP_CA_E!X7</f>
        <v>6.8757854492964823</v>
      </c>
      <c r="Y7" s="8">
        <f>FC_OTH_CP_SH_E!Y7+FC_OTH_CP_SC_E!Y7+FC_OTH_CP_HW_E!Y7+FC_OTH_CP_CA_E!Y7</f>
        <v>4.8524747503327319</v>
      </c>
      <c r="Z7" s="8">
        <f>FC_OTH_CP_SH_E!Z7+FC_OTH_CP_SC_E!Z7+FC_OTH_CP_HW_E!Z7+FC_OTH_CP_CA_E!Z7</f>
        <v>5.9794858253951082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5.6695510316803617</v>
      </c>
      <c r="D8" s="19">
        <f t="shared" si="6"/>
        <v>4.1384951566007127</v>
      </c>
      <c r="E8" s="19">
        <f t="shared" si="6"/>
        <v>4.0214121174664035</v>
      </c>
      <c r="F8" s="19">
        <f t="shared" si="6"/>
        <v>4.0826855746133575</v>
      </c>
      <c r="G8" s="19">
        <f t="shared" si="6"/>
        <v>4.0061913223789443</v>
      </c>
      <c r="H8" s="19">
        <f t="shared" si="6"/>
        <v>5.522416679168245</v>
      </c>
      <c r="I8" s="19">
        <f t="shared" si="6"/>
        <v>4.6626368951253028</v>
      </c>
      <c r="J8" s="19">
        <f t="shared" si="6"/>
        <v>2.2959604421728042</v>
      </c>
      <c r="K8" s="19">
        <f t="shared" si="6"/>
        <v>4.809519610009759</v>
      </c>
      <c r="L8" s="19">
        <f t="shared" si="6"/>
        <v>4.0247296485162449</v>
      </c>
      <c r="M8" s="19">
        <f t="shared" si="6"/>
        <v>3.3006239148763203</v>
      </c>
      <c r="N8" s="19">
        <f t="shared" si="6"/>
        <v>2.5946249636135472</v>
      </c>
      <c r="O8" s="19">
        <f t="shared" si="6"/>
        <v>2.6423699659393667</v>
      </c>
      <c r="P8" s="19">
        <f t="shared" si="6"/>
        <v>1.5686140926968013</v>
      </c>
      <c r="Q8" s="19">
        <f t="shared" si="6"/>
        <v>1.5677561025595264</v>
      </c>
      <c r="R8" s="19">
        <f t="shared" si="6"/>
        <v>2.3524509544359131</v>
      </c>
      <c r="S8" s="19">
        <f t="shared" si="6"/>
        <v>1.5338978519373536</v>
      </c>
      <c r="T8" s="19">
        <f t="shared" si="6"/>
        <v>2.1193916800840293</v>
      </c>
      <c r="U8" s="19">
        <f t="shared" si="6"/>
        <v>1.4834348882903785</v>
      </c>
      <c r="V8" s="19">
        <f t="shared" si="6"/>
        <v>1.2581162946524167</v>
      </c>
      <c r="W8" s="19">
        <f t="shared" si="6"/>
        <v>1.0697788389879477</v>
      </c>
      <c r="X8" s="19">
        <f t="shared" si="6"/>
        <v>0.84689661737662902</v>
      </c>
      <c r="Y8" s="19">
        <f t="shared" ref="Y8:Z8" si="7">SUM(Y9:Y10)</f>
        <v>0.56383087628379813</v>
      </c>
      <c r="Z8" s="19">
        <f t="shared" si="7"/>
        <v>0.50305724724113121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5.6695510316803617</v>
      </c>
      <c r="D10" s="8">
        <f>FC_OTH_CP_SH_E!D10+FC_OTH_CP_SC_E!D10+FC_OTH_CP_HW_E!D10+FC_OTH_CP_CA_E!D10</f>
        <v>4.1384951566007127</v>
      </c>
      <c r="E10" s="8">
        <f>FC_OTH_CP_SH_E!E10+FC_OTH_CP_SC_E!E10+FC_OTH_CP_HW_E!E10+FC_OTH_CP_CA_E!E10</f>
        <v>4.0214121174664035</v>
      </c>
      <c r="F10" s="8">
        <f>FC_OTH_CP_SH_E!F10+FC_OTH_CP_SC_E!F10+FC_OTH_CP_HW_E!F10+FC_OTH_CP_CA_E!F10</f>
        <v>4.0826855746133575</v>
      </c>
      <c r="G10" s="8">
        <f>FC_OTH_CP_SH_E!G10+FC_OTH_CP_SC_E!G10+FC_OTH_CP_HW_E!G10+FC_OTH_CP_CA_E!G10</f>
        <v>4.0061913223789443</v>
      </c>
      <c r="H10" s="8">
        <f>FC_OTH_CP_SH_E!H10+FC_OTH_CP_SC_E!H10+FC_OTH_CP_HW_E!H10+FC_OTH_CP_CA_E!H10</f>
        <v>5.522416679168245</v>
      </c>
      <c r="I10" s="8">
        <f>FC_OTH_CP_SH_E!I10+FC_OTH_CP_SC_E!I10+FC_OTH_CP_HW_E!I10+FC_OTH_CP_CA_E!I10</f>
        <v>4.6626368951253028</v>
      </c>
      <c r="J10" s="8">
        <f>FC_OTH_CP_SH_E!J10+FC_OTH_CP_SC_E!J10+FC_OTH_CP_HW_E!J10+FC_OTH_CP_CA_E!J10</f>
        <v>2.2959604421728042</v>
      </c>
      <c r="K10" s="8">
        <f>FC_OTH_CP_SH_E!K10+FC_OTH_CP_SC_E!K10+FC_OTH_CP_HW_E!K10+FC_OTH_CP_CA_E!K10</f>
        <v>4.809519610009759</v>
      </c>
      <c r="L10" s="8">
        <f>FC_OTH_CP_SH_E!L10+FC_OTH_CP_SC_E!L10+FC_OTH_CP_HW_E!L10+FC_OTH_CP_CA_E!L10</f>
        <v>4.0247296485162449</v>
      </c>
      <c r="M10" s="8">
        <f>FC_OTH_CP_SH_E!M10+FC_OTH_CP_SC_E!M10+FC_OTH_CP_HW_E!M10+FC_OTH_CP_CA_E!M10</f>
        <v>3.3006239148763203</v>
      </c>
      <c r="N10" s="8">
        <f>FC_OTH_CP_SH_E!N10+FC_OTH_CP_SC_E!N10+FC_OTH_CP_HW_E!N10+FC_OTH_CP_CA_E!N10</f>
        <v>2.5946249636135472</v>
      </c>
      <c r="O10" s="8">
        <f>FC_OTH_CP_SH_E!O10+FC_OTH_CP_SC_E!O10+FC_OTH_CP_HW_E!O10+FC_OTH_CP_CA_E!O10</f>
        <v>2.6423699659393667</v>
      </c>
      <c r="P10" s="8">
        <f>FC_OTH_CP_SH_E!P10+FC_OTH_CP_SC_E!P10+FC_OTH_CP_HW_E!P10+FC_OTH_CP_CA_E!P10</f>
        <v>1.5686140926968013</v>
      </c>
      <c r="Q10" s="8">
        <f>FC_OTH_CP_SH_E!Q10+FC_OTH_CP_SC_E!Q10+FC_OTH_CP_HW_E!Q10+FC_OTH_CP_CA_E!Q10</f>
        <v>1.5677561025595264</v>
      </c>
      <c r="R10" s="8">
        <f>FC_OTH_CP_SH_E!R10+FC_OTH_CP_SC_E!R10+FC_OTH_CP_HW_E!R10+FC_OTH_CP_CA_E!R10</f>
        <v>2.3524509544359131</v>
      </c>
      <c r="S10" s="8">
        <f>FC_OTH_CP_SH_E!S10+FC_OTH_CP_SC_E!S10+FC_OTH_CP_HW_E!S10+FC_OTH_CP_CA_E!S10</f>
        <v>1.5338978519373536</v>
      </c>
      <c r="T10" s="8">
        <f>FC_OTH_CP_SH_E!T10+FC_OTH_CP_SC_E!T10+FC_OTH_CP_HW_E!T10+FC_OTH_CP_CA_E!T10</f>
        <v>2.1193916800840293</v>
      </c>
      <c r="U10" s="8">
        <f>FC_OTH_CP_SH_E!U10+FC_OTH_CP_SC_E!U10+FC_OTH_CP_HW_E!U10+FC_OTH_CP_CA_E!U10</f>
        <v>1.4834348882903785</v>
      </c>
      <c r="V10" s="8">
        <f>FC_OTH_CP_SH_E!V10+FC_OTH_CP_SC_E!V10+FC_OTH_CP_HW_E!V10+FC_OTH_CP_CA_E!V10</f>
        <v>1.2581162946524167</v>
      </c>
      <c r="W10" s="8">
        <f>FC_OTH_CP_SH_E!W10+FC_OTH_CP_SC_E!W10+FC_OTH_CP_HW_E!W10+FC_OTH_CP_CA_E!W10</f>
        <v>1.0697788389879477</v>
      </c>
      <c r="X10" s="8">
        <f>FC_OTH_CP_SH_E!X10+FC_OTH_CP_SC_E!X10+FC_OTH_CP_HW_E!X10+FC_OTH_CP_CA_E!X10</f>
        <v>0.84689661737662902</v>
      </c>
      <c r="Y10" s="8">
        <f>FC_OTH_CP_SH_E!Y10+FC_OTH_CP_SC_E!Y10+FC_OTH_CP_HW_E!Y10+FC_OTH_CP_CA_E!Y10</f>
        <v>0.56383087628379813</v>
      </c>
      <c r="Z10" s="8">
        <f>FC_OTH_CP_SH_E!Z10+FC_OTH_CP_SC_E!Z10+FC_OTH_CP_HW_E!Z10+FC_OTH_CP_CA_E!Z10</f>
        <v>0.50305724724113121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4.6363590000000015</v>
      </c>
      <c r="D11" s="19">
        <f t="shared" si="8"/>
        <v>4.8181770000000004</v>
      </c>
      <c r="E11" s="19">
        <f t="shared" si="8"/>
        <v>9.6781229999999994</v>
      </c>
      <c r="F11" s="19">
        <f t="shared" si="8"/>
        <v>11.214098999999997</v>
      </c>
      <c r="G11" s="19">
        <f t="shared" si="8"/>
        <v>3.1154760000000006</v>
      </c>
      <c r="H11" s="19">
        <f t="shared" si="8"/>
        <v>2.9494530000000001</v>
      </c>
      <c r="I11" s="19">
        <f t="shared" si="8"/>
        <v>3.5717759999999994</v>
      </c>
      <c r="J11" s="19">
        <f t="shared" si="8"/>
        <v>5.3404649999999982</v>
      </c>
      <c r="K11" s="19">
        <f t="shared" si="8"/>
        <v>5.2758810000000027</v>
      </c>
      <c r="L11" s="19">
        <f t="shared" si="8"/>
        <v>3.5528220000000008</v>
      </c>
      <c r="M11" s="19">
        <f t="shared" si="8"/>
        <v>1.7441190000000006</v>
      </c>
      <c r="N11" s="19">
        <f t="shared" si="8"/>
        <v>3.4892910000000028</v>
      </c>
      <c r="O11" s="19">
        <f t="shared" si="8"/>
        <v>1.7679869999999993</v>
      </c>
      <c r="P11" s="19">
        <f t="shared" si="8"/>
        <v>1.766583</v>
      </c>
      <c r="Q11" s="19">
        <f t="shared" si="8"/>
        <v>0</v>
      </c>
      <c r="R11" s="19">
        <f t="shared" si="8"/>
        <v>1.7700930000000006</v>
      </c>
      <c r="S11" s="19">
        <f t="shared" si="8"/>
        <v>0</v>
      </c>
      <c r="T11" s="19">
        <f t="shared" si="8"/>
        <v>0.99453420000000115</v>
      </c>
      <c r="U11" s="19">
        <f t="shared" si="8"/>
        <v>0.74222999999999972</v>
      </c>
      <c r="V11" s="19">
        <f t="shared" si="8"/>
        <v>1.5621912000000002</v>
      </c>
      <c r="W11" s="19">
        <f t="shared" si="8"/>
        <v>0.42168599999999989</v>
      </c>
      <c r="X11" s="19">
        <f t="shared" si="8"/>
        <v>0.16404300000000022</v>
      </c>
      <c r="Y11" s="19">
        <f t="shared" ref="Y11:Z11" si="9">SUM(Y12:Y16)</f>
        <v>5.7106799999999999E-2</v>
      </c>
      <c r="Z11" s="19">
        <f t="shared" si="9"/>
        <v>4.7034000000000006E-2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0.10053720000000009</v>
      </c>
      <c r="U13" s="8">
        <f>FC_OTH_CP_SH_E!U13+FC_OTH_CP_SC_E!U13+FC_OTH_CP_HW_E!U13+FC_OTH_CP_CA_E!U13</f>
        <v>5.7779999999999998E-2</v>
      </c>
      <c r="V13" s="8">
        <f>FC_OTH_CP_SH_E!V13+FC_OTH_CP_SC_E!V13+FC_OTH_CP_HW_E!V13+FC_OTH_CP_CA_E!V13</f>
        <v>0.13713120000000004</v>
      </c>
      <c r="W13" s="8">
        <f>FC_OTH_CP_SH_E!W13+FC_OTH_CP_SC_E!W13+FC_OTH_CP_HW_E!W13+FC_OTH_CP_CA_E!W13</f>
        <v>0.16756199999999993</v>
      </c>
      <c r="X13" s="8">
        <f>FC_OTH_CP_SH_E!X13+FC_OTH_CP_SC_E!X13+FC_OTH_CP_HW_E!X13+FC_OTH_CP_CA_E!X13</f>
        <v>2.1186000000000024E-2</v>
      </c>
      <c r="Y13" s="8">
        <f>FC_OTH_CP_SH_E!Y13+FC_OTH_CP_SC_E!Y13+FC_OTH_CP_HW_E!Y13+FC_OTH_CP_CA_E!Y13</f>
        <v>3.0430800000000001E-2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4.6363590000000015</v>
      </c>
      <c r="D16" s="8">
        <f>FC_OTH_CP_SH_E!D16+FC_OTH_CP_SC_E!D16+FC_OTH_CP_HW_E!D16+FC_OTH_CP_CA_E!D16</f>
        <v>4.8181770000000004</v>
      </c>
      <c r="E16" s="8">
        <f>FC_OTH_CP_SH_E!E16+FC_OTH_CP_SC_E!E16+FC_OTH_CP_HW_E!E16+FC_OTH_CP_CA_E!E16</f>
        <v>9.6781229999999994</v>
      </c>
      <c r="F16" s="8">
        <f>FC_OTH_CP_SH_E!F16+FC_OTH_CP_SC_E!F16+FC_OTH_CP_HW_E!F16+FC_OTH_CP_CA_E!F16</f>
        <v>11.214098999999997</v>
      </c>
      <c r="G16" s="8">
        <f>FC_OTH_CP_SH_E!G16+FC_OTH_CP_SC_E!G16+FC_OTH_CP_HW_E!G16+FC_OTH_CP_CA_E!G16</f>
        <v>3.1154760000000006</v>
      </c>
      <c r="H16" s="8">
        <f>FC_OTH_CP_SH_E!H16+FC_OTH_CP_SC_E!H16+FC_OTH_CP_HW_E!H16+FC_OTH_CP_CA_E!H16</f>
        <v>2.9494530000000001</v>
      </c>
      <c r="I16" s="8">
        <f>FC_OTH_CP_SH_E!I16+FC_OTH_CP_SC_E!I16+FC_OTH_CP_HW_E!I16+FC_OTH_CP_CA_E!I16</f>
        <v>3.5717759999999994</v>
      </c>
      <c r="J16" s="8">
        <f>FC_OTH_CP_SH_E!J16+FC_OTH_CP_SC_E!J16+FC_OTH_CP_HW_E!J16+FC_OTH_CP_CA_E!J16</f>
        <v>5.3404649999999982</v>
      </c>
      <c r="K16" s="8">
        <f>FC_OTH_CP_SH_E!K16+FC_OTH_CP_SC_E!K16+FC_OTH_CP_HW_E!K16+FC_OTH_CP_CA_E!K16</f>
        <v>5.2758810000000027</v>
      </c>
      <c r="L16" s="8">
        <f>FC_OTH_CP_SH_E!L16+FC_OTH_CP_SC_E!L16+FC_OTH_CP_HW_E!L16+FC_OTH_CP_CA_E!L16</f>
        <v>3.5528220000000008</v>
      </c>
      <c r="M16" s="8">
        <f>FC_OTH_CP_SH_E!M16+FC_OTH_CP_SC_E!M16+FC_OTH_CP_HW_E!M16+FC_OTH_CP_CA_E!M16</f>
        <v>1.7441190000000006</v>
      </c>
      <c r="N16" s="8">
        <f>FC_OTH_CP_SH_E!N16+FC_OTH_CP_SC_E!N16+FC_OTH_CP_HW_E!N16+FC_OTH_CP_CA_E!N16</f>
        <v>3.4892910000000028</v>
      </c>
      <c r="O16" s="8">
        <f>FC_OTH_CP_SH_E!O16+FC_OTH_CP_SC_E!O16+FC_OTH_CP_HW_E!O16+FC_OTH_CP_CA_E!O16</f>
        <v>1.7679869999999993</v>
      </c>
      <c r="P16" s="8">
        <f>FC_OTH_CP_SH_E!P16+FC_OTH_CP_SC_E!P16+FC_OTH_CP_HW_E!P16+FC_OTH_CP_CA_E!P16</f>
        <v>1.766583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1.7700930000000006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0.89399700000000104</v>
      </c>
      <c r="U16" s="8">
        <f>FC_OTH_CP_SH_E!U16+FC_OTH_CP_SC_E!U16+FC_OTH_CP_HW_E!U16+FC_OTH_CP_CA_E!U16</f>
        <v>0.68444999999999978</v>
      </c>
      <c r="V16" s="8">
        <f>FC_OTH_CP_SH_E!V16+FC_OTH_CP_SC_E!V16+FC_OTH_CP_HW_E!V16+FC_OTH_CP_CA_E!V16</f>
        <v>1.4250600000000002</v>
      </c>
      <c r="W16" s="8">
        <f>FC_OTH_CP_SH_E!W16+FC_OTH_CP_SC_E!W16+FC_OTH_CP_HW_E!W16+FC_OTH_CP_CA_E!W16</f>
        <v>0.25412399999999996</v>
      </c>
      <c r="X16" s="8">
        <f>FC_OTH_CP_SH_E!X16+FC_OTH_CP_SC_E!X16+FC_OTH_CP_HW_E!X16+FC_OTH_CP_CA_E!X16</f>
        <v>0.14285700000000021</v>
      </c>
      <c r="Y16" s="8">
        <f>FC_OTH_CP_SH_E!Y16+FC_OTH_CP_SC_E!Y16+FC_OTH_CP_HW_E!Y16+FC_OTH_CP_CA_E!Y16</f>
        <v>2.6675999999999998E-2</v>
      </c>
      <c r="Z16" s="8">
        <f>FC_OTH_CP_SH_E!Z16+FC_OTH_CP_SC_E!Z16+FC_OTH_CP_HW_E!Z16+FC_OTH_CP_CA_E!Z16</f>
        <v>4.7034000000000006E-2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294.99661476000006</v>
      </c>
      <c r="D26" s="27">
        <f t="shared" si="14"/>
        <v>536.90685048</v>
      </c>
      <c r="E26" s="27">
        <f t="shared" si="14"/>
        <v>336.65596235999999</v>
      </c>
      <c r="F26" s="27">
        <f t="shared" si="14"/>
        <v>199.70437535999991</v>
      </c>
      <c r="G26" s="27">
        <f t="shared" si="14"/>
        <v>117.34317071999997</v>
      </c>
      <c r="H26" s="27">
        <f t="shared" si="14"/>
        <v>107.56272204000001</v>
      </c>
      <c r="I26" s="27">
        <f t="shared" si="14"/>
        <v>206.73725255999994</v>
      </c>
      <c r="J26" s="27">
        <f t="shared" si="14"/>
        <v>149.87628287999993</v>
      </c>
      <c r="K26" s="27">
        <f t="shared" si="14"/>
        <v>190.54695096000006</v>
      </c>
      <c r="L26" s="27">
        <f t="shared" si="14"/>
        <v>203.31515808</v>
      </c>
      <c r="M26" s="27">
        <f t="shared" si="14"/>
        <v>139.62127716000006</v>
      </c>
      <c r="N26" s="27">
        <f t="shared" si="14"/>
        <v>108.25444764000002</v>
      </c>
      <c r="O26" s="27">
        <f t="shared" si="14"/>
        <v>106.73222903999999</v>
      </c>
      <c r="P26" s="27">
        <f t="shared" si="14"/>
        <v>70.153827839999991</v>
      </c>
      <c r="Q26" s="27">
        <f t="shared" si="14"/>
        <v>48.953294280000001</v>
      </c>
      <c r="R26" s="27">
        <f t="shared" si="14"/>
        <v>120.31498331999995</v>
      </c>
      <c r="S26" s="27">
        <f t="shared" si="14"/>
        <v>120.23704763999999</v>
      </c>
      <c r="T26" s="27">
        <f t="shared" si="14"/>
        <v>108.04493915999996</v>
      </c>
      <c r="U26" s="27">
        <f t="shared" si="14"/>
        <v>77.238990000000015</v>
      </c>
      <c r="V26" s="27">
        <f t="shared" si="14"/>
        <v>90.536009399999983</v>
      </c>
      <c r="W26" s="27">
        <f t="shared" si="14"/>
        <v>78.690864959999999</v>
      </c>
      <c r="X26" s="27">
        <f t="shared" si="14"/>
        <v>84.58466004000006</v>
      </c>
      <c r="Y26" s="27">
        <f t="shared" ref="Y26:Z26" si="15">SUM(Y27,Y33)</f>
        <v>103.00655592000001</v>
      </c>
      <c r="Z26" s="27">
        <f t="shared" si="15"/>
        <v>141.62370768000005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294.99661476000006</v>
      </c>
      <c r="D33" s="19">
        <f t="shared" si="18"/>
        <v>536.90685048</v>
      </c>
      <c r="E33" s="19">
        <f t="shared" si="18"/>
        <v>336.65596235999999</v>
      </c>
      <c r="F33" s="19">
        <f t="shared" si="18"/>
        <v>199.70437535999991</v>
      </c>
      <c r="G33" s="19">
        <f t="shared" si="18"/>
        <v>117.34317071999997</v>
      </c>
      <c r="H33" s="19">
        <f t="shared" si="18"/>
        <v>107.56272204000001</v>
      </c>
      <c r="I33" s="19">
        <f t="shared" si="18"/>
        <v>206.73725255999994</v>
      </c>
      <c r="J33" s="19">
        <f t="shared" si="18"/>
        <v>149.87628287999993</v>
      </c>
      <c r="K33" s="19">
        <f t="shared" si="18"/>
        <v>190.54695096000006</v>
      </c>
      <c r="L33" s="19">
        <f t="shared" si="18"/>
        <v>203.31515808</v>
      </c>
      <c r="M33" s="19">
        <f t="shared" si="18"/>
        <v>139.62127716000006</v>
      </c>
      <c r="N33" s="19">
        <f t="shared" si="18"/>
        <v>108.25444764000002</v>
      </c>
      <c r="O33" s="19">
        <f t="shared" si="18"/>
        <v>106.73222903999999</v>
      </c>
      <c r="P33" s="19">
        <f t="shared" si="18"/>
        <v>70.153827839999991</v>
      </c>
      <c r="Q33" s="19">
        <f t="shared" si="18"/>
        <v>48.953294280000001</v>
      </c>
      <c r="R33" s="19">
        <f t="shared" si="18"/>
        <v>120.31498331999995</v>
      </c>
      <c r="S33" s="19">
        <f t="shared" si="18"/>
        <v>120.23704763999999</v>
      </c>
      <c r="T33" s="19">
        <f t="shared" si="18"/>
        <v>108.04493915999996</v>
      </c>
      <c r="U33" s="19">
        <f t="shared" si="18"/>
        <v>77.238990000000015</v>
      </c>
      <c r="V33" s="19">
        <f t="shared" si="18"/>
        <v>90.536009399999983</v>
      </c>
      <c r="W33" s="19">
        <f t="shared" si="18"/>
        <v>78.690864959999999</v>
      </c>
      <c r="X33" s="19">
        <f t="shared" si="18"/>
        <v>84.58466004000006</v>
      </c>
      <c r="Y33" s="19">
        <f t="shared" ref="Y33:Z33" si="19">SUM(Y34:Y50)</f>
        <v>103.00655592000001</v>
      </c>
      <c r="Z33" s="19">
        <f t="shared" si="19"/>
        <v>141.62370768000005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8.6486399999999991E-3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2.9846552400000008</v>
      </c>
      <c r="D36" s="8">
        <f>FC_OTH_CP_SH_E!D36+FC_OTH_CP_SC_E!D36+FC_OTH_CP_HW_E!D36+FC_OTH_CP_CA_E!D36</f>
        <v>11.93862096</v>
      </c>
      <c r="E36" s="8">
        <f>FC_OTH_CP_SH_E!E36+FC_OTH_CP_SC_E!E36+FC_OTH_CP_HW_E!E36+FC_OTH_CP_CA_E!E36</f>
        <v>2.9846552400000008</v>
      </c>
      <c r="F36" s="8">
        <f>FC_OTH_CP_SH_E!F36+FC_OTH_CP_SC_E!F36+FC_OTH_CP_HW_E!F36+FC_OTH_CP_CA_E!F36</f>
        <v>2.9846552400000008</v>
      </c>
      <c r="G36" s="8">
        <f>FC_OTH_CP_SH_E!G36+FC_OTH_CP_SC_E!G36+FC_OTH_CP_HW_E!G36+FC_OTH_CP_CA_E!G36</f>
        <v>6.5940004800000018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0</v>
      </c>
      <c r="J36" s="8">
        <f>FC_OTH_CP_SH_E!J36+FC_OTH_CP_SC_E!J36+FC_OTH_CP_HW_E!J36+FC_OTH_CP_CA_E!J36</f>
        <v>0</v>
      </c>
      <c r="K36" s="8">
        <f>FC_OTH_CP_SH_E!K36+FC_OTH_CP_SC_E!K36+FC_OTH_CP_HW_E!K36+FC_OTH_CP_CA_E!K36</f>
        <v>0</v>
      </c>
      <c r="L36" s="8">
        <f>FC_OTH_CP_SH_E!L36+FC_OTH_CP_SC_E!L36+FC_OTH_CP_HW_E!L36+FC_OTH_CP_CA_E!L36</f>
        <v>0</v>
      </c>
      <c r="M36" s="8">
        <f>FC_OTH_CP_SH_E!M36+FC_OTH_CP_SC_E!M36+FC_OTH_CP_HW_E!M36+FC_OTH_CP_CA_E!M36</f>
        <v>14.513025240000005</v>
      </c>
      <c r="N36" s="8">
        <f>FC_OTH_CP_SH_E!N36+FC_OTH_CP_SC_E!N36+FC_OTH_CP_HW_E!N36+FC_OTH_CP_CA_E!N36</f>
        <v>17.415675720000003</v>
      </c>
      <c r="O36" s="8">
        <f>FC_OTH_CP_SH_E!O36+FC_OTH_CP_SC_E!O36+FC_OTH_CP_HW_E!O36+FC_OTH_CP_CA_E!O36</f>
        <v>31.928700959999979</v>
      </c>
      <c r="P36" s="8">
        <f>FC_OTH_CP_SH_E!P36+FC_OTH_CP_SC_E!P36+FC_OTH_CP_HW_E!P36+FC_OTH_CP_CA_E!P36</f>
        <v>23.220749519999998</v>
      </c>
      <c r="Q36" s="8">
        <f>FC_OTH_CP_SH_E!Q36+FC_OTH_CP_SC_E!Q36+FC_OTH_CP_HW_E!Q36+FC_OTH_CP_CA_E!Q36</f>
        <v>14.513025240000005</v>
      </c>
      <c r="R36" s="8">
        <f>FC_OTH_CP_SH_E!R36+FC_OTH_CP_SC_E!R36+FC_OTH_CP_HW_E!R36+FC_OTH_CP_CA_E!R36</f>
        <v>14.513025239999999</v>
      </c>
      <c r="S36" s="8">
        <f>FC_OTH_CP_SH_E!S36+FC_OTH_CP_SC_E!S36+FC_OTH_CP_HW_E!S36+FC_OTH_CP_CA_E!S36</f>
        <v>17.415675720000007</v>
      </c>
      <c r="T36" s="8">
        <f>FC_OTH_CP_SH_E!T36+FC_OTH_CP_SC_E!T36+FC_OTH_CP_HW_E!T36+FC_OTH_CP_CA_E!T36</f>
        <v>22.216475159999998</v>
      </c>
      <c r="U36" s="8">
        <f>FC_OTH_CP_SH_E!U36+FC_OTH_CP_SC_E!U36+FC_OTH_CP_HW_E!U36+FC_OTH_CP_CA_E!U36</f>
        <v>26.805561479999987</v>
      </c>
      <c r="V36" s="8">
        <f>FC_OTH_CP_SH_E!V36+FC_OTH_CP_SC_E!V36+FC_OTH_CP_HW_E!V36+FC_OTH_CP_CA_E!V36</f>
        <v>27.545648759999995</v>
      </c>
      <c r="W36" s="8">
        <f>FC_OTH_CP_SH_E!W36+FC_OTH_CP_SC_E!W36+FC_OTH_CP_HW_E!W36+FC_OTH_CP_CA_E!W36</f>
        <v>22.782557879999999</v>
      </c>
      <c r="X36" s="8">
        <f>FC_OTH_CP_SH_E!X36+FC_OTH_CP_SC_E!X36+FC_OTH_CP_HW_E!X36+FC_OTH_CP_CA_E!X36</f>
        <v>27.391861440000032</v>
      </c>
      <c r="Y36" s="8">
        <f>FC_OTH_CP_SH_E!Y36+FC_OTH_CP_SC_E!Y36+FC_OTH_CP_HW_E!Y36+FC_OTH_CP_CA_E!Y36</f>
        <v>32.38438392000004</v>
      </c>
      <c r="Z36" s="8">
        <f>FC_OTH_CP_SH_E!Z36+FC_OTH_CP_SC_E!Z36+FC_OTH_CP_HW_E!Z36+FC_OTH_CP_CA_E!Z36</f>
        <v>36.212938559999984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  <c r="Y37" s="8">
        <f>FC_OTH_CP_SH_E!Y37+FC_OTH_CP_SC_E!Y37+FC_OTH_CP_HW_E!Y37+FC_OTH_CP_CA_E!Y37</f>
        <v>0</v>
      </c>
      <c r="Z37" s="8">
        <f>FC_OTH_CP_SH_E!Z37+FC_OTH_CP_SC_E!Z37+FC_OTH_CP_HW_E!Z37+FC_OTH_CP_CA_E!Z37</f>
        <v>7.3302213600000048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  <c r="Y40" s="8">
        <f>FC_OTH_CP_SH_E!Y40+FC_OTH_CP_SC_E!Y40+FC_OTH_CP_HW_E!Y40+FC_OTH_CP_CA_E!Y40</f>
        <v>0</v>
      </c>
      <c r="Z40" s="8">
        <f>FC_OTH_CP_SH_E!Z40+FC_OTH_CP_SC_E!Z40+FC_OTH_CP_HW_E!Z40+FC_OTH_CP_CA_E!Z40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232.59978144000002</v>
      </c>
      <c r="D43" s="8">
        <f>FC_OTH_CP_SH_E!D43+FC_OTH_CP_SC_E!D43+FC_OTH_CP_HW_E!D43+FC_OTH_CP_CA_E!D43</f>
        <v>484.31771856</v>
      </c>
      <c r="E43" s="8">
        <f>FC_OTH_CP_SH_E!E43+FC_OTH_CP_SC_E!E43+FC_OTH_CP_HW_E!E43+FC_OTH_CP_CA_E!E43</f>
        <v>286.767</v>
      </c>
      <c r="F43" s="8">
        <f>FC_OTH_CP_SH_E!F43+FC_OTH_CP_SC_E!F43+FC_OTH_CP_HW_E!F43+FC_OTH_CP_CA_E!F43</f>
        <v>152.94231107999994</v>
      </c>
      <c r="G43" s="8">
        <f>FC_OTH_CP_SH_E!G43+FC_OTH_CP_SC_E!G43+FC_OTH_CP_HW_E!G43+FC_OTH_CP_CA_E!G43</f>
        <v>70.098659279999978</v>
      </c>
      <c r="H43" s="8">
        <f>FC_OTH_CP_SH_E!H43+FC_OTH_CP_SC_E!H43+FC_OTH_CP_HW_E!H43+FC_OTH_CP_CA_E!H43</f>
        <v>66.912211080000006</v>
      </c>
      <c r="I43" s="8">
        <f>FC_OTH_CP_SH_E!I43+FC_OTH_CP_SC_E!I43+FC_OTH_CP_HW_E!I43+FC_OTH_CP_CA_E!I43</f>
        <v>65.150794799999986</v>
      </c>
      <c r="J43" s="8">
        <f>FC_OTH_CP_SH_E!J43+FC_OTH_CP_SC_E!J43+FC_OTH_CP_HW_E!J43+FC_OTH_CP_CA_E!J43</f>
        <v>103.43618999999995</v>
      </c>
      <c r="K43" s="8">
        <f>FC_OTH_CP_SH_E!K43+FC_OTH_CP_SC_E!K43+FC_OTH_CP_HW_E!K43+FC_OTH_CP_CA_E!K43</f>
        <v>137.91492000000005</v>
      </c>
      <c r="L43" s="8">
        <f>FC_OTH_CP_SH_E!L43+FC_OTH_CP_SC_E!L43+FC_OTH_CP_HW_E!L43+FC_OTH_CP_CA_E!L43</f>
        <v>169.25922</v>
      </c>
      <c r="M43" s="8">
        <f>FC_OTH_CP_SH_E!M43+FC_OTH_CP_SC_E!M43+FC_OTH_CP_HW_E!M43+FC_OTH_CP_CA_E!M43</f>
        <v>103.43619000000004</v>
      </c>
      <c r="N43" s="8">
        <f>FC_OTH_CP_SH_E!N43+FC_OTH_CP_SC_E!N43+FC_OTH_CP_HW_E!N43+FC_OTH_CP_CA_E!N43</f>
        <v>65.823030000000017</v>
      </c>
      <c r="O43" s="8">
        <f>FC_OTH_CP_SH_E!O43+FC_OTH_CP_SC_E!O43+FC_OTH_CP_HW_E!O43+FC_OTH_CP_CA_E!O43</f>
        <v>40.74759000000001</v>
      </c>
      <c r="P43" s="8">
        <f>FC_OTH_CP_SH_E!P43+FC_OTH_CP_SC_E!P43+FC_OTH_CP_HW_E!P43+FC_OTH_CP_CA_E!P43</f>
        <v>37.645171199999993</v>
      </c>
      <c r="Q43" s="8">
        <f>FC_OTH_CP_SH_E!Q43+FC_OTH_CP_SC_E!Q43+FC_OTH_CP_HW_E!Q43+FC_OTH_CP_CA_E!Q43</f>
        <v>31.344299999999997</v>
      </c>
      <c r="R43" s="8">
        <f>FC_OTH_CP_SH_E!R43+FC_OTH_CP_SC_E!R43+FC_OTH_CP_HW_E!R43+FC_OTH_CP_CA_E!R43</f>
        <v>43.88201999999999</v>
      </c>
      <c r="S43" s="8">
        <f>FC_OTH_CP_SH_E!S43+FC_OTH_CP_SC_E!S43+FC_OTH_CP_HW_E!S43+FC_OTH_CP_CA_E!S43</f>
        <v>53.285309999999988</v>
      </c>
      <c r="T43" s="8">
        <f>FC_OTH_CP_SH_E!T43+FC_OTH_CP_SC_E!T43+FC_OTH_CP_HW_E!T43+FC_OTH_CP_CA_E!T43</f>
        <v>47.298682079999963</v>
      </c>
      <c r="U43" s="8">
        <f>FC_OTH_CP_SH_E!U43+FC_OTH_CP_SC_E!U43+FC_OTH_CP_HW_E!U43+FC_OTH_CP_CA_E!U43</f>
        <v>43.662476520000027</v>
      </c>
      <c r="V43" s="8">
        <f>FC_OTH_CP_SH_E!V43+FC_OTH_CP_SC_E!V43+FC_OTH_CP_HW_E!V43+FC_OTH_CP_CA_E!V43</f>
        <v>59.52909455999999</v>
      </c>
      <c r="W43" s="8">
        <f>FC_OTH_CP_SH_E!W43+FC_OTH_CP_SC_E!W43+FC_OTH_CP_HW_E!W43+FC_OTH_CP_CA_E!W43</f>
        <v>53.094043080000006</v>
      </c>
      <c r="X43" s="8">
        <f>FC_OTH_CP_SH_E!X43+FC_OTH_CP_SC_E!X43+FC_OTH_CP_HW_E!X43+FC_OTH_CP_CA_E!X43</f>
        <v>55.05953076000003</v>
      </c>
      <c r="Y43" s="8">
        <f>FC_OTH_CP_SH_E!Y43+FC_OTH_CP_SC_E!Y43+FC_OTH_CP_HW_E!Y43+FC_OTH_CP_CA_E!Y43</f>
        <v>67.659939359999967</v>
      </c>
      <c r="Z43" s="8">
        <f>FC_OTH_CP_SH_E!Z43+FC_OTH_CP_SC_E!Z43+FC_OTH_CP_HW_E!Z43+FC_OTH_CP_CA_E!Z43</f>
        <v>78.345011160000041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59.412178080000018</v>
      </c>
      <c r="D44" s="8">
        <f>FC_OTH_CP_SH_E!D44+FC_OTH_CP_SC_E!D44+FC_OTH_CP_HW_E!D44+FC_OTH_CP_CA_E!D44</f>
        <v>40.650510959999998</v>
      </c>
      <c r="E44" s="8">
        <f>FC_OTH_CP_SH_E!E44+FC_OTH_CP_SC_E!E44+FC_OTH_CP_HW_E!E44+FC_OTH_CP_CA_E!E44</f>
        <v>46.904307120000013</v>
      </c>
      <c r="F44" s="8">
        <f>FC_OTH_CP_SH_E!F44+FC_OTH_CP_SC_E!F44+FC_OTH_CP_HW_E!F44+FC_OTH_CP_CA_E!F44</f>
        <v>43.777409039999981</v>
      </c>
      <c r="G44" s="8">
        <f>FC_OTH_CP_SH_E!G44+FC_OTH_CP_SC_E!G44+FC_OTH_CP_HW_E!G44+FC_OTH_CP_CA_E!G44</f>
        <v>40.650510959999991</v>
      </c>
      <c r="H44" s="8">
        <f>FC_OTH_CP_SH_E!H44+FC_OTH_CP_SC_E!H44+FC_OTH_CP_HW_E!H44+FC_OTH_CP_CA_E!H44</f>
        <v>40.650510959999998</v>
      </c>
      <c r="I44" s="8">
        <f>FC_OTH_CP_SH_E!I44+FC_OTH_CP_SC_E!I44+FC_OTH_CP_HW_E!I44+FC_OTH_CP_CA_E!I44</f>
        <v>141.58645775999997</v>
      </c>
      <c r="J44" s="8">
        <f>FC_OTH_CP_SH_E!J44+FC_OTH_CP_SC_E!J44+FC_OTH_CP_HW_E!J44+FC_OTH_CP_CA_E!J44</f>
        <v>46.440092879999987</v>
      </c>
      <c r="K44" s="8">
        <f>FC_OTH_CP_SH_E!K44+FC_OTH_CP_SC_E!K44+FC_OTH_CP_HW_E!K44+FC_OTH_CP_CA_E!K44</f>
        <v>52.632030960000023</v>
      </c>
      <c r="L44" s="8">
        <f>FC_OTH_CP_SH_E!L44+FC_OTH_CP_SC_E!L44+FC_OTH_CP_HW_E!L44+FC_OTH_CP_CA_E!L44</f>
        <v>34.055938080000004</v>
      </c>
      <c r="M44" s="8">
        <f>FC_OTH_CP_SH_E!M44+FC_OTH_CP_SC_E!M44+FC_OTH_CP_HW_E!M44+FC_OTH_CP_CA_E!M44</f>
        <v>21.672061920000012</v>
      </c>
      <c r="N44" s="8">
        <f>FC_OTH_CP_SH_E!N44+FC_OTH_CP_SC_E!N44+FC_OTH_CP_HW_E!N44+FC_OTH_CP_CA_E!N44</f>
        <v>25.015741920000014</v>
      </c>
      <c r="O44" s="8">
        <f>FC_OTH_CP_SH_E!O44+FC_OTH_CP_SC_E!O44+FC_OTH_CP_HW_E!O44+FC_OTH_CP_CA_E!O44</f>
        <v>34.055938080000011</v>
      </c>
      <c r="P44" s="8">
        <f>FC_OTH_CP_SH_E!P44+FC_OTH_CP_SC_E!P44+FC_OTH_CP_HW_E!P44+FC_OTH_CP_CA_E!P44</f>
        <v>9.2879071199999998</v>
      </c>
      <c r="Q44" s="8">
        <f>FC_OTH_CP_SH_E!Q44+FC_OTH_CP_SC_E!Q44+FC_OTH_CP_HW_E!Q44+FC_OTH_CP_CA_E!Q44</f>
        <v>3.0959690399999999</v>
      </c>
      <c r="R44" s="8">
        <f>FC_OTH_CP_SH_E!R44+FC_OTH_CP_SC_E!R44+FC_OTH_CP_HW_E!R44+FC_OTH_CP_CA_E!R44</f>
        <v>61.919938079999973</v>
      </c>
      <c r="S44" s="8">
        <f>FC_OTH_CP_SH_E!S44+FC_OTH_CP_SC_E!S44+FC_OTH_CP_HW_E!S44+FC_OTH_CP_CA_E!S44</f>
        <v>49.536061920000002</v>
      </c>
      <c r="T44" s="8">
        <f>FC_OTH_CP_SH_E!T44+FC_OTH_CP_SC_E!T44+FC_OTH_CP_HW_E!T44+FC_OTH_CP_CA_E!T44</f>
        <v>38.529781919999998</v>
      </c>
      <c r="U44" s="8">
        <f>FC_OTH_CP_SH_E!U44+FC_OTH_CP_SC_E!U44+FC_OTH_CP_HW_E!U44+FC_OTH_CP_CA_E!U44</f>
        <v>6.770952000000003</v>
      </c>
      <c r="V44" s="8">
        <f>FC_OTH_CP_SH_E!V44+FC_OTH_CP_SC_E!V44+FC_OTH_CP_HW_E!V44+FC_OTH_CP_CA_E!V44</f>
        <v>3.461266080000001</v>
      </c>
      <c r="W44" s="8">
        <f>FC_OTH_CP_SH_E!W44+FC_OTH_CP_SC_E!W44+FC_OTH_CP_HW_E!W44+FC_OTH_CP_CA_E!W44</f>
        <v>2.8142640000000001</v>
      </c>
      <c r="X44" s="8">
        <f>FC_OTH_CP_SH_E!X44+FC_OTH_CP_SC_E!X44+FC_OTH_CP_HW_E!X44+FC_OTH_CP_CA_E!X44</f>
        <v>2.1332678400000007</v>
      </c>
      <c r="Y44" s="8">
        <f>FC_OTH_CP_SH_E!Y44+FC_OTH_CP_SC_E!Y44+FC_OTH_CP_HW_E!Y44+FC_OTH_CP_CA_E!Y44</f>
        <v>2.9535839999999998</v>
      </c>
      <c r="Z44" s="8">
        <f>FC_OTH_CP_SH_E!Z44+FC_OTH_CP_SC_E!Z44+FC_OTH_CP_HW_E!Z44+FC_OTH_CP_CA_E!Z44</f>
        <v>1.4985259200000012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18.237010680000015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28.778896080000003</v>
      </c>
      <c r="D51" s="27">
        <f>FC_OTH_CP_SH_E!D51+FC_OTH_CP_SC_E!D51+FC_OTH_CP_HW_E!D51+FC_OTH_CP_CA_E!D51</f>
        <v>41.200445880000004</v>
      </c>
      <c r="E51" s="27">
        <f>FC_OTH_CP_SH_E!E51+FC_OTH_CP_SC_E!E51+FC_OTH_CP_HW_E!E51+FC_OTH_CP_CA_E!E51</f>
        <v>46.804431959999995</v>
      </c>
      <c r="F51" s="27">
        <f>FC_OTH_CP_SH_E!F51+FC_OTH_CP_SC_E!F51+FC_OTH_CP_HW_E!F51+FC_OTH_CP_CA_E!F51</f>
        <v>65.839565880000023</v>
      </c>
      <c r="G51" s="27">
        <f>FC_OTH_CP_SH_E!G51+FC_OTH_CP_SC_E!G51+FC_OTH_CP_HW_E!G51+FC_OTH_CP_CA_E!G51</f>
        <v>73.513843920000014</v>
      </c>
      <c r="H51" s="27">
        <f>FC_OTH_CP_SH_E!H51+FC_OTH_CP_SC_E!H51+FC_OTH_CP_HW_E!H51+FC_OTH_CP_CA_E!H51</f>
        <v>102.34323000000003</v>
      </c>
      <c r="I51" s="27">
        <f>FC_OTH_CP_SH_E!I51+FC_OTH_CP_SC_E!I51+FC_OTH_CP_HW_E!I51+FC_OTH_CP_CA_E!I51</f>
        <v>151.52008608000006</v>
      </c>
      <c r="J51" s="27">
        <f>FC_OTH_CP_SH_E!J51+FC_OTH_CP_SC_E!J51+FC_OTH_CP_HW_E!J51+FC_OTH_CP_CA_E!J51</f>
        <v>164.85186959999999</v>
      </c>
      <c r="K51" s="27">
        <f>FC_OTH_CP_SH_E!K51+FC_OTH_CP_SC_E!K51+FC_OTH_CP_HW_E!K51+FC_OTH_CP_CA_E!K51</f>
        <v>190.75283568000003</v>
      </c>
      <c r="L51" s="27">
        <f>FC_OTH_CP_SH_E!L51+FC_OTH_CP_SC_E!L51+FC_OTH_CP_HW_E!L51+FC_OTH_CP_CA_E!L51</f>
        <v>155.10447215999994</v>
      </c>
      <c r="M51" s="27">
        <f>FC_OTH_CP_SH_E!M51+FC_OTH_CP_SC_E!M51+FC_OTH_CP_HW_E!M51+FC_OTH_CP_CA_E!M51</f>
        <v>188.22894156000001</v>
      </c>
      <c r="N51" s="27">
        <f>FC_OTH_CP_SH_E!N51+FC_OTH_CP_SC_E!N51+FC_OTH_CP_HW_E!N51+FC_OTH_CP_CA_E!N51</f>
        <v>193.93148411999996</v>
      </c>
      <c r="O51" s="27">
        <f>FC_OTH_CP_SH_E!O51+FC_OTH_CP_SC_E!O51+FC_OTH_CP_HW_E!O51+FC_OTH_CP_CA_E!O51</f>
        <v>191.81211588000008</v>
      </c>
      <c r="P51" s="27">
        <f>FC_OTH_CP_SH_E!P51+FC_OTH_CP_SC_E!P51+FC_OTH_CP_HW_E!P51+FC_OTH_CP_CA_E!P51</f>
        <v>183.17994156000003</v>
      </c>
      <c r="Q51" s="27">
        <f>FC_OTH_CP_SH_E!Q51+FC_OTH_CP_SC_E!Q51+FC_OTH_CP_HW_E!Q51+FC_OTH_CP_CA_E!Q51</f>
        <v>195.34863743999992</v>
      </c>
      <c r="R51" s="27">
        <f>FC_OTH_CP_SH_E!R51+FC_OTH_CP_SC_E!R51+FC_OTH_CP_HW_E!R51+FC_OTH_CP_CA_E!R51</f>
        <v>209.18309940000012</v>
      </c>
      <c r="S51" s="27">
        <f>FC_OTH_CP_SH_E!S51+FC_OTH_CP_SC_E!S51+FC_OTH_CP_HW_E!S51+FC_OTH_CP_CA_E!S51</f>
        <v>210.49220411999994</v>
      </c>
      <c r="T51" s="27">
        <f>FC_OTH_CP_SH_E!T51+FC_OTH_CP_SC_E!T51+FC_OTH_CP_HW_E!T51+FC_OTH_CP_CA_E!T51</f>
        <v>222.48115560000002</v>
      </c>
      <c r="U51" s="27">
        <f>FC_OTH_CP_SH_E!U51+FC_OTH_CP_SC_E!U51+FC_OTH_CP_HW_E!U51+FC_OTH_CP_CA_E!U51</f>
        <v>229.69334916000022</v>
      </c>
      <c r="V51" s="27">
        <f>FC_OTH_CP_SH_E!V51+FC_OTH_CP_SC_E!V51+FC_OTH_CP_HW_E!V51+FC_OTH_CP_CA_E!V51</f>
        <v>210.31649892000019</v>
      </c>
      <c r="W51" s="27">
        <f>FC_OTH_CP_SH_E!W51+FC_OTH_CP_SC_E!W51+FC_OTH_CP_HW_E!W51+FC_OTH_CP_CA_E!W51</f>
        <v>199.42903727999996</v>
      </c>
      <c r="X51" s="27">
        <f>FC_OTH_CP_SH_E!X51+FC_OTH_CP_SC_E!X51+FC_OTH_CP_HW_E!X51+FC_OTH_CP_CA_E!X51</f>
        <v>247.71060468000019</v>
      </c>
      <c r="Y51" s="27">
        <f>FC_OTH_CP_SH_E!Y51+FC_OTH_CP_SC_E!Y51+FC_OTH_CP_HW_E!Y51+FC_OTH_CP_CA_E!Y51</f>
        <v>230.62559651999993</v>
      </c>
      <c r="Z51" s="27">
        <f>FC_OTH_CP_SH_E!Z51+FC_OTH_CP_SC_E!Z51+FC_OTH_CP_HW_E!Z51+FC_OTH_CP_CA_E!Z51</f>
        <v>205.12713671999981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45.472089599999997</v>
      </c>
      <c r="D61" s="49">
        <f t="shared" si="22"/>
        <v>41.215910399999991</v>
      </c>
      <c r="E61" s="49">
        <f t="shared" si="22"/>
        <v>37.408089600000004</v>
      </c>
      <c r="F61" s="49">
        <f t="shared" si="22"/>
        <v>60.704179199999992</v>
      </c>
      <c r="G61" s="49">
        <f t="shared" si="22"/>
        <v>42.000134399999986</v>
      </c>
      <c r="H61" s="49">
        <f t="shared" si="22"/>
        <v>63.504000000000012</v>
      </c>
      <c r="I61" s="49">
        <f t="shared" si="22"/>
        <v>85.344134400000002</v>
      </c>
      <c r="J61" s="49">
        <f t="shared" si="22"/>
        <v>69.999955199999988</v>
      </c>
      <c r="K61" s="49">
        <f t="shared" si="22"/>
        <v>97.999776000000026</v>
      </c>
      <c r="L61" s="49">
        <f t="shared" si="22"/>
        <v>69.207934319999978</v>
      </c>
      <c r="M61" s="49">
        <f t="shared" si="22"/>
        <v>50.056775999999992</v>
      </c>
      <c r="N61" s="49">
        <f t="shared" si="22"/>
        <v>51.665866560000005</v>
      </c>
      <c r="O61" s="49">
        <f t="shared" si="22"/>
        <v>230.32659888000015</v>
      </c>
      <c r="P61" s="49">
        <f t="shared" si="22"/>
        <v>128.67113448000001</v>
      </c>
      <c r="Q61" s="49">
        <f t="shared" si="22"/>
        <v>27.911777039999979</v>
      </c>
      <c r="R61" s="49">
        <f t="shared" si="22"/>
        <v>75.042732239999964</v>
      </c>
      <c r="S61" s="49">
        <f t="shared" si="22"/>
        <v>56.809221839999999</v>
      </c>
      <c r="T61" s="49">
        <f t="shared" si="22"/>
        <v>281.18816712000023</v>
      </c>
      <c r="U61" s="49">
        <f t="shared" si="22"/>
        <v>465.60944807999999</v>
      </c>
      <c r="V61" s="49">
        <f t="shared" si="22"/>
        <v>533.70960048000018</v>
      </c>
      <c r="W61" s="49">
        <f t="shared" si="22"/>
        <v>410.17461911999982</v>
      </c>
      <c r="X61" s="49">
        <f t="shared" si="22"/>
        <v>556.30403135999973</v>
      </c>
      <c r="Y61" s="49">
        <f t="shared" ref="Y61:Z61" si="23">SUM(Y62:Y72)</f>
        <v>711.90718704000005</v>
      </c>
      <c r="Z61" s="49">
        <f t="shared" si="23"/>
        <v>456.04056959999997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45.472089599999997</v>
      </c>
      <c r="D62" s="52">
        <f>FC_OTH_CP_SH_E!D62+FC_OTH_CP_SC_E!D62+FC_OTH_CP_HW_E!D62+FC_OTH_CP_CA_E!D62</f>
        <v>41.215910399999991</v>
      </c>
      <c r="E62" s="52">
        <f>FC_OTH_CP_SH_E!E62+FC_OTH_CP_SC_E!E62+FC_OTH_CP_HW_E!E62+FC_OTH_CP_CA_E!E62</f>
        <v>37.408089600000004</v>
      </c>
      <c r="F62" s="52">
        <f>FC_OTH_CP_SH_E!F62+FC_OTH_CP_SC_E!F62+FC_OTH_CP_HW_E!F62+FC_OTH_CP_CA_E!F62</f>
        <v>60.704179199999992</v>
      </c>
      <c r="G62" s="52">
        <f>FC_OTH_CP_SH_E!G62+FC_OTH_CP_SC_E!G62+FC_OTH_CP_HW_E!G62+FC_OTH_CP_CA_E!G62</f>
        <v>42.000134399999986</v>
      </c>
      <c r="H62" s="52">
        <f>FC_OTH_CP_SH_E!H62+FC_OTH_CP_SC_E!H62+FC_OTH_CP_HW_E!H62+FC_OTH_CP_CA_E!H62</f>
        <v>63.504000000000012</v>
      </c>
      <c r="I62" s="52">
        <f>FC_OTH_CP_SH_E!I62+FC_OTH_CP_SC_E!I62+FC_OTH_CP_HW_E!I62+FC_OTH_CP_CA_E!I62</f>
        <v>85.344134400000002</v>
      </c>
      <c r="J62" s="52">
        <f>FC_OTH_CP_SH_E!J62+FC_OTH_CP_SC_E!J62+FC_OTH_CP_HW_E!J62+FC_OTH_CP_CA_E!J62</f>
        <v>69.999955199999988</v>
      </c>
      <c r="K62" s="52">
        <f>FC_OTH_CP_SH_E!K62+FC_OTH_CP_SC_E!K62+FC_OTH_CP_HW_E!K62+FC_OTH_CP_CA_E!K62</f>
        <v>76.047955200000018</v>
      </c>
      <c r="L62" s="52">
        <f>FC_OTH_CP_SH_E!L62+FC_OTH_CP_SC_E!L62+FC_OTH_CP_HW_E!L62+FC_OTH_CP_CA_E!L62</f>
        <v>50.064134399999979</v>
      </c>
      <c r="M62" s="52">
        <f>FC_OTH_CP_SH_E!M62+FC_OTH_CP_SC_E!M62+FC_OTH_CP_HW_E!M62+FC_OTH_CP_CA_E!M62</f>
        <v>38.191910399999998</v>
      </c>
      <c r="N62" s="52">
        <f>FC_OTH_CP_SH_E!N62+FC_OTH_CP_SC_E!N62+FC_OTH_CP_HW_E!N62+FC_OTH_CP_CA_E!N62</f>
        <v>42.335999999999999</v>
      </c>
      <c r="O62" s="52">
        <f>FC_OTH_CP_SH_E!O62+FC_OTH_CP_SC_E!O62+FC_OTH_CP_HW_E!O62+FC_OTH_CP_CA_E!O62</f>
        <v>217.72800000000015</v>
      </c>
      <c r="P62" s="52">
        <f>FC_OTH_CP_SH_E!P62+FC_OTH_CP_SC_E!P62+FC_OTH_CP_HW_E!P62+FC_OTH_CP_CA_E!P62</f>
        <v>115.47204480000003</v>
      </c>
      <c r="Q62" s="52">
        <f>FC_OTH_CP_SH_E!Q62+FC_OTH_CP_SC_E!Q62+FC_OTH_CP_HW_E!Q62+FC_OTH_CP_CA_E!Q62</f>
        <v>17.248089599999986</v>
      </c>
      <c r="R62" s="52">
        <f>FC_OTH_CP_SH_E!R62+FC_OTH_CP_SC_E!R62+FC_OTH_CP_HW_E!R62+FC_OTH_CP_CA_E!R62</f>
        <v>57.008044799999965</v>
      </c>
      <c r="S62" s="52">
        <f>FC_OTH_CP_SH_E!S62+FC_OTH_CP_SC_E!S62+FC_OTH_CP_HW_E!S62+FC_OTH_CP_CA_E!S62</f>
        <v>24.639955200000006</v>
      </c>
      <c r="T62" s="52">
        <f>FC_OTH_CP_SH_E!T62+FC_OTH_CP_SC_E!T62+FC_OTH_CP_HW_E!T62+FC_OTH_CP_CA_E!T62</f>
        <v>258.4624896000002</v>
      </c>
      <c r="U62" s="52">
        <f>FC_OTH_CP_SH_E!U62+FC_OTH_CP_SC_E!U62+FC_OTH_CP_HW_E!U62+FC_OTH_CP_CA_E!U62</f>
        <v>437.95906560000003</v>
      </c>
      <c r="V62" s="52">
        <f>FC_OTH_CP_SH_E!V62+FC_OTH_CP_SC_E!V62+FC_OTH_CP_HW_E!V62+FC_OTH_CP_CA_E!V62</f>
        <v>510.82698240000013</v>
      </c>
      <c r="W62" s="52">
        <f>FC_OTH_CP_SH_E!W62+FC_OTH_CP_SC_E!W62+FC_OTH_CP_HW_E!W62+FC_OTH_CP_CA_E!W62</f>
        <v>383.97945599999986</v>
      </c>
      <c r="X62" s="52">
        <f>FC_OTH_CP_SH_E!X62+FC_OTH_CP_SC_E!X62+FC_OTH_CP_HW_E!X62+FC_OTH_CP_CA_E!X62</f>
        <v>529.46611199999973</v>
      </c>
      <c r="Y62" s="52">
        <f>FC_OTH_CP_SH_E!Y62+FC_OTH_CP_SC_E!Y62+FC_OTH_CP_HW_E!Y62+FC_OTH_CP_CA_E!Y62</f>
        <v>683.30424960000005</v>
      </c>
      <c r="Z62" s="52">
        <f>FC_OTH_CP_SH_E!Z62+FC_OTH_CP_SC_E!Z62+FC_OTH_CP_HW_E!Z62+FC_OTH_CP_CA_E!Z62</f>
        <v>425.24576639999998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21.951820800000004</v>
      </c>
      <c r="L63" s="52">
        <f>FC_OTH_CP_SH_E!L63+FC_OTH_CP_SC_E!L63+FC_OTH_CP_HW_E!L63+FC_OTH_CP_CA_E!L63</f>
        <v>18.816134399999996</v>
      </c>
      <c r="M63" s="52">
        <f>FC_OTH_CP_SH_E!M63+FC_OTH_CP_SC_E!M63+FC_OTH_CP_HW_E!M63+FC_OTH_CP_CA_E!M63</f>
        <v>9.4078655999999974</v>
      </c>
      <c r="N63" s="52">
        <f>FC_OTH_CP_SH_E!N63+FC_OTH_CP_SC_E!N63+FC_OTH_CP_HW_E!N63+FC_OTH_CP_CA_E!N63</f>
        <v>6.272179200000001</v>
      </c>
      <c r="O63" s="52">
        <f>FC_OTH_CP_SH_E!O63+FC_OTH_CP_SC_E!O63+FC_OTH_CP_HW_E!O63+FC_OTH_CP_CA_E!O63</f>
        <v>12.543955200000006</v>
      </c>
      <c r="P63" s="52">
        <f>FC_OTH_CP_SH_E!P63+FC_OTH_CP_SC_E!P63+FC_OTH_CP_HW_E!P63+FC_OTH_CP_CA_E!P63</f>
        <v>12.543955199999997</v>
      </c>
      <c r="Q63" s="52">
        <f>FC_OTH_CP_SH_E!Q63+FC_OTH_CP_SC_E!Q63+FC_OTH_CP_HW_E!Q63+FC_OTH_CP_CA_E!Q63</f>
        <v>9.4078655999999938</v>
      </c>
      <c r="R63" s="52">
        <f>FC_OTH_CP_SH_E!R63+FC_OTH_CP_SC_E!R63+FC_OTH_CP_HW_E!R63+FC_OTH_CP_CA_E!R63</f>
        <v>9.4078655999999903</v>
      </c>
      <c r="S63" s="52">
        <f>FC_OTH_CP_SH_E!S63+FC_OTH_CP_SC_E!S63+FC_OTH_CP_HW_E!S63+FC_OTH_CP_CA_E!S63</f>
        <v>15.680044800000001</v>
      </c>
      <c r="T63" s="52">
        <f>FC_OTH_CP_SH_E!T63+FC_OTH_CP_SC_E!T63+FC_OTH_CP_HW_E!T63+FC_OTH_CP_CA_E!T63</f>
        <v>16.511040000000008</v>
      </c>
      <c r="U63" s="52">
        <f>FC_OTH_CP_SH_E!U63+FC_OTH_CP_SC_E!U63+FC_OTH_CP_HW_E!U63+FC_OTH_CP_CA_E!U63</f>
        <v>18.543168000000005</v>
      </c>
      <c r="V63" s="52">
        <f>FC_OTH_CP_SH_E!V63+FC_OTH_CP_SC_E!V63+FC_OTH_CP_HW_E!V63+FC_OTH_CP_CA_E!V63</f>
        <v>16.931174400000003</v>
      </c>
      <c r="W63" s="52">
        <f>FC_OTH_CP_SH_E!W63+FC_OTH_CP_SC_E!W63+FC_OTH_CP_HW_E!W63+FC_OTH_CP_CA_E!W63</f>
        <v>16.990847999999993</v>
      </c>
      <c r="X63" s="52">
        <f>FC_OTH_CP_SH_E!X63+FC_OTH_CP_SC_E!X63+FC_OTH_CP_HW_E!X63+FC_OTH_CP_CA_E!X63</f>
        <v>19.703577599999996</v>
      </c>
      <c r="Y63" s="52">
        <f>FC_OTH_CP_SH_E!Y63+FC_OTH_CP_SC_E!Y63+FC_OTH_CP_HW_E!Y63+FC_OTH_CP_CA_E!Y63</f>
        <v>20.942208000000001</v>
      </c>
      <c r="Z63" s="52">
        <f>FC_OTH_CP_SH_E!Z63+FC_OTH_CP_SC_E!Z63+FC_OTH_CP_HW_E!Z63+FC_OTH_CP_CA_E!Z63</f>
        <v>23.294073599999997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0.32766551999999977</v>
      </c>
      <c r="M64" s="52">
        <f>FC_OTH_CP_SH_E!M64+FC_OTH_CP_SC_E!M64+FC_OTH_CP_HW_E!M64+FC_OTH_CP_CA_E!M64</f>
        <v>2.4570000000000003</v>
      </c>
      <c r="N64" s="52">
        <f>FC_OTH_CP_SH_E!N64+FC_OTH_CP_SC_E!N64+FC_OTH_CP_HW_E!N64+FC_OTH_CP_CA_E!N64</f>
        <v>3.0576873600000014</v>
      </c>
      <c r="O64" s="52">
        <f>FC_OTH_CP_SH_E!O64+FC_OTH_CP_SC_E!O64+FC_OTH_CP_HW_E!O64+FC_OTH_CP_CA_E!O64</f>
        <v>5.4643680000000014E-2</v>
      </c>
      <c r="P64" s="52">
        <f>FC_OTH_CP_SH_E!P64+FC_OTH_CP_SC_E!P64+FC_OTH_CP_HW_E!P64+FC_OTH_CP_CA_E!P64</f>
        <v>0.65513447999999996</v>
      </c>
      <c r="Q64" s="52">
        <f>FC_OTH_CP_SH_E!Q64+FC_OTH_CP_SC_E!Q64+FC_OTH_CP_HW_E!Q64+FC_OTH_CP_CA_E!Q64</f>
        <v>1.2558218399999994</v>
      </c>
      <c r="R64" s="52">
        <f>FC_OTH_CP_SH_E!R64+FC_OTH_CP_SC_E!R64+FC_OTH_CP_HW_E!R64+FC_OTH_CP_CA_E!R64</f>
        <v>8.6268218400000052</v>
      </c>
      <c r="S64" s="52">
        <f>FC_OTH_CP_SH_E!S64+FC_OTH_CP_SC_E!S64+FC_OTH_CP_HW_E!S64+FC_OTH_CP_CA_E!S64</f>
        <v>16.489221839999992</v>
      </c>
      <c r="T64" s="52">
        <f>FC_OTH_CP_SH_E!T64+FC_OTH_CP_SC_E!T64+FC_OTH_CP_HW_E!T64+FC_OTH_CP_CA_E!T64</f>
        <v>6.214637520000001</v>
      </c>
      <c r="U64" s="52">
        <f>FC_OTH_CP_SH_E!U64+FC_OTH_CP_SC_E!U64+FC_OTH_CP_HW_E!U64+FC_OTH_CP_CA_E!U64</f>
        <v>9.1072144800000103</v>
      </c>
      <c r="V64" s="52">
        <f>FC_OTH_CP_SH_E!V64+FC_OTH_CP_SC_E!V64+FC_OTH_CP_HW_E!V64+FC_OTH_CP_CA_E!V64</f>
        <v>5.9514436800000059</v>
      </c>
      <c r="W64" s="52">
        <f>FC_OTH_CP_SH_E!W64+FC_OTH_CP_SC_E!W64+FC_OTH_CP_HW_E!W64+FC_OTH_CP_CA_E!W64</f>
        <v>9.2043151199999969</v>
      </c>
      <c r="X64" s="52">
        <f>FC_OTH_CP_SH_E!X64+FC_OTH_CP_SC_E!X64+FC_OTH_CP_HW_E!X64+FC_OTH_CP_CA_E!X64</f>
        <v>7.1343417600000043</v>
      </c>
      <c r="Y64" s="52">
        <f>FC_OTH_CP_SH_E!Y64+FC_OTH_CP_SC_E!Y64+FC_OTH_CP_HW_E!Y64+FC_OTH_CP_CA_E!Y64</f>
        <v>7.6607294399999972</v>
      </c>
      <c r="Z64" s="52">
        <f>FC_OTH_CP_SH_E!Z64+FC_OTH_CP_SC_E!Z64+FC_OTH_CP_HW_E!Z64+FC_OTH_CP_CA_E!Z64</f>
        <v>7.5007295999999943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283.31195994931431</v>
      </c>
      <c r="D2" s="21">
        <f t="shared" ref="D2:X2" si="0">SUM(D3,D17,D22,D25,D26,D51,D52)</f>
        <v>524.33789186657259</v>
      </c>
      <c r="E2" s="21">
        <f t="shared" si="0"/>
        <v>344.22522868244346</v>
      </c>
      <c r="F2" s="21">
        <f t="shared" si="0"/>
        <v>226.96893662053338</v>
      </c>
      <c r="G2" s="21">
        <f t="shared" si="0"/>
        <v>139.95405064387987</v>
      </c>
      <c r="H2" s="21">
        <f t="shared" si="0"/>
        <v>166.11977412606251</v>
      </c>
      <c r="I2" s="21">
        <f t="shared" si="0"/>
        <v>300.32246967494143</v>
      </c>
      <c r="J2" s="21">
        <f t="shared" si="0"/>
        <v>230.6994307786434</v>
      </c>
      <c r="K2" s="21">
        <f t="shared" si="0"/>
        <v>302.26700023047908</v>
      </c>
      <c r="L2" s="21">
        <f t="shared" si="0"/>
        <v>273.13812249787776</v>
      </c>
      <c r="M2" s="21">
        <f t="shared" si="0"/>
        <v>224.51982137550814</v>
      </c>
      <c r="N2" s="21">
        <f t="shared" si="0"/>
        <v>196.71044809927872</v>
      </c>
      <c r="O2" s="21">
        <f t="shared" si="0"/>
        <v>173.43410532169509</v>
      </c>
      <c r="P2" s="21">
        <f t="shared" si="0"/>
        <v>146.14982631996997</v>
      </c>
      <c r="Q2" s="21">
        <f t="shared" si="0"/>
        <v>137.09398383623645</v>
      </c>
      <c r="R2" s="21">
        <f t="shared" si="0"/>
        <v>237.75493538265317</v>
      </c>
      <c r="S2" s="21">
        <f t="shared" si="0"/>
        <v>243.50737528874043</v>
      </c>
      <c r="T2" s="21">
        <f t="shared" si="0"/>
        <v>227.66864038500626</v>
      </c>
      <c r="U2" s="21">
        <f t="shared" si="0"/>
        <v>198.37071995860614</v>
      </c>
      <c r="V2" s="21">
        <f t="shared" si="0"/>
        <v>196.96889277787136</v>
      </c>
      <c r="W2" s="21">
        <f t="shared" si="0"/>
        <v>191.47033283181543</v>
      </c>
      <c r="X2" s="21">
        <f t="shared" si="0"/>
        <v>231.94571092714955</v>
      </c>
      <c r="Y2" s="21">
        <f t="shared" ref="Y2:Z2" si="1">SUM(Y3,Y17,Y22,Y25,Y26,Y51,Y52)</f>
        <v>232.11745153557263</v>
      </c>
      <c r="Z2" s="21">
        <f t="shared" si="1"/>
        <v>235.68178050329118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12.072595007881112</v>
      </c>
      <c r="D3" s="24">
        <f t="shared" ref="D3:W3" si="3">SUM(D4,D8,D11)</f>
        <v>13.148398925403292</v>
      </c>
      <c r="E3" s="24">
        <f t="shared" si="3"/>
        <v>21.163973399558895</v>
      </c>
      <c r="F3" s="24">
        <f t="shared" si="3"/>
        <v>26.623418021590926</v>
      </c>
      <c r="G3" s="24">
        <f t="shared" si="3"/>
        <v>19.053325032497639</v>
      </c>
      <c r="H3" s="24">
        <f t="shared" si="3"/>
        <v>25.225002121417369</v>
      </c>
      <c r="I3" s="24">
        <f t="shared" si="3"/>
        <v>25.794597550612874</v>
      </c>
      <c r="J3" s="24">
        <f t="shared" si="3"/>
        <v>12.231137175226923</v>
      </c>
      <c r="K3" s="24">
        <f t="shared" si="3"/>
        <v>23.189639149814361</v>
      </c>
      <c r="L3" s="24">
        <f t="shared" si="3"/>
        <v>19.554186154831456</v>
      </c>
      <c r="M3" s="24">
        <f t="shared" si="3"/>
        <v>18.009910035456411</v>
      </c>
      <c r="N3" s="24">
        <f t="shared" si="3"/>
        <v>20.058963470882908</v>
      </c>
      <c r="O3" s="24">
        <f t="shared" si="3"/>
        <v>15.142390930497962</v>
      </c>
      <c r="P3" s="24">
        <f t="shared" si="3"/>
        <v>19.933278542237524</v>
      </c>
      <c r="Q3" s="24">
        <f t="shared" si="3"/>
        <v>8.9158447923354096</v>
      </c>
      <c r="R3" s="24">
        <f t="shared" si="3"/>
        <v>22.703542818750542</v>
      </c>
      <c r="S3" s="24">
        <f t="shared" si="3"/>
        <v>24.756995793662746</v>
      </c>
      <c r="T3" s="24">
        <f t="shared" si="3"/>
        <v>16.456802187059722</v>
      </c>
      <c r="U3" s="24">
        <f t="shared" si="3"/>
        <v>10.561442028215355</v>
      </c>
      <c r="V3" s="24">
        <f t="shared" si="3"/>
        <v>15.541831532154642</v>
      </c>
      <c r="W3" s="24">
        <f t="shared" si="3"/>
        <v>12.618320403787992</v>
      </c>
      <c r="X3" s="24">
        <f t="shared" ref="X3:Z3" si="4">SUM(X4,X8,X11)</f>
        <v>9.9853189547742041</v>
      </c>
      <c r="Y3" s="24">
        <f t="shared" si="4"/>
        <v>6.3542116499687546</v>
      </c>
      <c r="Z3" s="24">
        <f t="shared" si="4"/>
        <v>7.532214682723481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1.7666849762007488</v>
      </c>
      <c r="D4" s="19">
        <f t="shared" ref="D4:W4" si="6">SUM(D5:D7)</f>
        <v>4.191726768802579</v>
      </c>
      <c r="E4" s="19">
        <f t="shared" si="6"/>
        <v>7.4644382820924911</v>
      </c>
      <c r="F4" s="19">
        <f t="shared" si="6"/>
        <v>11.326633446977571</v>
      </c>
      <c r="G4" s="19">
        <f t="shared" si="6"/>
        <v>11.931657710118694</v>
      </c>
      <c r="H4" s="19">
        <f t="shared" si="6"/>
        <v>16.753132442249125</v>
      </c>
      <c r="I4" s="19">
        <f t="shared" si="6"/>
        <v>17.560184655487571</v>
      </c>
      <c r="J4" s="19">
        <f t="shared" si="6"/>
        <v>4.5947117330541198</v>
      </c>
      <c r="K4" s="19">
        <f t="shared" si="6"/>
        <v>13.1042385398046</v>
      </c>
      <c r="L4" s="19">
        <f t="shared" si="6"/>
        <v>11.976634506315209</v>
      </c>
      <c r="M4" s="19">
        <f t="shared" si="6"/>
        <v>12.965167120580091</v>
      </c>
      <c r="N4" s="19">
        <f t="shared" si="6"/>
        <v>13.975047507269361</v>
      </c>
      <c r="O4" s="19">
        <f t="shared" si="6"/>
        <v>10.732033964558596</v>
      </c>
      <c r="P4" s="19">
        <f t="shared" si="6"/>
        <v>16.598081449540722</v>
      </c>
      <c r="Q4" s="19">
        <f t="shared" si="6"/>
        <v>7.3480886897758824</v>
      </c>
      <c r="R4" s="19">
        <f t="shared" si="6"/>
        <v>18.58099886431463</v>
      </c>
      <c r="S4" s="19">
        <f t="shared" si="6"/>
        <v>23.223097941725392</v>
      </c>
      <c r="T4" s="19">
        <f t="shared" si="6"/>
        <v>13.342876306975693</v>
      </c>
      <c r="U4" s="19">
        <f t="shared" si="6"/>
        <v>8.3357771399249767</v>
      </c>
      <c r="V4" s="19">
        <f t="shared" si="6"/>
        <v>12.721524037502224</v>
      </c>
      <c r="W4" s="19">
        <f t="shared" si="6"/>
        <v>11.126855564800046</v>
      </c>
      <c r="X4" s="19">
        <f t="shared" ref="X4:Z4" si="7">SUM(X5:X7)</f>
        <v>8.9743793373975755</v>
      </c>
      <c r="Y4" s="19">
        <f t="shared" si="7"/>
        <v>5.7332739736849572</v>
      </c>
      <c r="Z4" s="19">
        <f t="shared" si="7"/>
        <v>6.9821234354823494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5.7383439197148665</v>
      </c>
      <c r="M5" s="8">
        <v>5.868204381452589</v>
      </c>
      <c r="N5" s="8">
        <v>5.7947207096747704</v>
      </c>
      <c r="O5" s="8">
        <v>5.5810955816279391</v>
      </c>
      <c r="P5" s="8">
        <v>11.668858275418883</v>
      </c>
      <c r="Q5" s="8">
        <v>4.7554640807121249</v>
      </c>
      <c r="R5" s="8">
        <v>4.6851041623066703</v>
      </c>
      <c r="S5" s="8">
        <v>6.1960429293951877</v>
      </c>
      <c r="T5" s="8">
        <v>6.4404274139352031</v>
      </c>
      <c r="U5" s="8">
        <v>3.7251831144803247</v>
      </c>
      <c r="V5" s="8">
        <v>4.1378128543949115</v>
      </c>
      <c r="W5" s="8">
        <v>2.3968894754462697</v>
      </c>
      <c r="X5" s="8">
        <v>2.0985938881010937</v>
      </c>
      <c r="Y5" s="8">
        <v>0.88079922335222482</v>
      </c>
      <c r="Z5" s="8">
        <v>1.0026376100872412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1.7666849762007488</v>
      </c>
      <c r="D7" s="8">
        <v>4.191726768802579</v>
      </c>
      <c r="E7" s="8">
        <v>7.4644382820924911</v>
      </c>
      <c r="F7" s="8">
        <v>11.326633446977571</v>
      </c>
      <c r="G7" s="8">
        <v>11.931657710118694</v>
      </c>
      <c r="H7" s="8">
        <v>16.753132442249125</v>
      </c>
      <c r="I7" s="8">
        <v>17.560184655487571</v>
      </c>
      <c r="J7" s="8">
        <v>4.5947117330541198</v>
      </c>
      <c r="K7" s="8">
        <v>13.1042385398046</v>
      </c>
      <c r="L7" s="8">
        <v>6.2382905866003426</v>
      </c>
      <c r="M7" s="8">
        <v>7.0969627391275028</v>
      </c>
      <c r="N7" s="8">
        <v>8.1803267975945904</v>
      </c>
      <c r="O7" s="8">
        <v>5.1509383829306561</v>
      </c>
      <c r="P7" s="8">
        <v>4.9292231741218409</v>
      </c>
      <c r="Q7" s="8">
        <v>2.5926246090637575</v>
      </c>
      <c r="R7" s="8">
        <v>13.895894702007961</v>
      </c>
      <c r="S7" s="8">
        <v>17.027055012330205</v>
      </c>
      <c r="T7" s="8">
        <v>6.9024488930404893</v>
      </c>
      <c r="U7" s="8">
        <v>4.6105940254446525</v>
      </c>
      <c r="V7" s="8">
        <v>8.5837111831073116</v>
      </c>
      <c r="W7" s="8">
        <v>8.7299660893537769</v>
      </c>
      <c r="X7" s="8">
        <v>6.8757854492964823</v>
      </c>
      <c r="Y7" s="8">
        <v>4.8524747503327319</v>
      </c>
      <c r="Z7" s="8">
        <v>5.9794858253951082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5.6695510316803617</v>
      </c>
      <c r="D8" s="19">
        <f t="shared" si="8"/>
        <v>4.1384951566007127</v>
      </c>
      <c r="E8" s="19">
        <f t="shared" si="8"/>
        <v>4.0214121174664035</v>
      </c>
      <c r="F8" s="19">
        <f t="shared" si="8"/>
        <v>4.0826855746133575</v>
      </c>
      <c r="G8" s="19">
        <f t="shared" si="8"/>
        <v>4.0061913223789443</v>
      </c>
      <c r="H8" s="19">
        <f t="shared" si="8"/>
        <v>5.522416679168245</v>
      </c>
      <c r="I8" s="19">
        <f t="shared" si="8"/>
        <v>4.6626368951253028</v>
      </c>
      <c r="J8" s="19">
        <f t="shared" si="8"/>
        <v>2.2959604421728042</v>
      </c>
      <c r="K8" s="19">
        <f t="shared" si="8"/>
        <v>4.809519610009759</v>
      </c>
      <c r="L8" s="19">
        <f t="shared" si="8"/>
        <v>4.0247296485162449</v>
      </c>
      <c r="M8" s="19">
        <f t="shared" si="8"/>
        <v>3.3006239148763203</v>
      </c>
      <c r="N8" s="19">
        <f t="shared" si="8"/>
        <v>2.5946249636135472</v>
      </c>
      <c r="O8" s="19">
        <f t="shared" si="8"/>
        <v>2.6423699659393667</v>
      </c>
      <c r="P8" s="19">
        <f t="shared" si="8"/>
        <v>1.5686140926968013</v>
      </c>
      <c r="Q8" s="19">
        <f t="shared" si="8"/>
        <v>1.5677561025595264</v>
      </c>
      <c r="R8" s="19">
        <f t="shared" si="8"/>
        <v>2.3524509544359131</v>
      </c>
      <c r="S8" s="19">
        <f t="shared" si="8"/>
        <v>1.5338978519373536</v>
      </c>
      <c r="T8" s="19">
        <f t="shared" si="8"/>
        <v>2.1193916800840293</v>
      </c>
      <c r="U8" s="19">
        <f t="shared" si="8"/>
        <v>1.4834348882903785</v>
      </c>
      <c r="V8" s="19">
        <f t="shared" si="8"/>
        <v>1.2581162946524167</v>
      </c>
      <c r="W8" s="19">
        <f t="shared" si="8"/>
        <v>1.0697788389879477</v>
      </c>
      <c r="X8" s="19">
        <f t="shared" si="8"/>
        <v>0.84689661737662902</v>
      </c>
      <c r="Y8" s="19">
        <f t="shared" ref="Y8:Z8" si="9">SUM(Y9:Y10)</f>
        <v>0.56383087628379813</v>
      </c>
      <c r="Z8" s="19">
        <f t="shared" si="9"/>
        <v>0.50305724724113121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5.6695510316803617</v>
      </c>
      <c r="D10" s="8">
        <v>4.1384951566007127</v>
      </c>
      <c r="E10" s="8">
        <v>4.0214121174664035</v>
      </c>
      <c r="F10" s="8">
        <v>4.0826855746133575</v>
      </c>
      <c r="G10" s="8">
        <v>4.0061913223789443</v>
      </c>
      <c r="H10" s="8">
        <v>5.522416679168245</v>
      </c>
      <c r="I10" s="8">
        <v>4.6626368951253028</v>
      </c>
      <c r="J10" s="8">
        <v>2.2959604421728042</v>
      </c>
      <c r="K10" s="8">
        <v>4.809519610009759</v>
      </c>
      <c r="L10" s="8">
        <v>4.0247296485162449</v>
      </c>
      <c r="M10" s="8">
        <v>3.3006239148763203</v>
      </c>
      <c r="N10" s="8">
        <v>2.5946249636135472</v>
      </c>
      <c r="O10" s="8">
        <v>2.6423699659393667</v>
      </c>
      <c r="P10" s="8">
        <v>1.5686140926968013</v>
      </c>
      <c r="Q10" s="8">
        <v>1.5677561025595264</v>
      </c>
      <c r="R10" s="8">
        <v>2.3524509544359131</v>
      </c>
      <c r="S10" s="8">
        <v>1.5338978519373536</v>
      </c>
      <c r="T10" s="8">
        <v>2.1193916800840293</v>
      </c>
      <c r="U10" s="8">
        <v>1.4834348882903785</v>
      </c>
      <c r="V10" s="8">
        <v>1.2581162946524167</v>
      </c>
      <c r="W10" s="8">
        <v>1.0697788389879477</v>
      </c>
      <c r="X10" s="8">
        <v>0.84689661737662902</v>
      </c>
      <c r="Y10" s="8">
        <v>0.56383087628379813</v>
      </c>
      <c r="Z10" s="8">
        <v>0.50305724724113121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4.6363590000000015</v>
      </c>
      <c r="D11" s="19">
        <f t="shared" si="10"/>
        <v>4.8181770000000004</v>
      </c>
      <c r="E11" s="19">
        <f t="shared" si="10"/>
        <v>9.6781229999999994</v>
      </c>
      <c r="F11" s="19">
        <f t="shared" si="10"/>
        <v>11.214098999999997</v>
      </c>
      <c r="G11" s="19">
        <f t="shared" si="10"/>
        <v>3.1154760000000006</v>
      </c>
      <c r="H11" s="19">
        <f t="shared" si="10"/>
        <v>2.9494530000000001</v>
      </c>
      <c r="I11" s="19">
        <f t="shared" si="10"/>
        <v>3.5717759999999994</v>
      </c>
      <c r="J11" s="19">
        <f t="shared" si="10"/>
        <v>5.3404649999999982</v>
      </c>
      <c r="K11" s="19">
        <f t="shared" si="10"/>
        <v>5.2758810000000027</v>
      </c>
      <c r="L11" s="19">
        <f t="shared" si="10"/>
        <v>3.5528220000000008</v>
      </c>
      <c r="M11" s="19">
        <f t="shared" si="10"/>
        <v>1.7441190000000006</v>
      </c>
      <c r="N11" s="19">
        <f t="shared" si="10"/>
        <v>3.4892910000000028</v>
      </c>
      <c r="O11" s="19">
        <f t="shared" si="10"/>
        <v>1.7679869999999993</v>
      </c>
      <c r="P11" s="19">
        <f t="shared" si="10"/>
        <v>1.766583</v>
      </c>
      <c r="Q11" s="19">
        <f t="shared" si="10"/>
        <v>0</v>
      </c>
      <c r="R11" s="19">
        <f t="shared" si="10"/>
        <v>1.7700930000000006</v>
      </c>
      <c r="S11" s="19">
        <f t="shared" si="10"/>
        <v>0</v>
      </c>
      <c r="T11" s="19">
        <f t="shared" si="10"/>
        <v>0.99453420000000115</v>
      </c>
      <c r="U11" s="19">
        <f t="shared" si="10"/>
        <v>0.74222999999999972</v>
      </c>
      <c r="V11" s="19">
        <f t="shared" si="10"/>
        <v>1.5621912000000002</v>
      </c>
      <c r="W11" s="19">
        <f t="shared" si="10"/>
        <v>0.42168599999999989</v>
      </c>
      <c r="X11" s="19">
        <f t="shared" si="10"/>
        <v>0.16404300000000022</v>
      </c>
      <c r="Y11" s="19">
        <f t="shared" ref="Y11:Z11" si="11">SUM(Y12:Y16)</f>
        <v>5.7106799999999999E-2</v>
      </c>
      <c r="Z11" s="19">
        <f t="shared" si="11"/>
        <v>4.7034000000000006E-2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0.10053720000000009</v>
      </c>
      <c r="U13" s="8">
        <v>5.7779999999999998E-2</v>
      </c>
      <c r="V13" s="8">
        <v>0.13713120000000004</v>
      </c>
      <c r="W13" s="8">
        <v>0.16756199999999993</v>
      </c>
      <c r="X13" s="8">
        <v>2.1186000000000024E-2</v>
      </c>
      <c r="Y13" s="8">
        <v>3.0430800000000001E-2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4.6363590000000015</v>
      </c>
      <c r="D16" s="8">
        <v>4.8181770000000004</v>
      </c>
      <c r="E16" s="8">
        <v>9.6781229999999994</v>
      </c>
      <c r="F16" s="8">
        <v>11.214098999999997</v>
      </c>
      <c r="G16" s="8">
        <v>3.1154760000000006</v>
      </c>
      <c r="H16" s="8">
        <v>2.9494530000000001</v>
      </c>
      <c r="I16" s="8">
        <v>3.5717759999999994</v>
      </c>
      <c r="J16" s="8">
        <v>5.3404649999999982</v>
      </c>
      <c r="K16" s="8">
        <v>5.2758810000000027</v>
      </c>
      <c r="L16" s="8">
        <v>3.5528220000000008</v>
      </c>
      <c r="M16" s="8">
        <v>1.7441190000000006</v>
      </c>
      <c r="N16" s="8">
        <v>3.4892910000000028</v>
      </c>
      <c r="O16" s="8">
        <v>1.7679869999999993</v>
      </c>
      <c r="P16" s="8">
        <v>1.766583</v>
      </c>
      <c r="Q16" s="8">
        <v>0</v>
      </c>
      <c r="R16" s="8">
        <v>1.7700930000000006</v>
      </c>
      <c r="S16" s="8">
        <v>0</v>
      </c>
      <c r="T16" s="8">
        <v>0.89399700000000104</v>
      </c>
      <c r="U16" s="8">
        <v>0.68444999999999978</v>
      </c>
      <c r="V16" s="8">
        <v>1.4250600000000002</v>
      </c>
      <c r="W16" s="8">
        <v>0.25412399999999996</v>
      </c>
      <c r="X16" s="8">
        <v>0.14285700000000021</v>
      </c>
      <c r="Y16" s="8">
        <v>2.6675999999999998E-2</v>
      </c>
      <c r="Z16" s="8">
        <v>4.7034000000000006E-2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256.11724179002402</v>
      </c>
      <c r="D26" s="27">
        <f t="shared" si="16"/>
        <v>486.78737618694521</v>
      </c>
      <c r="E26" s="27">
        <f t="shared" si="16"/>
        <v>296.93881909862421</v>
      </c>
      <c r="F26" s="27">
        <f t="shared" si="16"/>
        <v>163.3831318107284</v>
      </c>
      <c r="G26" s="27">
        <f t="shared" si="16"/>
        <v>85.030476622535588</v>
      </c>
      <c r="H26" s="27">
        <f t="shared" si="16"/>
        <v>83.976149653444267</v>
      </c>
      <c r="I26" s="27">
        <f t="shared" si="16"/>
        <v>183.43301202464039</v>
      </c>
      <c r="J26" s="27">
        <f t="shared" si="16"/>
        <v>126.87881194155682</v>
      </c>
      <c r="K26" s="27">
        <f t="shared" si="16"/>
        <v>167.73275426878297</v>
      </c>
      <c r="L26" s="27">
        <f t="shared" si="16"/>
        <v>181.41616475381346</v>
      </c>
      <c r="M26" s="27">
        <f t="shared" si="16"/>
        <v>104.25450365468446</v>
      </c>
      <c r="N26" s="27">
        <f t="shared" si="16"/>
        <v>70.027872676811597</v>
      </c>
      <c r="O26" s="27">
        <f t="shared" si="16"/>
        <v>56.334732166980707</v>
      </c>
      <c r="P26" s="27">
        <f t="shared" si="16"/>
        <v>33.819534888331582</v>
      </c>
      <c r="Q26" s="27">
        <f t="shared" si="16"/>
        <v>24.22427182733426</v>
      </c>
      <c r="R26" s="27">
        <f t="shared" si="16"/>
        <v>94.895105067152343</v>
      </c>
      <c r="S26" s="27">
        <f t="shared" si="16"/>
        <v>92.971415608521312</v>
      </c>
      <c r="T26" s="27">
        <f t="shared" si="16"/>
        <v>77.746445912056345</v>
      </c>
      <c r="U26" s="27">
        <f t="shared" si="16"/>
        <v>45.823680528140457</v>
      </c>
      <c r="V26" s="27">
        <f t="shared" si="16"/>
        <v>57.317050632795329</v>
      </c>
      <c r="W26" s="27">
        <f t="shared" si="16"/>
        <v>50.996686547311896</v>
      </c>
      <c r="X26" s="27">
        <f t="shared" si="16"/>
        <v>52.385466131136525</v>
      </c>
      <c r="Y26" s="27">
        <f t="shared" ref="Y26:Z26" si="17">SUM(Y27,Y33)</f>
        <v>64.583891064298726</v>
      </c>
      <c r="Z26" s="27">
        <f t="shared" si="17"/>
        <v>96.287756723239227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256.11724179002402</v>
      </c>
      <c r="D33" s="19">
        <f t="shared" si="20"/>
        <v>486.78737618694521</v>
      </c>
      <c r="E33" s="19">
        <f t="shared" si="20"/>
        <v>296.93881909862421</v>
      </c>
      <c r="F33" s="19">
        <f t="shared" si="20"/>
        <v>163.3831318107284</v>
      </c>
      <c r="G33" s="19">
        <f t="shared" si="20"/>
        <v>85.030476622535588</v>
      </c>
      <c r="H33" s="19">
        <f t="shared" si="20"/>
        <v>83.976149653444267</v>
      </c>
      <c r="I33" s="19">
        <f t="shared" si="20"/>
        <v>183.43301202464039</v>
      </c>
      <c r="J33" s="19">
        <f t="shared" si="20"/>
        <v>126.87881194155682</v>
      </c>
      <c r="K33" s="19">
        <f t="shared" si="20"/>
        <v>167.73275426878297</v>
      </c>
      <c r="L33" s="19">
        <f t="shared" si="20"/>
        <v>181.41616475381346</v>
      </c>
      <c r="M33" s="19">
        <f t="shared" si="20"/>
        <v>104.25450365468446</v>
      </c>
      <c r="N33" s="19">
        <f t="shared" si="20"/>
        <v>70.027872676811597</v>
      </c>
      <c r="O33" s="19">
        <f t="shared" si="20"/>
        <v>56.334732166980707</v>
      </c>
      <c r="P33" s="19">
        <f t="shared" si="20"/>
        <v>33.819534888331582</v>
      </c>
      <c r="Q33" s="19">
        <f t="shared" si="20"/>
        <v>24.22427182733426</v>
      </c>
      <c r="R33" s="19">
        <f t="shared" si="20"/>
        <v>94.895105067152343</v>
      </c>
      <c r="S33" s="19">
        <f t="shared" si="20"/>
        <v>92.971415608521312</v>
      </c>
      <c r="T33" s="19">
        <f t="shared" si="20"/>
        <v>77.746445912056345</v>
      </c>
      <c r="U33" s="19">
        <f t="shared" si="20"/>
        <v>45.823680528140457</v>
      </c>
      <c r="V33" s="19">
        <f t="shared" si="20"/>
        <v>57.317050632795329</v>
      </c>
      <c r="W33" s="19">
        <f t="shared" si="20"/>
        <v>50.996686547311896</v>
      </c>
      <c r="X33" s="19">
        <f t="shared" si="20"/>
        <v>52.385466131136525</v>
      </c>
      <c r="Y33" s="19">
        <f t="shared" ref="Y33:Z33" si="21">SUM(Y34:Y50)</f>
        <v>64.583891064298726</v>
      </c>
      <c r="Z33" s="19">
        <f t="shared" si="21"/>
        <v>96.287756723239227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7.9091708424705032E-3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6.6958108448641953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204.00813227409975</v>
      </c>
      <c r="D43" s="8">
        <v>449.09337022972721</v>
      </c>
      <c r="E43" s="8">
        <v>255.19801229367141</v>
      </c>
      <c r="F43" s="8">
        <v>127.02434588346378</v>
      </c>
      <c r="G43" s="8">
        <v>53.820018662553608</v>
      </c>
      <c r="H43" s="8">
        <v>52.239565387786946</v>
      </c>
      <c r="I43" s="8">
        <v>57.806739607777629</v>
      </c>
      <c r="J43" s="8">
        <v>87.564627616691652</v>
      </c>
      <c r="K43" s="8">
        <v>121.4023592076</v>
      </c>
      <c r="L43" s="8">
        <v>151.02837797042014</v>
      </c>
      <c r="M43" s="8">
        <v>86.194863111645304</v>
      </c>
      <c r="N43" s="8">
        <v>50.743164692950742</v>
      </c>
      <c r="O43" s="8">
        <v>30.687116343562995</v>
      </c>
      <c r="P43" s="8">
        <v>27.126756359236722</v>
      </c>
      <c r="Q43" s="8">
        <v>22.046658304429819</v>
      </c>
      <c r="R43" s="8">
        <v>39.358334893104853</v>
      </c>
      <c r="S43" s="8">
        <v>48.18074889813137</v>
      </c>
      <c r="T43" s="8">
        <v>42.844812276312751</v>
      </c>
      <c r="U43" s="8">
        <v>39.671611346559189</v>
      </c>
      <c r="V43" s="8">
        <v>54.16752805274907</v>
      </c>
      <c r="W43" s="8">
        <v>48.429659453037303</v>
      </c>
      <c r="X43" s="8">
        <v>50.43150981291987</v>
      </c>
      <c r="Y43" s="8">
        <v>61.874932889961215</v>
      </c>
      <c r="Z43" s="8">
        <v>71.564465737516869</v>
      </c>
    </row>
    <row r="44" spans="1:26" ht="11.25" customHeight="1" x14ac:dyDescent="0.2">
      <c r="A44" s="28" t="s">
        <v>74</v>
      </c>
      <c r="B44" s="7" t="s">
        <v>75</v>
      </c>
      <c r="C44" s="8">
        <v>52.109109515924281</v>
      </c>
      <c r="D44" s="8">
        <v>37.694005957217982</v>
      </c>
      <c r="E44" s="8">
        <v>41.740806804952811</v>
      </c>
      <c r="F44" s="8">
        <v>36.358785927264634</v>
      </c>
      <c r="G44" s="8">
        <v>31.210457959981973</v>
      </c>
      <c r="H44" s="8">
        <v>31.736584265657324</v>
      </c>
      <c r="I44" s="8">
        <v>125.62627241686276</v>
      </c>
      <c r="J44" s="8">
        <v>39.31418432486516</v>
      </c>
      <c r="K44" s="8">
        <v>46.330395061182976</v>
      </c>
      <c r="L44" s="8">
        <v>30.387786783393334</v>
      </c>
      <c r="M44" s="8">
        <v>18.059640543039155</v>
      </c>
      <c r="N44" s="8">
        <v>19.284707983860851</v>
      </c>
      <c r="O44" s="8">
        <v>25.647615823417713</v>
      </c>
      <c r="P44" s="8">
        <v>6.6927785290948574</v>
      </c>
      <c r="Q44" s="8">
        <v>2.1776135229044393</v>
      </c>
      <c r="R44" s="8">
        <v>55.53677017404749</v>
      </c>
      <c r="S44" s="8">
        <v>44.790666710389935</v>
      </c>
      <c r="T44" s="8">
        <v>34.901633635743586</v>
      </c>
      <c r="U44" s="8">
        <v>6.1520691815812647</v>
      </c>
      <c r="V44" s="8">
        <v>3.1495225800462587</v>
      </c>
      <c r="W44" s="8">
        <v>2.5670270942745947</v>
      </c>
      <c r="X44" s="8">
        <v>1.9539563182166566</v>
      </c>
      <c r="Y44" s="8">
        <v>2.7010490034950467</v>
      </c>
      <c r="Z44" s="8">
        <v>1.368832619598557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16.658647521259599</v>
      </c>
    </row>
    <row r="51" spans="1:26" ht="11.25" customHeight="1" x14ac:dyDescent="0.2">
      <c r="A51" s="25" t="s">
        <v>88</v>
      </c>
      <c r="B51" s="26" t="s">
        <v>89</v>
      </c>
      <c r="C51" s="27">
        <v>15.122123151409181</v>
      </c>
      <c r="D51" s="27">
        <v>24.40211675422405</v>
      </c>
      <c r="E51" s="27">
        <v>26.122436184260401</v>
      </c>
      <c r="F51" s="27">
        <v>36.962386788214054</v>
      </c>
      <c r="G51" s="27">
        <v>35.870248988846647</v>
      </c>
      <c r="H51" s="27">
        <v>56.918622351200852</v>
      </c>
      <c r="I51" s="27">
        <v>91.094860099688148</v>
      </c>
      <c r="J51" s="27">
        <v>91.589481661859651</v>
      </c>
      <c r="K51" s="27">
        <v>111.34460681188176</v>
      </c>
      <c r="L51" s="27">
        <v>72.167771589232842</v>
      </c>
      <c r="M51" s="27">
        <v>102.25540768536727</v>
      </c>
      <c r="N51" s="27">
        <v>106.62361195158421</v>
      </c>
      <c r="O51" s="27">
        <v>101.9569822242164</v>
      </c>
      <c r="P51" s="27">
        <v>92.397012889400855</v>
      </c>
      <c r="Q51" s="27">
        <v>103.95386721656678</v>
      </c>
      <c r="R51" s="27">
        <v>120.15628749675029</v>
      </c>
      <c r="S51" s="27">
        <v>125.77896388655638</v>
      </c>
      <c r="T51" s="27">
        <v>133.4653922858902</v>
      </c>
      <c r="U51" s="27">
        <v>141.98559740225033</v>
      </c>
      <c r="V51" s="27">
        <v>124.11001061292137</v>
      </c>
      <c r="W51" s="27">
        <v>127.85532588071554</v>
      </c>
      <c r="X51" s="27">
        <v>169.57492584123884</v>
      </c>
      <c r="Y51" s="27">
        <v>161.17934882130513</v>
      </c>
      <c r="Z51" s="27">
        <v>131.86180909732846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45.472089599999997</v>
      </c>
      <c r="D61" s="49">
        <f t="shared" si="24"/>
        <v>41.215910399999991</v>
      </c>
      <c r="E61" s="49">
        <f t="shared" si="24"/>
        <v>37.408089600000004</v>
      </c>
      <c r="F61" s="49">
        <f t="shared" si="24"/>
        <v>60.704179199999992</v>
      </c>
      <c r="G61" s="49">
        <f t="shared" si="24"/>
        <v>42.000134399999986</v>
      </c>
      <c r="H61" s="49">
        <f t="shared" si="24"/>
        <v>63.504000000000012</v>
      </c>
      <c r="I61" s="49">
        <f t="shared" si="24"/>
        <v>85.344134400000002</v>
      </c>
      <c r="J61" s="49">
        <f t="shared" si="24"/>
        <v>69.999955199999988</v>
      </c>
      <c r="K61" s="49">
        <f t="shared" si="24"/>
        <v>76.047955200000018</v>
      </c>
      <c r="L61" s="49">
        <f t="shared" si="24"/>
        <v>47.394172064559875</v>
      </c>
      <c r="M61" s="49">
        <f t="shared" si="24"/>
        <v>28.237237389251231</v>
      </c>
      <c r="N61" s="49">
        <f t="shared" si="24"/>
        <v>31.472759403131821</v>
      </c>
      <c r="O61" s="49">
        <f t="shared" si="24"/>
        <v>213.99385907502099</v>
      </c>
      <c r="P61" s="49">
        <f t="shared" si="24"/>
        <v>113.29370734829875</v>
      </c>
      <c r="Q61" s="49">
        <f t="shared" si="24"/>
        <v>13.212436540845992</v>
      </c>
      <c r="R61" s="49">
        <f t="shared" si="24"/>
        <v>57.259420952603989</v>
      </c>
      <c r="S61" s="49">
        <f t="shared" si="24"/>
        <v>34.493038581408292</v>
      </c>
      <c r="T61" s="49">
        <f t="shared" si="24"/>
        <v>243.19615637919634</v>
      </c>
      <c r="U61" s="49">
        <f t="shared" si="24"/>
        <v>401.78639017449262</v>
      </c>
      <c r="V61" s="49">
        <f t="shared" si="24"/>
        <v>456.65211032382228</v>
      </c>
      <c r="W61" s="49">
        <f t="shared" si="24"/>
        <v>338.52849194406184</v>
      </c>
      <c r="X61" s="49">
        <f t="shared" si="24"/>
        <v>483.94038467279097</v>
      </c>
      <c r="Y61" s="49">
        <f t="shared" ref="Y61:Z61" si="25">SUM(Y62:Y72)</f>
        <v>602.52907598400441</v>
      </c>
      <c r="Z61" s="49">
        <f t="shared" si="25"/>
        <v>375.11052762517699</v>
      </c>
    </row>
    <row r="62" spans="1:26" ht="11.25" customHeight="1" x14ac:dyDescent="0.2">
      <c r="A62" s="50" t="s">
        <v>92</v>
      </c>
      <c r="B62" s="51" t="s">
        <v>93</v>
      </c>
      <c r="C62" s="52">
        <v>45.472089599999997</v>
      </c>
      <c r="D62" s="52">
        <v>41.215910399999991</v>
      </c>
      <c r="E62" s="52">
        <v>37.408089600000004</v>
      </c>
      <c r="F62" s="52">
        <v>60.704179199999992</v>
      </c>
      <c r="G62" s="52">
        <v>42.000134399999986</v>
      </c>
      <c r="H62" s="52">
        <v>63.504000000000012</v>
      </c>
      <c r="I62" s="52">
        <v>85.344134400000002</v>
      </c>
      <c r="J62" s="52">
        <v>69.999955199999988</v>
      </c>
      <c r="K62" s="52">
        <v>59.013313357993887</v>
      </c>
      <c r="L62" s="52">
        <v>34.336618776344729</v>
      </c>
      <c r="M62" s="52">
        <v>21.585328215433123</v>
      </c>
      <c r="N62" s="52">
        <v>25.947463154052905</v>
      </c>
      <c r="O62" s="52">
        <v>202.3091820287126</v>
      </c>
      <c r="P62" s="52">
        <v>101.89427805062253</v>
      </c>
      <c r="Q62" s="52">
        <v>8.1168631481962041</v>
      </c>
      <c r="R62" s="52">
        <v>44.895193669139466</v>
      </c>
      <c r="S62" s="52">
        <v>15.057723022271992</v>
      </c>
      <c r="T62" s="52">
        <v>225.08894563362156</v>
      </c>
      <c r="U62" s="52">
        <v>380.06481184201266</v>
      </c>
      <c r="V62" s="52">
        <v>438.60277070005236</v>
      </c>
      <c r="W62" s="52">
        <v>318.53267302787577</v>
      </c>
      <c r="X62" s="52">
        <v>461.86844296878638</v>
      </c>
      <c r="Y62" s="52">
        <v>579.41693037083189</v>
      </c>
      <c r="Z62" s="52">
        <v>351.05858133151236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17.034641842006135</v>
      </c>
      <c r="L63" s="52">
        <v>12.905095463655238</v>
      </c>
      <c r="M63" s="52">
        <v>5.3171434645668469</v>
      </c>
      <c r="N63" s="52">
        <v>3.8441784459471147</v>
      </c>
      <c r="O63" s="52">
        <v>11.655631411287549</v>
      </c>
      <c r="P63" s="52">
        <v>11.068975709377511</v>
      </c>
      <c r="Q63" s="52">
        <v>4.4272936518037778</v>
      </c>
      <c r="R63" s="52">
        <v>7.4089183308604678</v>
      </c>
      <c r="S63" s="52">
        <v>9.5822321777279935</v>
      </c>
      <c r="T63" s="52">
        <v>14.379079109955885</v>
      </c>
      <c r="U63" s="52">
        <v>16.091927786035608</v>
      </c>
      <c r="V63" s="52">
        <v>14.53732919149299</v>
      </c>
      <c r="W63" s="52">
        <v>14.094869258969771</v>
      </c>
      <c r="X63" s="52">
        <v>17.187994662492507</v>
      </c>
      <c r="Y63" s="52">
        <v>17.75822392682435</v>
      </c>
      <c r="Z63" s="52">
        <v>19.230254778728902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0.15245782455991305</v>
      </c>
      <c r="M64" s="52">
        <v>1.3347657092512604</v>
      </c>
      <c r="N64" s="52">
        <v>1.681117803131801</v>
      </c>
      <c r="O64" s="52">
        <v>2.9045635020841148E-2</v>
      </c>
      <c r="P64" s="52">
        <v>0.33045358829871502</v>
      </c>
      <c r="Q64" s="52">
        <v>0.66827974084601116</v>
      </c>
      <c r="R64" s="52">
        <v>4.9553089526040575</v>
      </c>
      <c r="S64" s="52">
        <v>9.8530833814083056</v>
      </c>
      <c r="T64" s="52">
        <v>3.728131635618904</v>
      </c>
      <c r="U64" s="52">
        <v>5.6296505464443403</v>
      </c>
      <c r="V64" s="52">
        <v>3.5120104322769499</v>
      </c>
      <c r="W64" s="52">
        <v>5.9009496572163229</v>
      </c>
      <c r="X64" s="52">
        <v>4.8839470415120756</v>
      </c>
      <c r="Y64" s="52">
        <v>5.3539216863481274</v>
      </c>
      <c r="Z64" s="52">
        <v>4.8216915149357087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42.759914734414032</v>
      </c>
      <c r="D2" s="21">
        <f t="shared" ref="D2:X2" si="0">SUM(D3,D17,D22,D25,D26,D51,D52)</f>
        <v>47.103718972040937</v>
      </c>
      <c r="E2" s="21">
        <f t="shared" si="0"/>
        <v>47.588238635252821</v>
      </c>
      <c r="F2" s="21">
        <f t="shared" si="0"/>
        <v>48.584293914136381</v>
      </c>
      <c r="G2" s="21">
        <f t="shared" si="0"/>
        <v>45.169757646972698</v>
      </c>
      <c r="H2" s="21">
        <f t="shared" si="0"/>
        <v>47.685846162881631</v>
      </c>
      <c r="I2" s="21">
        <f t="shared" si="0"/>
        <v>54.146725957680189</v>
      </c>
      <c r="J2" s="21">
        <f t="shared" si="0"/>
        <v>61.571420582632001</v>
      </c>
      <c r="K2" s="21">
        <f t="shared" si="0"/>
        <v>65.232904068821682</v>
      </c>
      <c r="L2" s="21">
        <f t="shared" si="0"/>
        <v>67.309645206095865</v>
      </c>
      <c r="M2" s="21">
        <f t="shared" si="0"/>
        <v>68.887196710865311</v>
      </c>
      <c r="N2" s="21">
        <f t="shared" si="0"/>
        <v>69.713721677340942</v>
      </c>
      <c r="O2" s="21">
        <f t="shared" si="0"/>
        <v>68.351838045611288</v>
      </c>
      <c r="P2" s="21">
        <f t="shared" si="0"/>
        <v>63.090097068926134</v>
      </c>
      <c r="Q2" s="21">
        <f t="shared" si="0"/>
        <v>60.433732738213479</v>
      </c>
      <c r="R2" s="21">
        <f t="shared" si="0"/>
        <v>60.047312341176749</v>
      </c>
      <c r="S2" s="21">
        <f t="shared" si="0"/>
        <v>57.103992164352732</v>
      </c>
      <c r="T2" s="21">
        <f t="shared" si="0"/>
        <v>58.155795951782196</v>
      </c>
      <c r="U2" s="21">
        <f t="shared" si="0"/>
        <v>54.617097972737199</v>
      </c>
      <c r="V2" s="21">
        <f t="shared" si="0"/>
        <v>55.730931663107945</v>
      </c>
      <c r="W2" s="21">
        <f t="shared" si="0"/>
        <v>46.133136180900266</v>
      </c>
      <c r="X2" s="21">
        <f t="shared" si="0"/>
        <v>48.088586533126062</v>
      </c>
      <c r="Y2" s="21">
        <f t="shared" ref="Y2:Z2" si="1">SUM(Y3,Y17,Y22,Y25,Y26,Y51,Y52)</f>
        <v>42.213378992646255</v>
      </c>
      <c r="Z2" s="21">
        <f t="shared" si="1"/>
        <v>50.480355699735696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35.894717729975994</v>
      </c>
      <c r="D26" s="27">
        <f t="shared" ref="D26:X26" si="21">SUM(D27,D33)</f>
        <v>38.18085333305482</v>
      </c>
      <c r="E26" s="27">
        <f t="shared" si="21"/>
        <v>36.732488021375794</v>
      </c>
      <c r="F26" s="27">
        <f t="shared" si="21"/>
        <v>33.336588309271512</v>
      </c>
      <c r="G26" s="27">
        <f t="shared" si="21"/>
        <v>25.718693617464396</v>
      </c>
      <c r="H26" s="27">
        <f t="shared" si="21"/>
        <v>23.586572386555726</v>
      </c>
      <c r="I26" s="27">
        <f t="shared" si="21"/>
        <v>23.304240535359568</v>
      </c>
      <c r="J26" s="27">
        <f t="shared" si="21"/>
        <v>22.997470938443122</v>
      </c>
      <c r="K26" s="27">
        <f t="shared" si="21"/>
        <v>22.814196691217084</v>
      </c>
      <c r="L26" s="27">
        <f t="shared" si="21"/>
        <v>21.898993326186517</v>
      </c>
      <c r="M26" s="27">
        <f t="shared" si="21"/>
        <v>20.853748265315602</v>
      </c>
      <c r="N26" s="27">
        <f t="shared" si="21"/>
        <v>20.810899243188434</v>
      </c>
      <c r="O26" s="27">
        <f t="shared" si="21"/>
        <v>18.468795913019314</v>
      </c>
      <c r="P26" s="27">
        <f t="shared" si="21"/>
        <v>13.113543431668411</v>
      </c>
      <c r="Q26" s="27">
        <f t="shared" si="21"/>
        <v>10.215997212665739</v>
      </c>
      <c r="R26" s="27">
        <f t="shared" si="21"/>
        <v>10.906853012847623</v>
      </c>
      <c r="S26" s="27">
        <f t="shared" si="21"/>
        <v>9.8499563114786799</v>
      </c>
      <c r="T26" s="27">
        <f t="shared" si="21"/>
        <v>8.0820180879436201</v>
      </c>
      <c r="U26" s="27">
        <f t="shared" si="21"/>
        <v>4.6097479918595772</v>
      </c>
      <c r="V26" s="27">
        <f t="shared" si="21"/>
        <v>5.6733100072046616</v>
      </c>
      <c r="W26" s="27">
        <f t="shared" si="21"/>
        <v>4.9116205326881124</v>
      </c>
      <c r="X26" s="27">
        <f t="shared" si="21"/>
        <v>4.8073324688635015</v>
      </c>
      <c r="Y26" s="27">
        <f t="shared" ref="Y26:Z26" si="22">SUM(Y27,Y33)</f>
        <v>6.0382809357012288</v>
      </c>
      <c r="Z26" s="27">
        <f t="shared" si="22"/>
        <v>9.1230123967608368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35.894717729975994</v>
      </c>
      <c r="D33" s="19">
        <f t="shared" ref="D33:X33" si="27">SUM(D34:D50)</f>
        <v>38.18085333305482</v>
      </c>
      <c r="E33" s="19">
        <f t="shared" si="27"/>
        <v>36.732488021375794</v>
      </c>
      <c r="F33" s="19">
        <f t="shared" si="27"/>
        <v>33.336588309271512</v>
      </c>
      <c r="G33" s="19">
        <f t="shared" si="27"/>
        <v>25.718693617464396</v>
      </c>
      <c r="H33" s="19">
        <f t="shared" si="27"/>
        <v>23.586572386555726</v>
      </c>
      <c r="I33" s="19">
        <f t="shared" si="27"/>
        <v>23.304240535359568</v>
      </c>
      <c r="J33" s="19">
        <f t="shared" si="27"/>
        <v>22.997470938443122</v>
      </c>
      <c r="K33" s="19">
        <f t="shared" si="27"/>
        <v>22.814196691217084</v>
      </c>
      <c r="L33" s="19">
        <f t="shared" si="27"/>
        <v>21.898993326186517</v>
      </c>
      <c r="M33" s="19">
        <f t="shared" si="27"/>
        <v>20.853748265315602</v>
      </c>
      <c r="N33" s="19">
        <f t="shared" si="27"/>
        <v>20.810899243188434</v>
      </c>
      <c r="O33" s="19">
        <f t="shared" si="27"/>
        <v>18.468795913019314</v>
      </c>
      <c r="P33" s="19">
        <f t="shared" si="27"/>
        <v>13.113543431668411</v>
      </c>
      <c r="Q33" s="19">
        <f t="shared" si="27"/>
        <v>10.215997212665739</v>
      </c>
      <c r="R33" s="19">
        <f t="shared" si="27"/>
        <v>10.906853012847623</v>
      </c>
      <c r="S33" s="19">
        <f t="shared" si="27"/>
        <v>9.8499563114786799</v>
      </c>
      <c r="T33" s="19">
        <f t="shared" si="27"/>
        <v>8.0820180879436201</v>
      </c>
      <c r="U33" s="19">
        <f t="shared" si="27"/>
        <v>4.6097479918595772</v>
      </c>
      <c r="V33" s="19">
        <f t="shared" si="27"/>
        <v>5.6733100072046616</v>
      </c>
      <c r="W33" s="19">
        <f t="shared" si="27"/>
        <v>4.9116205326881124</v>
      </c>
      <c r="X33" s="19">
        <f t="shared" si="27"/>
        <v>4.8073324688635015</v>
      </c>
      <c r="Y33" s="19">
        <f t="shared" ref="Y33:Z33" si="28">SUM(Y34:Y50)</f>
        <v>6.0382809357012288</v>
      </c>
      <c r="Z33" s="19">
        <f t="shared" si="28"/>
        <v>9.1230123967608368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7.3946915752949518E-4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0.63441051513580959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28.591649165900261</v>
      </c>
      <c r="D43" s="8">
        <v>35.224348330272804</v>
      </c>
      <c r="E43" s="8">
        <v>31.568987706328592</v>
      </c>
      <c r="F43" s="8">
        <v>25.917965196536162</v>
      </c>
      <c r="G43" s="8">
        <v>16.278640617446374</v>
      </c>
      <c r="H43" s="8">
        <v>14.672645692213054</v>
      </c>
      <c r="I43" s="8">
        <v>7.3440551922223598</v>
      </c>
      <c r="J43" s="8">
        <v>15.871562383308294</v>
      </c>
      <c r="K43" s="8">
        <v>16.512560792400038</v>
      </c>
      <c r="L43" s="8">
        <v>18.230842029579851</v>
      </c>
      <c r="M43" s="8">
        <v>17.241326888354742</v>
      </c>
      <c r="N43" s="8">
        <v>15.079865307049271</v>
      </c>
      <c r="O43" s="8">
        <v>10.060473656437015</v>
      </c>
      <c r="P43" s="8">
        <v>10.518414840763269</v>
      </c>
      <c r="Q43" s="8">
        <v>9.2976416955701779</v>
      </c>
      <c r="R43" s="8">
        <v>4.5236851068951376</v>
      </c>
      <c r="S43" s="8">
        <v>5.1045611018686161</v>
      </c>
      <c r="T43" s="8">
        <v>4.4538698036872084</v>
      </c>
      <c r="U43" s="8">
        <v>3.9908651734408389</v>
      </c>
      <c r="V43" s="8">
        <v>5.3615665072509193</v>
      </c>
      <c r="W43" s="8">
        <v>4.6643836269627066</v>
      </c>
      <c r="X43" s="8">
        <v>4.6280209470801577</v>
      </c>
      <c r="Y43" s="8">
        <v>5.7850064700387467</v>
      </c>
      <c r="Z43" s="8">
        <v>6.7805454224831676</v>
      </c>
    </row>
    <row r="44" spans="1:26" ht="11.25" customHeight="1" x14ac:dyDescent="0.2">
      <c r="A44" s="28" t="s">
        <v>74</v>
      </c>
      <c r="B44" s="7" t="s">
        <v>75</v>
      </c>
      <c r="C44" s="8">
        <v>7.3030685640757333</v>
      </c>
      <c r="D44" s="8">
        <v>2.9565050027820154</v>
      </c>
      <c r="E44" s="8">
        <v>5.1635003150472025</v>
      </c>
      <c r="F44" s="8">
        <v>7.4186231127353475</v>
      </c>
      <c r="G44" s="8">
        <v>9.4400530000180218</v>
      </c>
      <c r="H44" s="8">
        <v>8.9139266943426723</v>
      </c>
      <c r="I44" s="8">
        <v>15.960185343137208</v>
      </c>
      <c r="J44" s="8">
        <v>7.1259085551348296</v>
      </c>
      <c r="K44" s="8">
        <v>6.3016358988170458</v>
      </c>
      <c r="L44" s="8">
        <v>3.6681512966066663</v>
      </c>
      <c r="M44" s="8">
        <v>3.6124213769608584</v>
      </c>
      <c r="N44" s="8">
        <v>5.7310339361391636</v>
      </c>
      <c r="O44" s="8">
        <v>8.4083222565822968</v>
      </c>
      <c r="P44" s="8">
        <v>2.5951285909051425</v>
      </c>
      <c r="Q44" s="8">
        <v>0.91835551709556051</v>
      </c>
      <c r="R44" s="8">
        <v>6.3831679059524857</v>
      </c>
      <c r="S44" s="8">
        <v>4.7453952096100638</v>
      </c>
      <c r="T44" s="8">
        <v>3.6281482842564117</v>
      </c>
      <c r="U44" s="8">
        <v>0.61888281841873838</v>
      </c>
      <c r="V44" s="8">
        <v>0.3117434999537424</v>
      </c>
      <c r="W44" s="8">
        <v>0.24723690572540541</v>
      </c>
      <c r="X44" s="8">
        <v>0.17931152178334406</v>
      </c>
      <c r="Y44" s="8">
        <v>0.25253499650495292</v>
      </c>
      <c r="Z44" s="8">
        <v>0.12969330040144422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1.5783631587404152</v>
      </c>
    </row>
    <row r="51" spans="1:26" ht="11.25" customHeight="1" x14ac:dyDescent="0.2">
      <c r="A51" s="25" t="s">
        <v>88</v>
      </c>
      <c r="B51" s="26" t="s">
        <v>89</v>
      </c>
      <c r="C51" s="27">
        <v>6.8651970044380377</v>
      </c>
      <c r="D51" s="27">
        <v>8.9228656389861154</v>
      </c>
      <c r="E51" s="27">
        <v>10.855750613877026</v>
      </c>
      <c r="F51" s="27">
        <v>15.247705604864866</v>
      </c>
      <c r="G51" s="27">
        <v>19.451064029508299</v>
      </c>
      <c r="H51" s="27">
        <v>24.099273776325905</v>
      </c>
      <c r="I51" s="27">
        <v>30.842485422320621</v>
      </c>
      <c r="J51" s="27">
        <v>38.573949644188879</v>
      </c>
      <c r="K51" s="27">
        <v>42.418707377604591</v>
      </c>
      <c r="L51" s="27">
        <v>45.410651879909352</v>
      </c>
      <c r="M51" s="27">
        <v>48.033448445549709</v>
      </c>
      <c r="N51" s="27">
        <v>48.902822434152512</v>
      </c>
      <c r="O51" s="27">
        <v>49.883042132591974</v>
      </c>
      <c r="P51" s="27">
        <v>49.976553637257723</v>
      </c>
      <c r="Q51" s="27">
        <v>50.217735525547738</v>
      </c>
      <c r="R51" s="27">
        <v>49.140459328329129</v>
      </c>
      <c r="S51" s="27">
        <v>47.254035852874054</v>
      </c>
      <c r="T51" s="27">
        <v>50.073777863838579</v>
      </c>
      <c r="U51" s="27">
        <v>50.007349980877621</v>
      </c>
      <c r="V51" s="27">
        <v>50.057621655903283</v>
      </c>
      <c r="W51" s="27">
        <v>41.221515648212154</v>
      </c>
      <c r="X51" s="27">
        <v>43.281254064262562</v>
      </c>
      <c r="Y51" s="27">
        <v>36.175098056945025</v>
      </c>
      <c r="Z51" s="27">
        <v>41.357343302974861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9.5932145956567419E-2</v>
      </c>
      <c r="M61" s="49">
        <f t="shared" si="32"/>
        <v>0.62699275601619475</v>
      </c>
      <c r="N61" s="49">
        <f t="shared" si="32"/>
        <v>0.77104314806721874</v>
      </c>
      <c r="O61" s="49">
        <f t="shared" si="32"/>
        <v>1.4210744609194356E-2</v>
      </c>
      <c r="P61" s="49">
        <f t="shared" si="32"/>
        <v>0.17873880295246525</v>
      </c>
      <c r="Q61" s="49">
        <f t="shared" si="32"/>
        <v>0.32283065730466926</v>
      </c>
      <c r="R61" s="49">
        <f t="shared" si="32"/>
        <v>2.0265785762674358</v>
      </c>
      <c r="S61" s="49">
        <f t="shared" si="32"/>
        <v>3.70171562063718</v>
      </c>
      <c r="T61" s="49">
        <f t="shared" si="32"/>
        <v>1.3987269071914004</v>
      </c>
      <c r="U61" s="49">
        <f t="shared" si="32"/>
        <v>1.9827638175759033</v>
      </c>
      <c r="V61" s="49">
        <f t="shared" si="32"/>
        <v>1.4165085362759746</v>
      </c>
      <c r="W61" s="49">
        <f t="shared" si="32"/>
        <v>1.9025104113472344</v>
      </c>
      <c r="X61" s="49">
        <f t="shared" si="32"/>
        <v>1.2465484014894457</v>
      </c>
      <c r="Y61" s="49">
        <f t="shared" ref="Y61:Z61" si="33">SUM(Y62:Y72)</f>
        <v>1.2016343496186594</v>
      </c>
      <c r="Z61" s="49">
        <f t="shared" si="33"/>
        <v>1.512282841023733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9.5932145956567419E-2</v>
      </c>
      <c r="M64" s="52">
        <v>0.62699275601619475</v>
      </c>
      <c r="N64" s="52">
        <v>0.77104314806721874</v>
      </c>
      <c r="O64" s="52">
        <v>1.4210744609194356E-2</v>
      </c>
      <c r="P64" s="52">
        <v>0.17873880295246525</v>
      </c>
      <c r="Q64" s="52">
        <v>0.32283065730466926</v>
      </c>
      <c r="R64" s="52">
        <v>2.0265785762674358</v>
      </c>
      <c r="S64" s="52">
        <v>3.70171562063718</v>
      </c>
      <c r="T64" s="52">
        <v>1.3987269071914004</v>
      </c>
      <c r="U64" s="52">
        <v>1.9827638175759033</v>
      </c>
      <c r="V64" s="52">
        <v>1.4165085362759746</v>
      </c>
      <c r="W64" s="52">
        <v>1.9025104113472344</v>
      </c>
      <c r="X64" s="52">
        <v>1.2465484014894457</v>
      </c>
      <c r="Y64" s="52">
        <v>1.2016343496186594</v>
      </c>
      <c r="Z64" s="52">
        <v>1.512282841023733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9.776231164152783</v>
      </c>
      <c r="D2" s="21">
        <f t="shared" ref="D2:X2" si="0">SUM(D3,D17,D22,D25,D26,D51,D52)</f>
        <v>19.814084446789842</v>
      </c>
      <c r="E2" s="21">
        <f t="shared" si="0"/>
        <v>12.810900401862568</v>
      </c>
      <c r="F2" s="21">
        <f t="shared" si="0"/>
        <v>16.614128726921106</v>
      </c>
      <c r="G2" s="21">
        <f t="shared" si="0"/>
        <v>24.786531381645069</v>
      </c>
      <c r="H2" s="21">
        <f t="shared" si="0"/>
        <v>21.325333872473273</v>
      </c>
      <c r="I2" s="21">
        <f t="shared" si="0"/>
        <v>29.582740557991286</v>
      </c>
      <c r="J2" s="21">
        <f t="shared" si="0"/>
        <v>34.688438293951471</v>
      </c>
      <c r="K2" s="21">
        <f t="shared" si="0"/>
        <v>36.989521490513681</v>
      </c>
      <c r="L2" s="21">
        <f t="shared" si="0"/>
        <v>37.526048690857756</v>
      </c>
      <c r="M2" s="21">
        <f t="shared" si="0"/>
        <v>52.45311066908301</v>
      </c>
      <c r="N2" s="21">
        <f t="shared" si="0"/>
        <v>55.820725454263268</v>
      </c>
      <c r="O2" s="21">
        <f t="shared" si="0"/>
        <v>71.900792483191651</v>
      </c>
      <c r="P2" s="21">
        <f t="shared" si="0"/>
        <v>64.027124553341451</v>
      </c>
      <c r="Q2" s="21">
        <f t="shared" si="0"/>
        <v>55.690059937885401</v>
      </c>
      <c r="R2" s="21">
        <f t="shared" si="0"/>
        <v>54.399377814920697</v>
      </c>
      <c r="S2" s="21">
        <f t="shared" si="0"/>
        <v>54.874880100569499</v>
      </c>
      <c r="T2" s="21">
        <f t="shared" si="0"/>
        <v>61.158460610271234</v>
      </c>
      <c r="U2" s="21">
        <f t="shared" si="0"/>
        <v>64.505963256872263</v>
      </c>
      <c r="V2" s="21">
        <f t="shared" si="0"/>
        <v>63.694515411175516</v>
      </c>
      <c r="W2" s="21">
        <f t="shared" si="0"/>
        <v>53.13475363107225</v>
      </c>
      <c r="X2" s="21">
        <f t="shared" si="0"/>
        <v>62.246286214498809</v>
      </c>
      <c r="Y2" s="21">
        <f t="shared" ref="Y2:Z2" si="1">SUM(Y3,Y17,Y22,Y25,Y26,Y51,Y52)</f>
        <v>65.65553356174982</v>
      </c>
      <c r="Z2" s="21">
        <f t="shared" si="1"/>
        <v>68.120922879696479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2.9846552400000008</v>
      </c>
      <c r="D26" s="27">
        <f t="shared" si="16"/>
        <v>11.93862096</v>
      </c>
      <c r="E26" s="27">
        <f t="shared" si="16"/>
        <v>2.9846552400000008</v>
      </c>
      <c r="F26" s="27">
        <f t="shared" si="16"/>
        <v>2.9846552400000008</v>
      </c>
      <c r="G26" s="27">
        <f t="shared" si="16"/>
        <v>6.5940004800000018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14.513025240000005</v>
      </c>
      <c r="N26" s="27">
        <f t="shared" si="16"/>
        <v>17.415675720000003</v>
      </c>
      <c r="O26" s="27">
        <f t="shared" si="16"/>
        <v>31.928700959999979</v>
      </c>
      <c r="P26" s="27">
        <f t="shared" si="16"/>
        <v>23.220749519999998</v>
      </c>
      <c r="Q26" s="27">
        <f t="shared" si="16"/>
        <v>14.513025240000005</v>
      </c>
      <c r="R26" s="27">
        <f t="shared" si="16"/>
        <v>14.513025239999999</v>
      </c>
      <c r="S26" s="27">
        <f t="shared" si="16"/>
        <v>17.415675720000007</v>
      </c>
      <c r="T26" s="27">
        <f t="shared" si="16"/>
        <v>22.216475159999998</v>
      </c>
      <c r="U26" s="27">
        <f t="shared" si="16"/>
        <v>26.805561479999987</v>
      </c>
      <c r="V26" s="27">
        <f t="shared" si="16"/>
        <v>27.545648759999995</v>
      </c>
      <c r="W26" s="27">
        <f t="shared" si="16"/>
        <v>22.782557879999999</v>
      </c>
      <c r="X26" s="27">
        <f t="shared" si="16"/>
        <v>27.391861440000032</v>
      </c>
      <c r="Y26" s="27">
        <f t="shared" ref="Y26:Z26" si="17">SUM(Y27,Y33)</f>
        <v>32.38438392000004</v>
      </c>
      <c r="Z26" s="27">
        <f t="shared" si="17"/>
        <v>36.212938559999984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2.9846552400000008</v>
      </c>
      <c r="D33" s="19">
        <f t="shared" si="20"/>
        <v>11.93862096</v>
      </c>
      <c r="E33" s="19">
        <f t="shared" si="20"/>
        <v>2.9846552400000008</v>
      </c>
      <c r="F33" s="19">
        <f t="shared" si="20"/>
        <v>2.9846552400000008</v>
      </c>
      <c r="G33" s="19">
        <f t="shared" si="20"/>
        <v>6.5940004800000018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14.513025240000005</v>
      </c>
      <c r="N33" s="19">
        <f t="shared" si="20"/>
        <v>17.415675720000003</v>
      </c>
      <c r="O33" s="19">
        <f t="shared" si="20"/>
        <v>31.928700959999979</v>
      </c>
      <c r="P33" s="19">
        <f t="shared" si="20"/>
        <v>23.220749519999998</v>
      </c>
      <c r="Q33" s="19">
        <f t="shared" si="20"/>
        <v>14.513025240000005</v>
      </c>
      <c r="R33" s="19">
        <f t="shared" si="20"/>
        <v>14.513025239999999</v>
      </c>
      <c r="S33" s="19">
        <f t="shared" si="20"/>
        <v>17.415675720000007</v>
      </c>
      <c r="T33" s="19">
        <f t="shared" si="20"/>
        <v>22.216475159999998</v>
      </c>
      <c r="U33" s="19">
        <f t="shared" si="20"/>
        <v>26.805561479999987</v>
      </c>
      <c r="V33" s="19">
        <f t="shared" si="20"/>
        <v>27.545648759999995</v>
      </c>
      <c r="W33" s="19">
        <f t="shared" si="20"/>
        <v>22.782557879999999</v>
      </c>
      <c r="X33" s="19">
        <f t="shared" si="20"/>
        <v>27.391861440000032</v>
      </c>
      <c r="Y33" s="19">
        <f t="shared" ref="Y33:Z33" si="21">SUM(Y34:Y50)</f>
        <v>32.38438392000004</v>
      </c>
      <c r="Z33" s="19">
        <f t="shared" si="21"/>
        <v>36.212938559999984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11.93862096</v>
      </c>
      <c r="E36" s="8">
        <v>2.9846552400000008</v>
      </c>
      <c r="F36" s="8">
        <v>2.9846552400000008</v>
      </c>
      <c r="G36" s="8">
        <v>6.5940004800000018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14.513025240000005</v>
      </c>
      <c r="N36" s="8">
        <v>17.415675720000003</v>
      </c>
      <c r="O36" s="8">
        <v>31.928700959999979</v>
      </c>
      <c r="P36" s="8">
        <v>23.220749519999998</v>
      </c>
      <c r="Q36" s="8">
        <v>14.513025240000005</v>
      </c>
      <c r="R36" s="8">
        <v>14.513025239999999</v>
      </c>
      <c r="S36" s="8">
        <v>17.415675720000007</v>
      </c>
      <c r="T36" s="8">
        <v>22.216475159999998</v>
      </c>
      <c r="U36" s="8">
        <v>26.805561479999987</v>
      </c>
      <c r="V36" s="8">
        <v>27.545648759999995</v>
      </c>
      <c r="W36" s="8">
        <v>22.782557879999999</v>
      </c>
      <c r="X36" s="8">
        <v>27.391861440000032</v>
      </c>
      <c r="Y36" s="8">
        <v>32.38438392000004</v>
      </c>
      <c r="Z36" s="8">
        <v>36.212938559999984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6.7915759241527827</v>
      </c>
      <c r="D51" s="27">
        <v>7.8754634867898412</v>
      </c>
      <c r="E51" s="27">
        <v>9.8262451618625679</v>
      </c>
      <c r="F51" s="27">
        <v>13.629473486921103</v>
      </c>
      <c r="G51" s="27">
        <v>18.192530901645068</v>
      </c>
      <c r="H51" s="27">
        <v>21.325333872473273</v>
      </c>
      <c r="I51" s="27">
        <v>29.582740557991286</v>
      </c>
      <c r="J51" s="27">
        <v>34.688438293951471</v>
      </c>
      <c r="K51" s="27">
        <v>36.989521490513681</v>
      </c>
      <c r="L51" s="27">
        <v>37.526048690857756</v>
      </c>
      <c r="M51" s="27">
        <v>37.940085429083005</v>
      </c>
      <c r="N51" s="27">
        <v>38.405049734263265</v>
      </c>
      <c r="O51" s="27">
        <v>39.972091523191679</v>
      </c>
      <c r="P51" s="27">
        <v>40.80637503334146</v>
      </c>
      <c r="Q51" s="27">
        <v>41.177034697885396</v>
      </c>
      <c r="R51" s="27">
        <v>39.8863525749207</v>
      </c>
      <c r="S51" s="27">
        <v>37.459204380569496</v>
      </c>
      <c r="T51" s="27">
        <v>38.941985450271233</v>
      </c>
      <c r="U51" s="27">
        <v>37.700401776872269</v>
      </c>
      <c r="V51" s="27">
        <v>36.148866651175517</v>
      </c>
      <c r="W51" s="27">
        <v>30.352195751072252</v>
      </c>
      <c r="X51" s="27">
        <v>34.854424774498781</v>
      </c>
      <c r="Y51" s="27">
        <v>33.27114964174978</v>
      </c>
      <c r="Z51" s="27">
        <v>31.907984319696489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21.951820799999997</v>
      </c>
      <c r="L61" s="49">
        <f t="shared" si="24"/>
        <v>21.717830109483526</v>
      </c>
      <c r="M61" s="49">
        <f t="shared" si="24"/>
        <v>21.192545854732572</v>
      </c>
      <c r="N61" s="49">
        <f t="shared" si="24"/>
        <v>19.422064008800962</v>
      </c>
      <c r="O61" s="49">
        <f t="shared" si="24"/>
        <v>16.318529060369961</v>
      </c>
      <c r="P61" s="49">
        <f t="shared" si="24"/>
        <v>15.198688328748805</v>
      </c>
      <c r="Q61" s="49">
        <f t="shared" si="24"/>
        <v>14.376509841849318</v>
      </c>
      <c r="R61" s="49">
        <f t="shared" si="24"/>
        <v>15.756732711128528</v>
      </c>
      <c r="S61" s="49">
        <f t="shared" si="24"/>
        <v>18.614467637954533</v>
      </c>
      <c r="T61" s="49">
        <f t="shared" si="24"/>
        <v>36.593283833612475</v>
      </c>
      <c r="U61" s="49">
        <f t="shared" si="24"/>
        <v>61.840294087931532</v>
      </c>
      <c r="V61" s="49">
        <f t="shared" si="24"/>
        <v>75.640981619901851</v>
      </c>
      <c r="W61" s="49">
        <f t="shared" si="24"/>
        <v>69.743616764590755</v>
      </c>
      <c r="X61" s="49">
        <f t="shared" si="24"/>
        <v>71.117098285719294</v>
      </c>
      <c r="Y61" s="49">
        <f t="shared" ref="Y61:Z61" si="25">SUM(Y62:Y72)</f>
        <v>108.17647670637704</v>
      </c>
      <c r="Z61" s="49">
        <f t="shared" si="25"/>
        <v>79.417759133799294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17.034641842006128</v>
      </c>
      <c r="L62" s="52">
        <v>15.727515623655249</v>
      </c>
      <c r="M62" s="52">
        <v>16.606582184566875</v>
      </c>
      <c r="N62" s="52">
        <v>16.388536845947097</v>
      </c>
      <c r="O62" s="52">
        <v>15.418817971287542</v>
      </c>
      <c r="P62" s="52">
        <v>13.577766749377499</v>
      </c>
      <c r="Q62" s="52">
        <v>9.1312264518037836</v>
      </c>
      <c r="R62" s="52">
        <v>12.112851130860495</v>
      </c>
      <c r="S62" s="52">
        <v>9.5822321777280148</v>
      </c>
      <c r="T62" s="52">
        <v>33.373543966378648</v>
      </c>
      <c r="U62" s="52">
        <v>57.894253757987372</v>
      </c>
      <c r="V62" s="52">
        <v>72.224211699947759</v>
      </c>
      <c r="W62" s="52">
        <v>65.446782972124097</v>
      </c>
      <c r="X62" s="52">
        <v>67.597669031213329</v>
      </c>
      <c r="Y62" s="52">
        <v>103.88731922916818</v>
      </c>
      <c r="Z62" s="52">
        <v>74.187185068487636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4.9171789579938681</v>
      </c>
      <c r="L63" s="52">
        <v>5.9110389363447586</v>
      </c>
      <c r="M63" s="52">
        <v>4.0907221354331496</v>
      </c>
      <c r="N63" s="52">
        <v>2.4280007540528863</v>
      </c>
      <c r="O63" s="52">
        <v>0.88832378871245676</v>
      </c>
      <c r="P63" s="52">
        <v>1.4749794906224865</v>
      </c>
      <c r="Q63" s="52">
        <v>4.9805719481962152</v>
      </c>
      <c r="R63" s="52">
        <v>1.9989472691395216</v>
      </c>
      <c r="S63" s="52">
        <v>6.0978126222720084</v>
      </c>
      <c r="T63" s="52">
        <v>2.1319608900441249</v>
      </c>
      <c r="U63" s="52">
        <v>2.4512402139643967</v>
      </c>
      <c r="V63" s="52">
        <v>2.3938452085070123</v>
      </c>
      <c r="W63" s="52">
        <v>2.8959787410302198</v>
      </c>
      <c r="X63" s="52">
        <v>2.5155829375074887</v>
      </c>
      <c r="Y63" s="52">
        <v>3.1839840731756515</v>
      </c>
      <c r="Z63" s="52">
        <v>4.0638188212710968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7.9275549483519295E-2</v>
      </c>
      <c r="M64" s="52">
        <v>0.49524153473254529</v>
      </c>
      <c r="N64" s="52">
        <v>0.60552640880098163</v>
      </c>
      <c r="O64" s="52">
        <v>1.1387300369964505E-2</v>
      </c>
      <c r="P64" s="52">
        <v>0.14594208874881978</v>
      </c>
      <c r="Q64" s="52">
        <v>0.26471144184931916</v>
      </c>
      <c r="R64" s="52">
        <v>1.6449343111285124</v>
      </c>
      <c r="S64" s="52">
        <v>2.934422837954509</v>
      </c>
      <c r="T64" s="52">
        <v>1.0877789771896966</v>
      </c>
      <c r="U64" s="52">
        <v>1.4948001159797659</v>
      </c>
      <c r="V64" s="52">
        <v>1.022924711447081</v>
      </c>
      <c r="W64" s="52">
        <v>1.40085505143644</v>
      </c>
      <c r="X64" s="52">
        <v>1.003846316998483</v>
      </c>
      <c r="Y64" s="52">
        <v>1.1051734040332097</v>
      </c>
      <c r="Z64" s="52">
        <v>1.1667552440405522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1045.094135109958</v>
      </c>
      <c r="D2" s="21">
        <f t="shared" ref="D2:X2" si="0">SUM(D3,D17,D22,D25,D26,D51,D52)</f>
        <v>701.71151772212602</v>
      </c>
      <c r="E2" s="21">
        <f t="shared" si="0"/>
        <v>1245.332236379259</v>
      </c>
      <c r="F2" s="21">
        <f t="shared" si="0"/>
        <v>1483.0646976498708</v>
      </c>
      <c r="G2" s="21">
        <f t="shared" si="0"/>
        <v>1159.1656952865285</v>
      </c>
      <c r="H2" s="21">
        <f t="shared" si="0"/>
        <v>1072.0646261914442</v>
      </c>
      <c r="I2" s="21">
        <f t="shared" si="0"/>
        <v>1172.9281735760992</v>
      </c>
      <c r="J2" s="21">
        <f t="shared" si="0"/>
        <v>1035.8408981933851</v>
      </c>
      <c r="K2" s="21">
        <f t="shared" si="0"/>
        <v>978.55410857700838</v>
      </c>
      <c r="L2" s="21">
        <f t="shared" si="0"/>
        <v>761.30587895806025</v>
      </c>
      <c r="M2" s="21">
        <f t="shared" si="0"/>
        <v>962.06855459624933</v>
      </c>
      <c r="N2" s="21">
        <f t="shared" si="0"/>
        <v>1186.6312669052206</v>
      </c>
      <c r="O2" s="21">
        <f t="shared" si="0"/>
        <v>1155.6606675281009</v>
      </c>
      <c r="P2" s="21">
        <f t="shared" si="0"/>
        <v>951.38960301242332</v>
      </c>
      <c r="Q2" s="21">
        <f t="shared" si="0"/>
        <v>708.80719946014108</v>
      </c>
      <c r="R2" s="21">
        <f t="shared" si="0"/>
        <v>752.80421963326262</v>
      </c>
      <c r="S2" s="21">
        <f t="shared" si="0"/>
        <v>819.89448746781056</v>
      </c>
      <c r="T2" s="21">
        <f t="shared" si="0"/>
        <v>851.03584336870847</v>
      </c>
      <c r="U2" s="21">
        <f t="shared" si="0"/>
        <v>688.10197693109512</v>
      </c>
      <c r="V2" s="21">
        <f t="shared" si="0"/>
        <v>635.48109298316751</v>
      </c>
      <c r="W2" s="21">
        <f t="shared" si="0"/>
        <v>653.11751389075835</v>
      </c>
      <c r="X2" s="21">
        <f t="shared" si="0"/>
        <v>861.53867881322697</v>
      </c>
      <c r="Y2" s="21">
        <f t="shared" ref="Y2:Z2" si="1">SUM(Y3,Y17,Y22,Y25,Y26,Y51,Y52)</f>
        <v>421.60040444383708</v>
      </c>
      <c r="Z2" s="21">
        <f t="shared" si="1"/>
        <v>255.57439302942487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999.063485349958</v>
      </c>
      <c r="D3" s="24">
        <f t="shared" si="2"/>
        <v>651.48428568212603</v>
      </c>
      <c r="E3" s="24">
        <f t="shared" si="2"/>
        <v>1188.0251410192591</v>
      </c>
      <c r="F3" s="24">
        <f t="shared" si="2"/>
        <v>1406.5426760898708</v>
      </c>
      <c r="G3" s="24">
        <f t="shared" si="2"/>
        <v>1070.1360137265285</v>
      </c>
      <c r="H3" s="24">
        <f t="shared" si="2"/>
        <v>969.867944271444</v>
      </c>
      <c r="I3" s="24">
        <f t="shared" si="2"/>
        <v>1040.0293672160992</v>
      </c>
      <c r="J3" s="24">
        <f t="shared" si="2"/>
        <v>891.90172559338509</v>
      </c>
      <c r="K3" s="24">
        <f t="shared" si="2"/>
        <v>825.97986977700839</v>
      </c>
      <c r="L3" s="24">
        <f t="shared" si="2"/>
        <v>571.8725800780602</v>
      </c>
      <c r="M3" s="24">
        <f t="shared" si="2"/>
        <v>784.77428039624931</v>
      </c>
      <c r="N3" s="24">
        <f t="shared" si="2"/>
        <v>982.40929510522051</v>
      </c>
      <c r="O3" s="24">
        <f t="shared" si="2"/>
        <v>963.150518848101</v>
      </c>
      <c r="P3" s="24">
        <f t="shared" si="2"/>
        <v>778.8542076924233</v>
      </c>
      <c r="Q3" s="24">
        <f t="shared" si="2"/>
        <v>538.58664950014111</v>
      </c>
      <c r="R3" s="24">
        <f t="shared" si="2"/>
        <v>541.24190723326262</v>
      </c>
      <c r="S3" s="24">
        <f t="shared" si="2"/>
        <v>608.98739234781056</v>
      </c>
      <c r="T3" s="24">
        <f t="shared" si="2"/>
        <v>627.34216636870838</v>
      </c>
      <c r="U3" s="24">
        <f t="shared" si="2"/>
        <v>448.4936503310953</v>
      </c>
      <c r="V3" s="24">
        <f t="shared" si="2"/>
        <v>399.21752350316746</v>
      </c>
      <c r="W3" s="24">
        <f t="shared" si="2"/>
        <v>374.67054949075833</v>
      </c>
      <c r="X3" s="24">
        <f t="shared" si="2"/>
        <v>540.7792051332267</v>
      </c>
      <c r="Y3" s="24">
        <f t="shared" ref="Y3:Z3" si="3">SUM(Y4,Y8,Y11)</f>
        <v>172.177581083837</v>
      </c>
      <c r="Z3" s="24">
        <f t="shared" si="3"/>
        <v>54.828245709424948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104.50284234072872</v>
      </c>
      <c r="F4" s="19">
        <f t="shared" si="4"/>
        <v>378.31464314737502</v>
      </c>
      <c r="G4" s="19">
        <f t="shared" si="4"/>
        <v>427.32965757630751</v>
      </c>
      <c r="H4" s="19">
        <f t="shared" si="4"/>
        <v>534.65013951653748</v>
      </c>
      <c r="I4" s="19">
        <f t="shared" si="4"/>
        <v>546.55836333096079</v>
      </c>
      <c r="J4" s="19">
        <f t="shared" si="4"/>
        <v>574.33896663176495</v>
      </c>
      <c r="K4" s="19">
        <f t="shared" si="4"/>
        <v>621.14190200936764</v>
      </c>
      <c r="L4" s="19">
        <f t="shared" si="4"/>
        <v>385.48767343345975</v>
      </c>
      <c r="M4" s="19">
        <f t="shared" si="4"/>
        <v>584.31172982227429</v>
      </c>
      <c r="N4" s="19">
        <f t="shared" si="4"/>
        <v>673.67451053550371</v>
      </c>
      <c r="O4" s="19">
        <f t="shared" si="4"/>
        <v>606.53070140825855</v>
      </c>
      <c r="P4" s="19">
        <f t="shared" si="4"/>
        <v>520.02076741389817</v>
      </c>
      <c r="Q4" s="19">
        <f t="shared" si="4"/>
        <v>367.93522038477181</v>
      </c>
      <c r="R4" s="19">
        <f t="shared" si="4"/>
        <v>388.64714750905728</v>
      </c>
      <c r="S4" s="19">
        <f t="shared" si="4"/>
        <v>511.07502273334643</v>
      </c>
      <c r="T4" s="19">
        <f t="shared" si="4"/>
        <v>532.5677866886615</v>
      </c>
      <c r="U4" s="19">
        <f t="shared" si="4"/>
        <v>360.5240122512393</v>
      </c>
      <c r="V4" s="19">
        <f t="shared" si="4"/>
        <v>331.20524286778885</v>
      </c>
      <c r="W4" s="19">
        <f t="shared" si="4"/>
        <v>281.32092315783228</v>
      </c>
      <c r="X4" s="19">
        <f t="shared" si="4"/>
        <v>404.61337402260631</v>
      </c>
      <c r="Y4" s="19">
        <f t="shared" ref="Y4:Z4" si="5">SUM(Y5:Y7)</f>
        <v>169.42923337060247</v>
      </c>
      <c r="Z4" s="19">
        <f t="shared" si="5"/>
        <v>53.625298904446709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2.5634201266596328</v>
      </c>
      <c r="H5" s="8">
        <f>FC_OTH_HH_SH_E!H5+FC_OTH_HH_SC_E!H5+FC_OTH_HH_WH_E!H5+FC_OTH_HH_CO_E!H5</f>
        <v>17.69876035490935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2.8689828127838037</v>
      </c>
      <c r="M5" s="8">
        <f>FC_OTH_HH_SH_E!M5+FC_OTH_HH_SC_E!M5+FC_OTH_HH_WH_E!M5+FC_OTH_HH_CO_E!M5</f>
        <v>0</v>
      </c>
      <c r="N5" s="8">
        <f>FC_OTH_HH_SH_E!N5+FC_OTH_HH_SC_E!N5+FC_OTH_HH_WH_E!N5+FC_OTH_HH_CO_E!N5</f>
        <v>2.8971774522204492</v>
      </c>
      <c r="O5" s="8">
        <f>FC_OTH_HH_SH_E!O5+FC_OTH_HH_SC_E!O5+FC_OTH_HH_WH_E!O5+FC_OTH_HH_CO_E!O5</f>
        <v>16.743646745888888</v>
      </c>
      <c r="P5" s="8">
        <f>FC_OTH_HH_SH_E!P5+FC_OTH_HH_SC_E!P5+FC_OTH_HH_WH_E!P5+FC_OTH_HH_CO_E!P5</f>
        <v>0</v>
      </c>
      <c r="Q5" s="8">
        <f>FC_OTH_HH_SH_E!Q5+FC_OTH_HH_SC_E!Q5+FC_OTH_HH_WH_E!Q5+FC_OTH_HH_CO_E!Q5</f>
        <v>2.3779133943367148</v>
      </c>
      <c r="R5" s="8">
        <f>FC_OTH_HH_SH_E!R5+FC_OTH_HH_SC_E!R5+FC_OTH_HH_WH_E!R5+FC_OTH_HH_CO_E!R5</f>
        <v>2.3423703329896921</v>
      </c>
      <c r="S5" s="8">
        <f>FC_OTH_HH_SH_E!S5+FC_OTH_HH_SC_E!S5+FC_OTH_HH_WH_E!S5+FC_OTH_HH_CO_E!S5</f>
        <v>3.0978278020442973</v>
      </c>
      <c r="T5" s="8">
        <f>FC_OTH_HH_SH_E!T5+FC_OTH_HH_SC_E!T5+FC_OTH_HH_WH_E!T5+FC_OTH_HH_CO_E!T5</f>
        <v>4.1452620754581426</v>
      </c>
      <c r="U5" s="8">
        <f>FC_OTH_HH_SH_E!U5+FC_OTH_HH_SC_E!U5+FC_OTH_HH_WH_E!U5+FC_OTH_HH_CO_E!U5</f>
        <v>10.46764973575781</v>
      </c>
      <c r="V5" s="8">
        <f>FC_OTH_HH_SH_E!V5+FC_OTH_HH_SC_E!V5+FC_OTH_HH_WH_E!V5+FC_OTH_HH_CO_E!V5</f>
        <v>8.9022066056024034</v>
      </c>
      <c r="W5" s="8">
        <f>FC_OTH_HH_SH_E!W5+FC_OTH_HH_SC_E!W5+FC_OTH_HH_WH_E!W5+FC_OTH_HH_CO_E!W5</f>
        <v>13.749619532890058</v>
      </c>
      <c r="X5" s="8">
        <f>FC_OTH_HH_SH_E!X5+FC_OTH_HH_SC_E!X5+FC_OTH_HH_WH_E!X5+FC_OTH_HH_CO_E!X5</f>
        <v>23.298397396527413</v>
      </c>
      <c r="Y5" s="8">
        <f>FC_OTH_HH_SH_E!Y5+FC_OTH_HH_SC_E!Y5+FC_OTH_HH_WH_E!Y5+FC_OTH_HH_CO_E!Y5</f>
        <v>10.426359289337912</v>
      </c>
      <c r="Z5" s="8">
        <f>FC_OTH_HH_SH_E!Z5+FC_OTH_HH_SC_E!Z5+FC_OTH_HH_WH_E!Z5+FC_OTH_HH_CO_E!Z5</f>
        <v>9.0371566892844726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104.50284234072872</v>
      </c>
      <c r="F7" s="8">
        <f>FC_OTH_HH_SH_E!F7+FC_OTH_HH_SC_E!F7+FC_OTH_HH_WH_E!F7+FC_OTH_HH_CO_E!F7</f>
        <v>378.31464314737502</v>
      </c>
      <c r="G7" s="8">
        <f>FC_OTH_HH_SH_E!G7+FC_OTH_HH_SC_E!G7+FC_OTH_HH_WH_E!G7+FC_OTH_HH_CO_E!G7</f>
        <v>424.76623744964786</v>
      </c>
      <c r="H7" s="8">
        <f>FC_OTH_HH_SH_E!H7+FC_OTH_HH_SC_E!H7+FC_OTH_HH_WH_E!H7+FC_OTH_HH_CO_E!H7</f>
        <v>516.9513791616281</v>
      </c>
      <c r="I7" s="8">
        <f>FC_OTH_HH_SH_E!I7+FC_OTH_HH_SC_E!I7+FC_OTH_HH_WH_E!I7+FC_OTH_HH_CO_E!I7</f>
        <v>546.55836333096079</v>
      </c>
      <c r="J7" s="8">
        <f>FC_OTH_HH_SH_E!J7+FC_OTH_HH_SC_E!J7+FC_OTH_HH_WH_E!J7+FC_OTH_HH_CO_E!J7</f>
        <v>574.33896663176495</v>
      </c>
      <c r="K7" s="8">
        <f>FC_OTH_HH_SH_E!K7+FC_OTH_HH_SC_E!K7+FC_OTH_HH_WH_E!K7+FC_OTH_HH_CO_E!K7</f>
        <v>621.14190200936764</v>
      </c>
      <c r="L7" s="8">
        <f>FC_OTH_HH_SH_E!L7+FC_OTH_HH_SC_E!L7+FC_OTH_HH_WH_E!L7+FC_OTH_HH_CO_E!L7</f>
        <v>382.61869062067592</v>
      </c>
      <c r="M7" s="8">
        <f>FC_OTH_HH_SH_E!M7+FC_OTH_HH_SC_E!M7+FC_OTH_HH_WH_E!M7+FC_OTH_HH_CO_E!M7</f>
        <v>584.31172982227429</v>
      </c>
      <c r="N7" s="8">
        <f>FC_OTH_HH_SH_E!N7+FC_OTH_HH_SC_E!N7+FC_OTH_HH_WH_E!N7+FC_OTH_HH_CO_E!N7</f>
        <v>670.77733308328322</v>
      </c>
      <c r="O7" s="8">
        <f>FC_OTH_HH_SH_E!O7+FC_OTH_HH_SC_E!O7+FC_OTH_HH_WH_E!O7+FC_OTH_HH_CO_E!O7</f>
        <v>589.78705466236966</v>
      </c>
      <c r="P7" s="8">
        <f>FC_OTH_HH_SH_E!P7+FC_OTH_HH_SC_E!P7+FC_OTH_HH_WH_E!P7+FC_OTH_HH_CO_E!P7</f>
        <v>520.02076741389817</v>
      </c>
      <c r="Q7" s="8">
        <f>FC_OTH_HH_SH_E!Q7+FC_OTH_HH_SC_E!Q7+FC_OTH_HH_WH_E!Q7+FC_OTH_HH_CO_E!Q7</f>
        <v>365.55730699043511</v>
      </c>
      <c r="R7" s="8">
        <f>FC_OTH_HH_SH_E!R7+FC_OTH_HH_SC_E!R7+FC_OTH_HH_WH_E!R7+FC_OTH_HH_CO_E!R7</f>
        <v>386.3047771760676</v>
      </c>
      <c r="S7" s="8">
        <f>FC_OTH_HH_SH_E!S7+FC_OTH_HH_SC_E!S7+FC_OTH_HH_WH_E!S7+FC_OTH_HH_CO_E!S7</f>
        <v>507.97719493130211</v>
      </c>
      <c r="T7" s="8">
        <f>FC_OTH_HH_SH_E!T7+FC_OTH_HH_SC_E!T7+FC_OTH_HH_WH_E!T7+FC_OTH_HH_CO_E!T7</f>
        <v>528.42252461320334</v>
      </c>
      <c r="U7" s="8">
        <f>FC_OTH_HH_SH_E!U7+FC_OTH_HH_SC_E!U7+FC_OTH_HH_WH_E!U7+FC_OTH_HH_CO_E!U7</f>
        <v>350.05636251548151</v>
      </c>
      <c r="V7" s="8">
        <f>FC_OTH_HH_SH_E!V7+FC_OTH_HH_SC_E!V7+FC_OTH_HH_WH_E!V7+FC_OTH_HH_CO_E!V7</f>
        <v>322.30303626218642</v>
      </c>
      <c r="W7" s="8">
        <f>FC_OTH_HH_SH_E!W7+FC_OTH_HH_SC_E!W7+FC_OTH_HH_WH_E!W7+FC_OTH_HH_CO_E!W7</f>
        <v>267.57130362494223</v>
      </c>
      <c r="X7" s="8">
        <f>FC_OTH_HH_SH_E!X7+FC_OTH_HH_SC_E!X7+FC_OTH_HH_WH_E!X7+FC_OTH_HH_CO_E!X7</f>
        <v>381.31497662607887</v>
      </c>
      <c r="Y7" s="8">
        <f>FC_OTH_HH_SH_E!Y7+FC_OTH_HH_SC_E!Y7+FC_OTH_HH_WH_E!Y7+FC_OTH_HH_CO_E!Y7</f>
        <v>159.00287408126457</v>
      </c>
      <c r="Z7" s="8">
        <f>FC_OTH_HH_SH_E!Z7+FC_OTH_HH_SC_E!Z7+FC_OTH_HH_WH_E!Z7+FC_OTH_HH_CO_E!Z7</f>
        <v>44.588142215162236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166.03623834995801</v>
      </c>
      <c r="D8" s="19">
        <f t="shared" si="6"/>
        <v>115.05203868212591</v>
      </c>
      <c r="E8" s="19">
        <f t="shared" si="6"/>
        <v>159.25049567853051</v>
      </c>
      <c r="F8" s="19">
        <f t="shared" si="6"/>
        <v>155.14361294249605</v>
      </c>
      <c r="G8" s="19">
        <f t="shared" si="6"/>
        <v>120.990100150221</v>
      </c>
      <c r="H8" s="19">
        <f t="shared" si="6"/>
        <v>93.090382754906472</v>
      </c>
      <c r="I8" s="19">
        <f t="shared" si="6"/>
        <v>122.00208788513848</v>
      </c>
      <c r="J8" s="19">
        <f t="shared" si="6"/>
        <v>61.220438961620218</v>
      </c>
      <c r="K8" s="19">
        <f t="shared" si="6"/>
        <v>72.942346767640828</v>
      </c>
      <c r="L8" s="19">
        <f t="shared" si="6"/>
        <v>95.7858396446005</v>
      </c>
      <c r="M8" s="19">
        <f t="shared" si="6"/>
        <v>94.067781573975054</v>
      </c>
      <c r="N8" s="19">
        <f t="shared" si="6"/>
        <v>108.1095025697168</v>
      </c>
      <c r="O8" s="19">
        <f t="shared" si="6"/>
        <v>140.91592643984256</v>
      </c>
      <c r="P8" s="19">
        <f t="shared" si="6"/>
        <v>83.930140278525187</v>
      </c>
      <c r="Q8" s="19">
        <f t="shared" si="6"/>
        <v>73.680659115369281</v>
      </c>
      <c r="R8" s="19">
        <f t="shared" si="6"/>
        <v>65.86862672420547</v>
      </c>
      <c r="S8" s="19">
        <f t="shared" si="6"/>
        <v>37.579330614464141</v>
      </c>
      <c r="T8" s="19">
        <f t="shared" si="6"/>
        <v>39.071381680046805</v>
      </c>
      <c r="U8" s="19">
        <f t="shared" si="6"/>
        <v>33.008303079856013</v>
      </c>
      <c r="V8" s="19">
        <f t="shared" si="6"/>
        <v>30.518460635378602</v>
      </c>
      <c r="W8" s="19">
        <f t="shared" si="6"/>
        <v>7.097694332926026</v>
      </c>
      <c r="X8" s="19">
        <f t="shared" si="6"/>
        <v>2.0624201106203155</v>
      </c>
      <c r="Y8" s="19">
        <f t="shared" ref="Y8:Z8" si="7">SUM(Y9:Y10)</f>
        <v>2.7483477132345153</v>
      </c>
      <c r="Z8" s="19">
        <f t="shared" si="7"/>
        <v>1.2029468049782372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166.03623834995801</v>
      </c>
      <c r="D10" s="8">
        <f>FC_OTH_HH_SH_E!D10+FC_OTH_HH_SC_E!D10+FC_OTH_HH_WH_E!D10+FC_OTH_HH_CO_E!D10</f>
        <v>115.05203868212591</v>
      </c>
      <c r="E10" s="8">
        <f>FC_OTH_HH_SH_E!E10+FC_OTH_HH_SC_E!E10+FC_OTH_HH_WH_E!E10+FC_OTH_HH_CO_E!E10</f>
        <v>159.25049567853051</v>
      </c>
      <c r="F10" s="8">
        <f>FC_OTH_HH_SH_E!F10+FC_OTH_HH_SC_E!F10+FC_OTH_HH_WH_E!F10+FC_OTH_HH_CO_E!F10</f>
        <v>155.14361294249605</v>
      </c>
      <c r="G10" s="8">
        <f>FC_OTH_HH_SH_E!G10+FC_OTH_HH_SC_E!G10+FC_OTH_HH_WH_E!G10+FC_OTH_HH_CO_E!G10</f>
        <v>120.990100150221</v>
      </c>
      <c r="H10" s="8">
        <f>FC_OTH_HH_SH_E!H10+FC_OTH_HH_SC_E!H10+FC_OTH_HH_WH_E!H10+FC_OTH_HH_CO_E!H10</f>
        <v>93.090382754906472</v>
      </c>
      <c r="I10" s="8">
        <f>FC_OTH_HH_SH_E!I10+FC_OTH_HH_SC_E!I10+FC_OTH_HH_WH_E!I10+FC_OTH_HH_CO_E!I10</f>
        <v>122.00208788513848</v>
      </c>
      <c r="J10" s="8">
        <f>FC_OTH_HH_SH_E!J10+FC_OTH_HH_SC_E!J10+FC_OTH_HH_WH_E!J10+FC_OTH_HH_CO_E!J10</f>
        <v>61.220438961620218</v>
      </c>
      <c r="K10" s="8">
        <f>FC_OTH_HH_SH_E!K10+FC_OTH_HH_SC_E!K10+FC_OTH_HH_WH_E!K10+FC_OTH_HH_CO_E!K10</f>
        <v>72.942346767640828</v>
      </c>
      <c r="L10" s="8">
        <f>FC_OTH_HH_SH_E!L10+FC_OTH_HH_SC_E!L10+FC_OTH_HH_WH_E!L10+FC_OTH_HH_CO_E!L10</f>
        <v>95.7858396446005</v>
      </c>
      <c r="M10" s="8">
        <f>FC_OTH_HH_SH_E!M10+FC_OTH_HH_SC_E!M10+FC_OTH_HH_WH_E!M10+FC_OTH_HH_CO_E!M10</f>
        <v>94.067781573975054</v>
      </c>
      <c r="N10" s="8">
        <f>FC_OTH_HH_SH_E!N10+FC_OTH_HH_SC_E!N10+FC_OTH_HH_WH_E!N10+FC_OTH_HH_CO_E!N10</f>
        <v>108.1095025697168</v>
      </c>
      <c r="O10" s="8">
        <f>FC_OTH_HH_SH_E!O10+FC_OTH_HH_SC_E!O10+FC_OTH_HH_WH_E!O10+FC_OTH_HH_CO_E!O10</f>
        <v>140.91592643984256</v>
      </c>
      <c r="P10" s="8">
        <f>FC_OTH_HH_SH_E!P10+FC_OTH_HH_SC_E!P10+FC_OTH_HH_WH_E!P10+FC_OTH_HH_CO_E!P10</f>
        <v>83.930140278525187</v>
      </c>
      <c r="Q10" s="8">
        <f>FC_OTH_HH_SH_E!Q10+FC_OTH_HH_SC_E!Q10+FC_OTH_HH_WH_E!Q10+FC_OTH_HH_CO_E!Q10</f>
        <v>73.680659115369281</v>
      </c>
      <c r="R10" s="8">
        <f>FC_OTH_HH_SH_E!R10+FC_OTH_HH_SC_E!R10+FC_OTH_HH_WH_E!R10+FC_OTH_HH_CO_E!R10</f>
        <v>65.86862672420547</v>
      </c>
      <c r="S10" s="8">
        <f>FC_OTH_HH_SH_E!S10+FC_OTH_HH_SC_E!S10+FC_OTH_HH_WH_E!S10+FC_OTH_HH_CO_E!S10</f>
        <v>37.579330614464141</v>
      </c>
      <c r="T10" s="8">
        <f>FC_OTH_HH_SH_E!T10+FC_OTH_HH_SC_E!T10+FC_OTH_HH_WH_E!T10+FC_OTH_HH_CO_E!T10</f>
        <v>39.071381680046805</v>
      </c>
      <c r="U10" s="8">
        <f>FC_OTH_HH_SH_E!U10+FC_OTH_HH_SC_E!U10+FC_OTH_HH_WH_E!U10+FC_OTH_HH_CO_E!U10</f>
        <v>33.008303079856013</v>
      </c>
      <c r="V10" s="8">
        <f>FC_OTH_HH_SH_E!V10+FC_OTH_HH_SC_E!V10+FC_OTH_HH_WH_E!V10+FC_OTH_HH_CO_E!V10</f>
        <v>30.518460635378602</v>
      </c>
      <c r="W10" s="8">
        <f>FC_OTH_HH_SH_E!W10+FC_OTH_HH_SC_E!W10+FC_OTH_HH_WH_E!W10+FC_OTH_HH_CO_E!W10</f>
        <v>7.097694332926026</v>
      </c>
      <c r="X10" s="8">
        <f>FC_OTH_HH_SH_E!X10+FC_OTH_HH_SC_E!X10+FC_OTH_HH_WH_E!X10+FC_OTH_HH_CO_E!X10</f>
        <v>2.0624201106203155</v>
      </c>
      <c r="Y10" s="8">
        <f>FC_OTH_HH_SH_E!Y10+FC_OTH_HH_SC_E!Y10+FC_OTH_HH_WH_E!Y10+FC_OTH_HH_CO_E!Y10</f>
        <v>2.7483477132345153</v>
      </c>
      <c r="Z10" s="8">
        <f>FC_OTH_HH_SH_E!Z10+FC_OTH_HH_SC_E!Z10+FC_OTH_HH_WH_E!Z10+FC_OTH_HH_CO_E!Z10</f>
        <v>1.2029468049782372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833.02724699999999</v>
      </c>
      <c r="D11" s="19">
        <f t="shared" si="8"/>
        <v>536.43224700000007</v>
      </c>
      <c r="E11" s="19">
        <f t="shared" si="8"/>
        <v>924.27180299999998</v>
      </c>
      <c r="F11" s="19">
        <f t="shared" si="8"/>
        <v>873.0844199999998</v>
      </c>
      <c r="G11" s="19">
        <f t="shared" si="8"/>
        <v>521.81625600000007</v>
      </c>
      <c r="H11" s="19">
        <f t="shared" si="8"/>
        <v>342.12742199999997</v>
      </c>
      <c r="I11" s="19">
        <f t="shared" si="8"/>
        <v>371.46891599999987</v>
      </c>
      <c r="J11" s="19">
        <f t="shared" si="8"/>
        <v>256.34231999999997</v>
      </c>
      <c r="K11" s="19">
        <f t="shared" si="8"/>
        <v>131.89562099999995</v>
      </c>
      <c r="L11" s="19">
        <f t="shared" si="8"/>
        <v>90.599066999999948</v>
      </c>
      <c r="M11" s="19">
        <f t="shared" si="8"/>
        <v>106.394769</v>
      </c>
      <c r="N11" s="19">
        <f t="shared" si="8"/>
        <v>200.625282</v>
      </c>
      <c r="O11" s="19">
        <f t="shared" si="8"/>
        <v>215.70389099999989</v>
      </c>
      <c r="P11" s="19">
        <f t="shared" si="8"/>
        <v>174.90329999999992</v>
      </c>
      <c r="Q11" s="19">
        <f t="shared" si="8"/>
        <v>96.970769999999987</v>
      </c>
      <c r="R11" s="19">
        <f t="shared" si="8"/>
        <v>86.726132999999919</v>
      </c>
      <c r="S11" s="19">
        <f t="shared" si="8"/>
        <v>60.333038999999928</v>
      </c>
      <c r="T11" s="19">
        <f t="shared" si="8"/>
        <v>55.702998000000058</v>
      </c>
      <c r="U11" s="19">
        <f t="shared" si="8"/>
        <v>54.961334999999956</v>
      </c>
      <c r="V11" s="19">
        <f t="shared" si="8"/>
        <v>37.493819999999992</v>
      </c>
      <c r="W11" s="19">
        <f t="shared" si="8"/>
        <v>86.251932000000011</v>
      </c>
      <c r="X11" s="19">
        <f t="shared" si="8"/>
        <v>134.10341100000002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833.02724699999999</v>
      </c>
      <c r="D16" s="8">
        <f>FC_OTH_HH_SH_E!D16+FC_OTH_HH_SC_E!D16+FC_OTH_HH_WH_E!D16+FC_OTH_HH_CO_E!D16</f>
        <v>536.43224700000007</v>
      </c>
      <c r="E16" s="8">
        <f>FC_OTH_HH_SH_E!E16+FC_OTH_HH_SC_E!E16+FC_OTH_HH_WH_E!E16+FC_OTH_HH_CO_E!E16</f>
        <v>924.27180299999998</v>
      </c>
      <c r="F16" s="8">
        <f>FC_OTH_HH_SH_E!F16+FC_OTH_HH_SC_E!F16+FC_OTH_HH_WH_E!F16+FC_OTH_HH_CO_E!F16</f>
        <v>873.0844199999998</v>
      </c>
      <c r="G16" s="8">
        <f>FC_OTH_HH_SH_E!G16+FC_OTH_HH_SC_E!G16+FC_OTH_HH_WH_E!G16+FC_OTH_HH_CO_E!G16</f>
        <v>521.81625600000007</v>
      </c>
      <c r="H16" s="8">
        <f>FC_OTH_HH_SH_E!H16+FC_OTH_HH_SC_E!H16+FC_OTH_HH_WH_E!H16+FC_OTH_HH_CO_E!H16</f>
        <v>342.12742199999997</v>
      </c>
      <c r="I16" s="8">
        <f>FC_OTH_HH_SH_E!I16+FC_OTH_HH_SC_E!I16+FC_OTH_HH_WH_E!I16+FC_OTH_HH_CO_E!I16</f>
        <v>371.46891599999987</v>
      </c>
      <c r="J16" s="8">
        <f>FC_OTH_HH_SH_E!J16+FC_OTH_HH_SC_E!J16+FC_OTH_HH_WH_E!J16+FC_OTH_HH_CO_E!J16</f>
        <v>256.34231999999997</v>
      </c>
      <c r="K16" s="8">
        <f>FC_OTH_HH_SH_E!K16+FC_OTH_HH_SC_E!K16+FC_OTH_HH_WH_E!K16+FC_OTH_HH_CO_E!K16</f>
        <v>131.89562099999995</v>
      </c>
      <c r="L16" s="8">
        <f>FC_OTH_HH_SH_E!L16+FC_OTH_HH_SC_E!L16+FC_OTH_HH_WH_E!L16+FC_OTH_HH_CO_E!L16</f>
        <v>90.599066999999948</v>
      </c>
      <c r="M16" s="8">
        <f>FC_OTH_HH_SH_E!M16+FC_OTH_HH_SC_E!M16+FC_OTH_HH_WH_E!M16+FC_OTH_HH_CO_E!M16</f>
        <v>106.394769</v>
      </c>
      <c r="N16" s="8">
        <f>FC_OTH_HH_SH_E!N16+FC_OTH_HH_SC_E!N16+FC_OTH_HH_WH_E!N16+FC_OTH_HH_CO_E!N16</f>
        <v>200.625282</v>
      </c>
      <c r="O16" s="8">
        <f>FC_OTH_HH_SH_E!O16+FC_OTH_HH_SC_E!O16+FC_OTH_HH_WH_E!O16+FC_OTH_HH_CO_E!O16</f>
        <v>215.70389099999989</v>
      </c>
      <c r="P16" s="8">
        <f>FC_OTH_HH_SH_E!P16+FC_OTH_HH_SC_E!P16+FC_OTH_HH_WH_E!P16+FC_OTH_HH_CO_E!P16</f>
        <v>174.90329999999992</v>
      </c>
      <c r="Q16" s="8">
        <f>FC_OTH_HH_SH_E!Q16+FC_OTH_HH_SC_E!Q16+FC_OTH_HH_WH_E!Q16+FC_OTH_HH_CO_E!Q16</f>
        <v>96.970769999999987</v>
      </c>
      <c r="R16" s="8">
        <f>FC_OTH_HH_SH_E!R16+FC_OTH_HH_SC_E!R16+FC_OTH_HH_WH_E!R16+FC_OTH_HH_CO_E!R16</f>
        <v>86.726132999999919</v>
      </c>
      <c r="S16" s="8">
        <f>FC_OTH_HH_SH_E!S16+FC_OTH_HH_SC_E!S16+FC_OTH_HH_WH_E!S16+FC_OTH_HH_CO_E!S16</f>
        <v>60.333038999999928</v>
      </c>
      <c r="T16" s="8">
        <f>FC_OTH_HH_SH_E!T16+FC_OTH_HH_SC_E!T16+FC_OTH_HH_WH_E!T16+FC_OTH_HH_CO_E!T16</f>
        <v>55.702998000000058</v>
      </c>
      <c r="U16" s="8">
        <f>FC_OTH_HH_SH_E!U16+FC_OTH_HH_SC_E!U16+FC_OTH_HH_WH_E!U16+FC_OTH_HH_CO_E!U16</f>
        <v>54.961334999999956</v>
      </c>
      <c r="V16" s="8">
        <f>FC_OTH_HH_SH_E!V16+FC_OTH_HH_SC_E!V16+FC_OTH_HH_WH_E!V16+FC_OTH_HH_CO_E!V16</f>
        <v>37.493819999999992</v>
      </c>
      <c r="W16" s="8">
        <f>FC_OTH_HH_SH_E!W16+FC_OTH_HH_SC_E!W16+FC_OTH_HH_WH_E!W16+FC_OTH_HH_CO_E!W16</f>
        <v>86.251932000000011</v>
      </c>
      <c r="X16" s="8">
        <f>FC_OTH_HH_SH_E!X16+FC_OTH_HH_SC_E!X16+FC_OTH_HH_WH_E!X16+FC_OTH_HH_CO_E!X16</f>
        <v>134.10341100000002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45.576239759999993</v>
      </c>
      <c r="D26" s="27">
        <f t="shared" si="14"/>
        <v>48.359102040000018</v>
      </c>
      <c r="E26" s="27">
        <f t="shared" si="14"/>
        <v>54.328185360000013</v>
      </c>
      <c r="F26" s="27">
        <f t="shared" si="14"/>
        <v>69.251461559999996</v>
      </c>
      <c r="G26" s="27">
        <f t="shared" si="14"/>
        <v>75.498361560000006</v>
      </c>
      <c r="H26" s="27">
        <f t="shared" si="14"/>
        <v>69.125731920000021</v>
      </c>
      <c r="I26" s="27">
        <f t="shared" si="14"/>
        <v>75.441388320000001</v>
      </c>
      <c r="J26" s="27">
        <f t="shared" si="14"/>
        <v>66.991604759999987</v>
      </c>
      <c r="K26" s="27">
        <f t="shared" si="14"/>
        <v>61.18653096000002</v>
      </c>
      <c r="L26" s="27">
        <f t="shared" si="14"/>
        <v>70.126034759999996</v>
      </c>
      <c r="M26" s="27">
        <f t="shared" si="14"/>
        <v>61.418310480000002</v>
      </c>
      <c r="N26" s="27">
        <f t="shared" si="14"/>
        <v>72.796905719999998</v>
      </c>
      <c r="O26" s="27">
        <f t="shared" si="14"/>
        <v>66.991604760000001</v>
      </c>
      <c r="P26" s="27">
        <f t="shared" si="14"/>
        <v>66.959593560000002</v>
      </c>
      <c r="Q26" s="27">
        <f t="shared" si="14"/>
        <v>64.088954279999996</v>
      </c>
      <c r="R26" s="27">
        <f t="shared" si="14"/>
        <v>89.980574759999982</v>
      </c>
      <c r="S26" s="27">
        <f t="shared" si="14"/>
        <v>72.56489904</v>
      </c>
      <c r="T26" s="27">
        <f t="shared" si="14"/>
        <v>63.825372360000017</v>
      </c>
      <c r="U26" s="27">
        <f t="shared" si="14"/>
        <v>58.092535439999992</v>
      </c>
      <c r="V26" s="27">
        <f t="shared" si="14"/>
        <v>51.448559760000016</v>
      </c>
      <c r="W26" s="27">
        <f t="shared" si="14"/>
        <v>52.801297560000009</v>
      </c>
      <c r="X26" s="27">
        <f t="shared" si="14"/>
        <v>54.351210240000015</v>
      </c>
      <c r="Y26" s="27">
        <f t="shared" ref="Y26:Z26" si="15">SUM(Y27,Y33)</f>
        <v>45.103526640000013</v>
      </c>
      <c r="Z26" s="27">
        <f t="shared" si="15"/>
        <v>33.757338960000013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45.576239759999993</v>
      </c>
      <c r="D33" s="19">
        <f t="shared" si="18"/>
        <v>48.359102040000018</v>
      </c>
      <c r="E33" s="19">
        <f t="shared" si="18"/>
        <v>54.328185360000013</v>
      </c>
      <c r="F33" s="19">
        <f t="shared" si="18"/>
        <v>69.251461559999996</v>
      </c>
      <c r="G33" s="19">
        <f t="shared" si="18"/>
        <v>75.498361560000006</v>
      </c>
      <c r="H33" s="19">
        <f t="shared" si="18"/>
        <v>69.125731920000021</v>
      </c>
      <c r="I33" s="19">
        <f t="shared" si="18"/>
        <v>75.441388320000001</v>
      </c>
      <c r="J33" s="19">
        <f t="shared" si="18"/>
        <v>66.991604759999987</v>
      </c>
      <c r="K33" s="19">
        <f t="shared" si="18"/>
        <v>61.18653096000002</v>
      </c>
      <c r="L33" s="19">
        <f t="shared" si="18"/>
        <v>70.126034759999996</v>
      </c>
      <c r="M33" s="19">
        <f t="shared" si="18"/>
        <v>61.418310480000002</v>
      </c>
      <c r="N33" s="19">
        <f t="shared" si="18"/>
        <v>72.796905719999998</v>
      </c>
      <c r="O33" s="19">
        <f t="shared" si="18"/>
        <v>66.991604760000001</v>
      </c>
      <c r="P33" s="19">
        <f t="shared" si="18"/>
        <v>66.959593560000002</v>
      </c>
      <c r="Q33" s="19">
        <f t="shared" si="18"/>
        <v>64.088954279999996</v>
      </c>
      <c r="R33" s="19">
        <f t="shared" si="18"/>
        <v>89.980574759999982</v>
      </c>
      <c r="S33" s="19">
        <f t="shared" si="18"/>
        <v>72.56489904</v>
      </c>
      <c r="T33" s="19">
        <f t="shared" si="18"/>
        <v>63.825372360000017</v>
      </c>
      <c r="U33" s="19">
        <f t="shared" si="18"/>
        <v>58.092535439999992</v>
      </c>
      <c r="V33" s="19">
        <f t="shared" si="18"/>
        <v>51.448559760000016</v>
      </c>
      <c r="W33" s="19">
        <f t="shared" si="18"/>
        <v>52.801297560000009</v>
      </c>
      <c r="X33" s="19">
        <f t="shared" si="18"/>
        <v>54.351210240000015</v>
      </c>
      <c r="Y33" s="19">
        <f t="shared" ref="Y33:Z33" si="19">SUM(Y34:Y50)</f>
        <v>45.103526640000013</v>
      </c>
      <c r="Z33" s="19">
        <f t="shared" si="19"/>
        <v>33.757338960000013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32.830980479999994</v>
      </c>
      <c r="D36" s="8">
        <f>FC_OTH_HH_SH_E!D36+FC_OTH_HH_SC_E!D36+FC_OTH_HH_WH_E!D36+FC_OTH_HH_CO_E!D36</f>
        <v>38.800290960000019</v>
      </c>
      <c r="E36" s="8">
        <f>FC_OTH_HH_SH_E!E36+FC_OTH_HH_SC_E!E36+FC_OTH_HH_WH_E!E36+FC_OTH_HH_CO_E!E36</f>
        <v>44.769374280000015</v>
      </c>
      <c r="F36" s="8">
        <f>FC_OTH_HH_SH_E!F36+FC_OTH_HH_SC_E!F36+FC_OTH_HH_WH_E!F36+FC_OTH_HH_CO_E!F36</f>
        <v>59.692650479999998</v>
      </c>
      <c r="G36" s="8">
        <f>FC_OTH_HH_SH_E!G36+FC_OTH_HH_SC_E!G36+FC_OTH_HH_WH_E!G36+FC_OTH_HH_CO_E!G36</f>
        <v>65.939550480000008</v>
      </c>
      <c r="H36" s="8">
        <f>FC_OTH_HH_SH_E!H36+FC_OTH_HH_SC_E!H36+FC_OTH_HH_WH_E!H36+FC_OTH_HH_CO_E!H36</f>
        <v>65.939550480000023</v>
      </c>
      <c r="I36" s="8">
        <f>FC_OTH_HH_SH_E!I36+FC_OTH_HH_SC_E!I36+FC_OTH_HH_WH_E!I36+FC_OTH_HH_CO_E!I36</f>
        <v>69.236550719999997</v>
      </c>
      <c r="J36" s="8">
        <f>FC_OTH_HH_SH_E!J36+FC_OTH_HH_SC_E!J36+FC_OTH_HH_WH_E!J36+FC_OTH_HH_CO_E!J36</f>
        <v>63.857174759999992</v>
      </c>
      <c r="K36" s="8">
        <f>FC_OTH_HH_SH_E!K36+FC_OTH_HH_SC_E!K36+FC_OTH_HH_WH_E!K36+FC_OTH_HH_CO_E!K36</f>
        <v>58.052100960000018</v>
      </c>
      <c r="L36" s="8">
        <f>FC_OTH_HH_SH_E!L36+FC_OTH_HH_SC_E!L36+FC_OTH_HH_WH_E!L36+FC_OTH_HH_CO_E!L36</f>
        <v>63.857174759999992</v>
      </c>
      <c r="M36" s="8">
        <f>FC_OTH_HH_SH_E!M36+FC_OTH_HH_SC_E!M36+FC_OTH_HH_WH_E!M36+FC_OTH_HH_CO_E!M36</f>
        <v>55.149450479999999</v>
      </c>
      <c r="N36" s="8">
        <f>FC_OTH_HH_SH_E!N36+FC_OTH_HH_SC_E!N36+FC_OTH_HH_WH_E!N36+FC_OTH_HH_CO_E!N36</f>
        <v>69.662475720000003</v>
      </c>
      <c r="O36" s="8">
        <f>FC_OTH_HH_SH_E!O36+FC_OTH_HH_SC_E!O36+FC_OTH_HH_WH_E!O36+FC_OTH_HH_CO_E!O36</f>
        <v>63.857174759999999</v>
      </c>
      <c r="P36" s="8">
        <f>FC_OTH_HH_SH_E!P36+FC_OTH_HH_SC_E!P36+FC_OTH_HH_WH_E!P36+FC_OTH_HH_CO_E!P36</f>
        <v>63.857174759999999</v>
      </c>
      <c r="Q36" s="8">
        <f>FC_OTH_HH_SH_E!Q36+FC_OTH_HH_SC_E!Q36+FC_OTH_HH_WH_E!Q36+FC_OTH_HH_CO_E!Q36</f>
        <v>60.954524280000001</v>
      </c>
      <c r="R36" s="8">
        <f>FC_OTH_HH_SH_E!R36+FC_OTH_HH_SC_E!R36+FC_OTH_HH_WH_E!R36+FC_OTH_HH_CO_E!R36</f>
        <v>89.980574759999982</v>
      </c>
      <c r="S36" s="8">
        <f>FC_OTH_HH_SH_E!S36+FC_OTH_HH_SC_E!S36+FC_OTH_HH_WH_E!S36+FC_OTH_HH_CO_E!S36</f>
        <v>72.56489904</v>
      </c>
      <c r="T36" s="8">
        <f>FC_OTH_HH_SH_E!T36+FC_OTH_HH_SC_E!T36+FC_OTH_HH_WH_E!T36+FC_OTH_HH_CO_E!T36</f>
        <v>63.825372360000017</v>
      </c>
      <c r="U36" s="8">
        <f>FC_OTH_HH_SH_E!U36+FC_OTH_HH_SC_E!U36+FC_OTH_HH_WH_E!U36+FC_OTH_HH_CO_E!U36</f>
        <v>58.092535439999992</v>
      </c>
      <c r="V36" s="8">
        <f>FC_OTH_HH_SH_E!V36+FC_OTH_HH_SC_E!V36+FC_OTH_HH_WH_E!V36+FC_OTH_HH_CO_E!V36</f>
        <v>51.448559760000016</v>
      </c>
      <c r="W36" s="8">
        <f>FC_OTH_HH_SH_E!W36+FC_OTH_HH_SC_E!W36+FC_OTH_HH_WH_E!W36+FC_OTH_HH_CO_E!W36</f>
        <v>52.801297560000009</v>
      </c>
      <c r="X36" s="8">
        <f>FC_OTH_HH_SH_E!X36+FC_OTH_HH_SC_E!X36+FC_OTH_HH_WH_E!X36+FC_OTH_HH_CO_E!X36</f>
        <v>54.351210240000015</v>
      </c>
      <c r="Y36" s="8">
        <f>FC_OTH_HH_SH_E!Y36+FC_OTH_HH_SC_E!Y36+FC_OTH_HH_WH_E!Y36+FC_OTH_HH_CO_E!Y36</f>
        <v>45.103526640000013</v>
      </c>
      <c r="Z36" s="8">
        <f>FC_OTH_HH_SH_E!Z36+FC_OTH_HH_SC_E!Z36+FC_OTH_HH_WH_E!Z36+FC_OTH_HH_CO_E!Z36</f>
        <v>33.757338960000013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  <c r="Y41" s="8">
        <f>FC_OTH_HH_SH_E!Y41+FC_OTH_HH_SC_E!Y41+FC_OTH_HH_WH_E!Y41+FC_OTH_HH_CO_E!Y41</f>
        <v>0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12.745259279999999</v>
      </c>
      <c r="D43" s="8">
        <f>FC_OTH_HH_SH_E!D43+FC_OTH_HH_SC_E!D43+FC_OTH_HH_WH_E!D43+FC_OTH_HH_CO_E!D43</f>
        <v>9.5588110799999999</v>
      </c>
      <c r="E43" s="8">
        <f>FC_OTH_HH_SH_E!E43+FC_OTH_HH_SC_E!E43+FC_OTH_HH_WH_E!E43+FC_OTH_HH_CO_E!E43</f>
        <v>9.5588110799999999</v>
      </c>
      <c r="F43" s="8">
        <f>FC_OTH_HH_SH_E!F43+FC_OTH_HH_SC_E!F43+FC_OTH_HH_WH_E!F43+FC_OTH_HH_CO_E!F43</f>
        <v>9.5588110799999999</v>
      </c>
      <c r="G43" s="8">
        <f>FC_OTH_HH_SH_E!G43+FC_OTH_HH_SC_E!G43+FC_OTH_HH_WH_E!G43+FC_OTH_HH_CO_E!G43</f>
        <v>9.5588110799999999</v>
      </c>
      <c r="H43" s="8">
        <f>FC_OTH_HH_SH_E!H43+FC_OTH_HH_SC_E!H43+FC_OTH_HH_WH_E!H43+FC_OTH_HH_CO_E!H43</f>
        <v>3.1861814399999999</v>
      </c>
      <c r="I43" s="8">
        <f>FC_OTH_HH_SH_E!I43+FC_OTH_HH_SC_E!I43+FC_OTH_HH_WH_E!I43+FC_OTH_HH_CO_E!I43</f>
        <v>6.2048376000000003</v>
      </c>
      <c r="J43" s="8">
        <f>FC_OTH_HH_SH_E!J43+FC_OTH_HH_SC_E!J43+FC_OTH_HH_WH_E!J43+FC_OTH_HH_CO_E!J43</f>
        <v>3.1344300000000005</v>
      </c>
      <c r="K43" s="8">
        <f>FC_OTH_HH_SH_E!K43+FC_OTH_HH_SC_E!K43+FC_OTH_HH_WH_E!K43+FC_OTH_HH_CO_E!K43</f>
        <v>3.1344300000000005</v>
      </c>
      <c r="L43" s="8">
        <f>FC_OTH_HH_SH_E!L43+FC_OTH_HH_SC_E!L43+FC_OTH_HH_WH_E!L43+FC_OTH_HH_CO_E!L43</f>
        <v>6.268860000000001</v>
      </c>
      <c r="M43" s="8">
        <f>FC_OTH_HH_SH_E!M43+FC_OTH_HH_SC_E!M43+FC_OTH_HH_WH_E!M43+FC_OTH_HH_CO_E!M43</f>
        <v>6.268860000000001</v>
      </c>
      <c r="N43" s="8">
        <f>FC_OTH_HH_SH_E!N43+FC_OTH_HH_SC_E!N43+FC_OTH_HH_WH_E!N43+FC_OTH_HH_CO_E!N43</f>
        <v>3.1344299999999987</v>
      </c>
      <c r="O43" s="8">
        <f>FC_OTH_HH_SH_E!O43+FC_OTH_HH_SC_E!O43+FC_OTH_HH_WH_E!O43+FC_OTH_HH_CO_E!O43</f>
        <v>3.1344299999999992</v>
      </c>
      <c r="P43" s="8">
        <f>FC_OTH_HH_SH_E!P43+FC_OTH_HH_SC_E!P43+FC_OTH_HH_WH_E!P43+FC_OTH_HH_CO_E!P43</f>
        <v>3.1024188000000001</v>
      </c>
      <c r="Q43" s="8">
        <f>FC_OTH_HH_SH_E!Q43+FC_OTH_HH_SC_E!Q43+FC_OTH_HH_WH_E!Q43+FC_OTH_HH_CO_E!Q43</f>
        <v>3.1344300000000014</v>
      </c>
      <c r="R43" s="8">
        <f>FC_OTH_HH_SH_E!R43+FC_OTH_HH_SC_E!R43+FC_OTH_HH_WH_E!R43+FC_OTH_HH_CO_E!R43</f>
        <v>0</v>
      </c>
      <c r="S43" s="8">
        <f>FC_OTH_HH_SH_E!S43+FC_OTH_HH_SC_E!S43+FC_OTH_HH_WH_E!S43+FC_OTH_HH_CO_E!S43</f>
        <v>0</v>
      </c>
      <c r="T43" s="8">
        <f>FC_OTH_HH_SH_E!T43+FC_OTH_HH_SC_E!T43+FC_OTH_HH_WH_E!T43+FC_OTH_HH_CO_E!T43</f>
        <v>0</v>
      </c>
      <c r="U43" s="8">
        <f>FC_OTH_HH_SH_E!U43+FC_OTH_HH_SC_E!U43+FC_OTH_HH_WH_E!U43+FC_OTH_HH_CO_E!U43</f>
        <v>0</v>
      </c>
      <c r="V43" s="8">
        <f>FC_OTH_HH_SH_E!V43+FC_OTH_HH_SC_E!V43+FC_OTH_HH_WH_E!V43+FC_OTH_HH_CO_E!V43</f>
        <v>0</v>
      </c>
      <c r="W43" s="8">
        <f>FC_OTH_HH_SH_E!W43+FC_OTH_HH_SC_E!W43+FC_OTH_HH_WH_E!W43+FC_OTH_HH_CO_E!W43</f>
        <v>0</v>
      </c>
      <c r="X43" s="8">
        <f>FC_OTH_HH_SH_E!X43+FC_OTH_HH_SC_E!X43+FC_OTH_HH_WH_E!X43+FC_OTH_HH_CO_E!X43</f>
        <v>0</v>
      </c>
      <c r="Y43" s="8">
        <f>FC_OTH_HH_SH_E!Y43+FC_OTH_HH_SC_E!Y43+FC_OTH_HH_WH_E!Y43+FC_OTH_HH_CO_E!Y43</f>
        <v>0</v>
      </c>
      <c r="Z43" s="8">
        <f>FC_OTH_HH_SH_E!Z43+FC_OTH_HH_SC_E!Z43+FC_OTH_HH_WH_E!Z43+FC_OTH_HH_CO_E!Z43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0.45440999999999998</v>
      </c>
      <c r="D51" s="27">
        <f>FC_OTH_HH_SH_E!D51+FC_OTH_HH_SC_E!D51+FC_OTH_HH_WH_E!D51+FC_OTH_HH_CO_E!D51</f>
        <v>1.8681300000000003</v>
      </c>
      <c r="E51" s="27">
        <f>FC_OTH_HH_SH_E!E51+FC_OTH_HH_SC_E!E51+FC_OTH_HH_WH_E!E51+FC_OTH_HH_CO_E!E51</f>
        <v>2.9789099999999995</v>
      </c>
      <c r="F51" s="27">
        <f>FC_OTH_HH_SH_E!F51+FC_OTH_HH_SC_E!F51+FC_OTH_HH_WH_E!F51+FC_OTH_HH_CO_E!F51</f>
        <v>7.2705599999999997</v>
      </c>
      <c r="G51" s="27">
        <f>FC_OTH_HH_SH_E!G51+FC_OTH_HH_SC_E!G51+FC_OTH_HH_WH_E!G51+FC_OTH_HH_CO_E!G51</f>
        <v>13.531319999999999</v>
      </c>
      <c r="H51" s="27">
        <f>FC_OTH_HH_SH_E!H51+FC_OTH_HH_SC_E!H51+FC_OTH_HH_WH_E!H51+FC_OTH_HH_CO_E!H51</f>
        <v>33.070950000000018</v>
      </c>
      <c r="I51" s="27">
        <f>FC_OTH_HH_SH_E!I51+FC_OTH_HH_SC_E!I51+FC_OTH_HH_WH_E!I51+FC_OTH_HH_CO_E!I51</f>
        <v>57.457418040000015</v>
      </c>
      <c r="J51" s="27">
        <f>FC_OTH_HH_SH_E!J51+FC_OTH_HH_SC_E!J51+FC_OTH_HH_WH_E!J51+FC_OTH_HH_CO_E!J51</f>
        <v>76.947567839999991</v>
      </c>
      <c r="K51" s="27">
        <f>FC_OTH_HH_SH_E!K51+FC_OTH_HH_SC_E!K51+FC_OTH_HH_WH_E!K51+FC_OTH_HH_CO_E!K51</f>
        <v>91.387707840000004</v>
      </c>
      <c r="L51" s="27">
        <f>FC_OTH_HH_SH_E!L51+FC_OTH_HH_SC_E!L51+FC_OTH_HH_WH_E!L51+FC_OTH_HH_CO_E!L51</f>
        <v>119.30726412000003</v>
      </c>
      <c r="M51" s="27">
        <f>FC_OTH_HH_SH_E!M51+FC_OTH_HH_SC_E!M51+FC_OTH_HH_WH_E!M51+FC_OTH_HH_CO_E!M51</f>
        <v>115.87596371999996</v>
      </c>
      <c r="N51" s="27">
        <f>FC_OTH_HH_SH_E!N51+FC_OTH_HH_SC_E!N51+FC_OTH_HH_WH_E!N51+FC_OTH_HH_CO_E!N51</f>
        <v>131.42506608000002</v>
      </c>
      <c r="O51" s="27">
        <f>FC_OTH_HH_SH_E!O51+FC_OTH_HH_SC_E!O51+FC_OTH_HH_WH_E!O51+FC_OTH_HH_CO_E!O51</f>
        <v>125.51854392000003</v>
      </c>
      <c r="P51" s="27">
        <f>FC_OTH_HH_SH_E!P51+FC_OTH_HH_SC_E!P51+FC_OTH_HH_WH_E!P51+FC_OTH_HH_CO_E!P51</f>
        <v>105.57580176000005</v>
      </c>
      <c r="Q51" s="27">
        <f>FC_OTH_HH_SH_E!Q51+FC_OTH_HH_SC_E!Q51+FC_OTH_HH_WH_E!Q51+FC_OTH_HH_CO_E!Q51</f>
        <v>106.13159568000002</v>
      </c>
      <c r="R51" s="27">
        <f>FC_OTH_HH_SH_E!R51+FC_OTH_HH_SC_E!R51+FC_OTH_HH_WH_E!R51+FC_OTH_HH_CO_E!R51</f>
        <v>121.58173764000006</v>
      </c>
      <c r="S51" s="27">
        <f>FC_OTH_HH_SH_E!S51+FC_OTH_HH_SC_E!S51+FC_OTH_HH_WH_E!S51+FC_OTH_HH_CO_E!S51</f>
        <v>138.34219608000001</v>
      </c>
      <c r="T51" s="27">
        <f>FC_OTH_HH_SH_E!T51+FC_OTH_HH_SC_E!T51+FC_OTH_HH_WH_E!T51+FC_OTH_HH_CO_E!T51</f>
        <v>159.86830464000005</v>
      </c>
      <c r="U51" s="27">
        <f>FC_OTH_HH_SH_E!U51+FC_OTH_HH_SC_E!U51+FC_OTH_HH_WH_E!U51+FC_OTH_HH_CO_E!U51</f>
        <v>181.51579115999988</v>
      </c>
      <c r="V51" s="27">
        <f>FC_OTH_HH_SH_E!V51+FC_OTH_HH_SC_E!V51+FC_OTH_HH_WH_E!V51+FC_OTH_HH_CO_E!V51</f>
        <v>184.81500972000006</v>
      </c>
      <c r="W51" s="27">
        <f>FC_OTH_HH_SH_E!W51+FC_OTH_HH_SC_E!W51+FC_OTH_HH_WH_E!W51+FC_OTH_HH_CO_E!W51</f>
        <v>225.64566683999996</v>
      </c>
      <c r="X51" s="27">
        <f>FC_OTH_HH_SH_E!X51+FC_OTH_HH_SC_E!X51+FC_OTH_HH_WH_E!X51+FC_OTH_HH_CO_E!X51</f>
        <v>266.40826344000027</v>
      </c>
      <c r="Y51" s="27">
        <f>FC_OTH_HH_SH_E!Y51+FC_OTH_HH_SC_E!Y51+FC_OTH_HH_WH_E!Y51+FC_OTH_HH_CO_E!Y51</f>
        <v>204.31929672000007</v>
      </c>
      <c r="Z51" s="27">
        <f>FC_OTH_HH_SH_E!Z51+FC_OTH_HH_SC_E!Z51+FC_OTH_HH_WH_E!Z51+FC_OTH_HH_CO_E!Z51</f>
        <v>166.98880835999992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2292.0799103999998</v>
      </c>
      <c r="D61" s="49">
        <f t="shared" si="22"/>
        <v>2212.7841791999995</v>
      </c>
      <c r="E61" s="49">
        <f t="shared" si="22"/>
        <v>2667.1679999999992</v>
      </c>
      <c r="F61" s="49">
        <f t="shared" si="22"/>
        <v>2752.7359103999997</v>
      </c>
      <c r="G61" s="49">
        <f t="shared" si="22"/>
        <v>2880.6398207999991</v>
      </c>
      <c r="H61" s="49">
        <f t="shared" si="22"/>
        <v>2812.4320895999995</v>
      </c>
      <c r="I61" s="49">
        <f t="shared" si="22"/>
        <v>2977.7440896000003</v>
      </c>
      <c r="J61" s="49">
        <f t="shared" si="22"/>
        <v>2846.4799103999985</v>
      </c>
      <c r="K61" s="49">
        <f t="shared" si="22"/>
        <v>2998.1278655999995</v>
      </c>
      <c r="L61" s="49">
        <f t="shared" si="22"/>
        <v>3062.6398655999992</v>
      </c>
      <c r="M61" s="49">
        <f t="shared" si="22"/>
        <v>3334.1281343999976</v>
      </c>
      <c r="N61" s="49">
        <f t="shared" si="22"/>
        <v>3502.6879104000018</v>
      </c>
      <c r="O61" s="49">
        <f t="shared" si="22"/>
        <v>3557.9041344000007</v>
      </c>
      <c r="P61" s="49">
        <f t="shared" si="22"/>
        <v>3515.2318655999998</v>
      </c>
      <c r="Q61" s="49">
        <f t="shared" si="22"/>
        <v>3438.6238656000023</v>
      </c>
      <c r="R61" s="49">
        <f t="shared" si="22"/>
        <v>3357.9838655999993</v>
      </c>
      <c r="S61" s="49">
        <f t="shared" si="22"/>
        <v>3554.5438655999992</v>
      </c>
      <c r="T61" s="49">
        <f t="shared" si="22"/>
        <v>3561.991372800001</v>
      </c>
      <c r="U61" s="49">
        <f t="shared" si="22"/>
        <v>3463.8041088000023</v>
      </c>
      <c r="V61" s="49">
        <f t="shared" si="22"/>
        <v>3331.9827072000035</v>
      </c>
      <c r="W61" s="49">
        <f t="shared" si="22"/>
        <v>3975.2794367999973</v>
      </c>
      <c r="X61" s="49">
        <f t="shared" si="22"/>
        <v>3521.0980223999973</v>
      </c>
      <c r="Y61" s="49">
        <f t="shared" ref="Y61:Z61" si="23">SUM(Y62:Y72)</f>
        <v>3002.0985791999997</v>
      </c>
      <c r="Z61" s="49">
        <f t="shared" si="23"/>
        <v>2737.9985472000008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2292.0799103999998</v>
      </c>
      <c r="D62" s="52">
        <f>FC_OTH_HH_SH_E!D62+FC_OTH_HH_SC_E!D62+FC_OTH_HH_WH_E!D62+FC_OTH_HH_CO_E!D62</f>
        <v>2212.7841791999995</v>
      </c>
      <c r="E62" s="52">
        <f>FC_OTH_HH_SH_E!E62+FC_OTH_HH_SC_E!E62+FC_OTH_HH_WH_E!E62+FC_OTH_HH_CO_E!E62</f>
        <v>2667.1679999999992</v>
      </c>
      <c r="F62" s="52">
        <f>FC_OTH_HH_SH_E!F62+FC_OTH_HH_SC_E!F62+FC_OTH_HH_WH_E!F62+FC_OTH_HH_CO_E!F62</f>
        <v>2752.7359103999997</v>
      </c>
      <c r="G62" s="52">
        <f>FC_OTH_HH_SH_E!G62+FC_OTH_HH_SC_E!G62+FC_OTH_HH_WH_E!G62+FC_OTH_HH_CO_E!G62</f>
        <v>2880.6398207999991</v>
      </c>
      <c r="H62" s="52">
        <f>FC_OTH_HH_SH_E!H62+FC_OTH_HH_SC_E!H62+FC_OTH_HH_WH_E!H62+FC_OTH_HH_CO_E!H62</f>
        <v>2812.4320895999995</v>
      </c>
      <c r="I62" s="52">
        <f>FC_OTH_HH_SH_E!I62+FC_OTH_HH_SC_E!I62+FC_OTH_HH_WH_E!I62+FC_OTH_HH_CO_E!I62</f>
        <v>2977.7440896000003</v>
      </c>
      <c r="J62" s="52">
        <f>FC_OTH_HH_SH_E!J62+FC_OTH_HH_SC_E!J62+FC_OTH_HH_WH_E!J62+FC_OTH_HH_CO_E!J62</f>
        <v>2846.4799103999985</v>
      </c>
      <c r="K62" s="52">
        <f>FC_OTH_HH_SH_E!K62+FC_OTH_HH_SC_E!K62+FC_OTH_HH_WH_E!K62+FC_OTH_HH_CO_E!K62</f>
        <v>2998.1278655999995</v>
      </c>
      <c r="L62" s="52">
        <f>FC_OTH_HH_SH_E!L62+FC_OTH_HH_SC_E!L62+FC_OTH_HH_WH_E!L62+FC_OTH_HH_CO_E!L62</f>
        <v>3062.6398655999992</v>
      </c>
      <c r="M62" s="52">
        <f>FC_OTH_HH_SH_E!M62+FC_OTH_HH_SC_E!M62+FC_OTH_HH_WH_E!M62+FC_OTH_HH_CO_E!M62</f>
        <v>3334.1281343999976</v>
      </c>
      <c r="N62" s="52">
        <f>FC_OTH_HH_SH_E!N62+FC_OTH_HH_SC_E!N62+FC_OTH_HH_WH_E!N62+FC_OTH_HH_CO_E!N62</f>
        <v>3502.6879104000018</v>
      </c>
      <c r="O62" s="52">
        <f>FC_OTH_HH_SH_E!O62+FC_OTH_HH_SC_E!O62+FC_OTH_HH_WH_E!O62+FC_OTH_HH_CO_E!O62</f>
        <v>3557.9041344000007</v>
      </c>
      <c r="P62" s="52">
        <f>FC_OTH_HH_SH_E!P62+FC_OTH_HH_SC_E!P62+FC_OTH_HH_WH_E!P62+FC_OTH_HH_CO_E!P62</f>
        <v>3515.2318655999998</v>
      </c>
      <c r="Q62" s="52">
        <f>FC_OTH_HH_SH_E!Q62+FC_OTH_HH_SC_E!Q62+FC_OTH_HH_WH_E!Q62+FC_OTH_HH_CO_E!Q62</f>
        <v>3438.6238656000023</v>
      </c>
      <c r="R62" s="52">
        <f>FC_OTH_HH_SH_E!R62+FC_OTH_HH_SC_E!R62+FC_OTH_HH_WH_E!R62+FC_OTH_HH_CO_E!R62</f>
        <v>3357.9838655999993</v>
      </c>
      <c r="S62" s="52">
        <f>FC_OTH_HH_SH_E!S62+FC_OTH_HH_SC_E!S62+FC_OTH_HH_WH_E!S62+FC_OTH_HH_CO_E!S62</f>
        <v>3554.5438655999992</v>
      </c>
      <c r="T62" s="52">
        <f>FC_OTH_HH_SH_E!T62+FC_OTH_HH_SC_E!T62+FC_OTH_HH_WH_E!T62+FC_OTH_HH_CO_E!T62</f>
        <v>3561.991372800001</v>
      </c>
      <c r="U62" s="52">
        <f>FC_OTH_HH_SH_E!U62+FC_OTH_HH_SC_E!U62+FC_OTH_HH_WH_E!U62+FC_OTH_HH_CO_E!U62</f>
        <v>3463.8041088000023</v>
      </c>
      <c r="V62" s="52">
        <f>FC_OTH_HH_SH_E!V62+FC_OTH_HH_SC_E!V62+FC_OTH_HH_WH_E!V62+FC_OTH_HH_CO_E!V62</f>
        <v>3331.9827072000035</v>
      </c>
      <c r="W62" s="52">
        <f>FC_OTH_HH_SH_E!W62+FC_OTH_HH_SC_E!W62+FC_OTH_HH_WH_E!W62+FC_OTH_HH_CO_E!W62</f>
        <v>3975.2794367999973</v>
      </c>
      <c r="X62" s="52">
        <f>FC_OTH_HH_SH_E!X62+FC_OTH_HH_SC_E!X62+FC_OTH_HH_WH_E!X62+FC_OTH_HH_CO_E!X62</f>
        <v>3521.0980223999973</v>
      </c>
      <c r="Y62" s="52">
        <f>FC_OTH_HH_SH_E!Y62+FC_OTH_HH_SC_E!Y62+FC_OTH_HH_WH_E!Y62+FC_OTH_HH_CO_E!Y62</f>
        <v>3002.0985791999997</v>
      </c>
      <c r="Z62" s="52">
        <f>FC_OTH_HH_SH_E!Z62+FC_OTH_HH_SC_E!Z62+FC_OTH_HH_WH_E!Z62+FC_OTH_HH_CO_E!Z62</f>
        <v>2737.9985472000008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  <c r="Y63" s="52">
        <f>FC_OTH_HH_SH_E!Y63+FC_OTH_HH_SC_E!Y63+FC_OTH_HH_WH_E!Y63+FC_OTH_HH_CO_E!Y63</f>
        <v>0</v>
      </c>
      <c r="Z63" s="52">
        <f>FC_OTH_HH_SH_E!Z63+FC_OTH_HH_SC_E!Z63+FC_OTH_HH_WH_E!Z63+FC_OTH_HH_CO_E!Z63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  <c r="Y64" s="52">
        <f>FC_OTH_HH_SH_E!Y64+FC_OTH_HH_SC_E!Y64+FC_OTH_HH_WH_E!Y64+FC_OTH_HH_CO_E!Y64</f>
        <v>0</v>
      </c>
      <c r="Z64" s="52">
        <f>FC_OTH_HH_SH_E!Z64+FC_OTH_HH_SC_E!Z64+FC_OTH_HH_WH_E!Z64+FC_OTH_HH_CO_E!Z64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967.24300329606137</v>
      </c>
      <c r="D2" s="21">
        <f t="shared" ref="D2:X2" si="0">SUM(D3,D17,D22,D25,D26,D51,D52)</f>
        <v>629.03463778884804</v>
      </c>
      <c r="E2" s="21">
        <f t="shared" si="0"/>
        <v>1143.5423221777808</v>
      </c>
      <c r="F2" s="21">
        <f t="shared" si="0"/>
        <v>1358.5078277458485</v>
      </c>
      <c r="G2" s="21">
        <f t="shared" si="0"/>
        <v>1034.1346852649717</v>
      </c>
      <c r="H2" s="21">
        <f t="shared" si="0"/>
        <v>947.70898622878974</v>
      </c>
      <c r="I2" s="21">
        <f t="shared" si="0"/>
        <v>1038.3680289065503</v>
      </c>
      <c r="J2" s="21">
        <f t="shared" si="0"/>
        <v>903.73906730379008</v>
      </c>
      <c r="K2" s="21">
        <f t="shared" si="0"/>
        <v>852.7215368640899</v>
      </c>
      <c r="L2" s="21">
        <f t="shared" si="0"/>
        <v>637.71600295274254</v>
      </c>
      <c r="M2" s="21">
        <f t="shared" si="0"/>
        <v>839.36681605026638</v>
      </c>
      <c r="N2" s="21">
        <f t="shared" si="0"/>
        <v>1044.0785479698936</v>
      </c>
      <c r="O2" s="21">
        <f t="shared" si="0"/>
        <v>1020.7888090295177</v>
      </c>
      <c r="P2" s="21">
        <f t="shared" si="0"/>
        <v>829.77114842230492</v>
      </c>
      <c r="Q2" s="21">
        <f t="shared" si="0"/>
        <v>602.46332298116374</v>
      </c>
      <c r="R2" s="21">
        <f t="shared" si="0"/>
        <v>624.22439517952239</v>
      </c>
      <c r="S2" s="21">
        <f t="shared" si="0"/>
        <v>702.77829410845754</v>
      </c>
      <c r="T2" s="21">
        <f t="shared" si="0"/>
        <v>740.20627162781</v>
      </c>
      <c r="U2" s="21">
        <f t="shared" si="0"/>
        <v>582.76572488151362</v>
      </c>
      <c r="V2" s="21">
        <f t="shared" si="0"/>
        <v>536.26499590809021</v>
      </c>
      <c r="W2" s="21">
        <f t="shared" si="0"/>
        <v>549.19618727693501</v>
      </c>
      <c r="X2" s="21">
        <f t="shared" si="0"/>
        <v>746.98392435733558</v>
      </c>
      <c r="Y2" s="21">
        <f t="shared" ref="Y2:Z2" si="1">SUM(Y3,Y17,Y22,Y25,Y26,Y51,Y52)</f>
        <v>332.16615515009767</v>
      </c>
      <c r="Z2" s="21">
        <f t="shared" si="1"/>
        <v>184.05193827842839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954.03261141871428</v>
      </c>
      <c r="D3" s="24">
        <f t="shared" ref="D3:W3" si="3">SUM(D4,D8,D11)</f>
        <v>617.84470146297588</v>
      </c>
      <c r="E3" s="24">
        <f t="shared" si="3"/>
        <v>1131.3794735318527</v>
      </c>
      <c r="F3" s="24">
        <f t="shared" si="3"/>
        <v>1342.6668747389813</v>
      </c>
      <c r="G3" s="24">
        <f t="shared" si="3"/>
        <v>1013.209006117378</v>
      </c>
      <c r="H3" s="24">
        <f t="shared" si="3"/>
        <v>917.08961637857158</v>
      </c>
      <c r="I3" s="24">
        <f t="shared" si="3"/>
        <v>984.27468631872671</v>
      </c>
      <c r="J3" s="24">
        <f t="shared" si="3"/>
        <v>837.69131606588883</v>
      </c>
      <c r="K3" s="24">
        <f t="shared" si="3"/>
        <v>775.25746723065731</v>
      </c>
      <c r="L3" s="24">
        <f t="shared" si="3"/>
        <v>535.24191487195014</v>
      </c>
      <c r="M3" s="24">
        <f t="shared" si="3"/>
        <v>737.9351856697956</v>
      </c>
      <c r="N3" s="24">
        <f t="shared" si="3"/>
        <v>931.24930552989372</v>
      </c>
      <c r="O3" s="24">
        <f t="shared" si="3"/>
        <v>912.99314866951761</v>
      </c>
      <c r="P3" s="24">
        <f t="shared" si="3"/>
        <v>738.29488950230484</v>
      </c>
      <c r="Q3" s="24">
        <f t="shared" si="3"/>
        <v>510.53934042116373</v>
      </c>
      <c r="R3" s="24">
        <f t="shared" si="3"/>
        <v>524.80067187952238</v>
      </c>
      <c r="S3" s="24">
        <f t="shared" si="3"/>
        <v>590.46841058845757</v>
      </c>
      <c r="T3" s="24">
        <f t="shared" si="3"/>
        <v>608.26481562780987</v>
      </c>
      <c r="U3" s="24">
        <f t="shared" si="3"/>
        <v>434.85560618151374</v>
      </c>
      <c r="V3" s="24">
        <f t="shared" si="3"/>
        <v>387.07778742809006</v>
      </c>
      <c r="W3" s="24">
        <f t="shared" si="3"/>
        <v>363.27755617693498</v>
      </c>
      <c r="X3" s="24">
        <f t="shared" ref="X3:Z3" si="4">SUM(X4,X8,X11)</f>
        <v>524.33444957733525</v>
      </c>
      <c r="Y3" s="24">
        <f t="shared" si="4"/>
        <v>166.94144249009761</v>
      </c>
      <c r="Z3" s="24">
        <f t="shared" si="4"/>
        <v>53.160560458428456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99.520091509678906</v>
      </c>
      <c r="F4" s="19">
        <f t="shared" si="6"/>
        <v>361.13411147592046</v>
      </c>
      <c r="G4" s="19">
        <f t="shared" si="6"/>
        <v>404.59740825806449</v>
      </c>
      <c r="H4" s="19">
        <f t="shared" si="6"/>
        <v>505.55551840028767</v>
      </c>
      <c r="I4" s="19">
        <f t="shared" si="6"/>
        <v>517.25804922456496</v>
      </c>
      <c r="J4" s="19">
        <f t="shared" si="6"/>
        <v>539.4302432878419</v>
      </c>
      <c r="K4" s="19">
        <f t="shared" si="6"/>
        <v>582.99834579820833</v>
      </c>
      <c r="L4" s="19">
        <f t="shared" si="6"/>
        <v>360.79568714396868</v>
      </c>
      <c r="M4" s="19">
        <f t="shared" si="6"/>
        <v>549.43720201651524</v>
      </c>
      <c r="N4" s="19">
        <f t="shared" si="6"/>
        <v>638.59220715352239</v>
      </c>
      <c r="O4" s="19">
        <f t="shared" si="6"/>
        <v>574.94479212422095</v>
      </c>
      <c r="P4" s="19">
        <f t="shared" si="6"/>
        <v>492.94036191220613</v>
      </c>
      <c r="Q4" s="19">
        <f t="shared" si="6"/>
        <v>348.77471416585439</v>
      </c>
      <c r="R4" s="19">
        <f t="shared" si="6"/>
        <v>376.84126341848486</v>
      </c>
      <c r="S4" s="19">
        <f t="shared" si="6"/>
        <v>495.53350390621409</v>
      </c>
      <c r="T4" s="19">
        <f t="shared" si="6"/>
        <v>516.37250601946403</v>
      </c>
      <c r="U4" s="19">
        <f t="shared" si="6"/>
        <v>349.56099774158713</v>
      </c>
      <c r="V4" s="19">
        <f t="shared" si="6"/>
        <v>321.13368037770954</v>
      </c>
      <c r="W4" s="19">
        <f t="shared" si="6"/>
        <v>272.76650808322324</v>
      </c>
      <c r="X4" s="19">
        <f t="shared" ref="X4:Z4" si="7">SUM(X5:X7)</f>
        <v>392.3093357620985</v>
      </c>
      <c r="Y4" s="19">
        <f t="shared" si="7"/>
        <v>164.27667551623517</v>
      </c>
      <c r="Z4" s="19">
        <f t="shared" si="7"/>
        <v>51.994203126967712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2.4270563045061864</v>
      </c>
      <c r="H5" s="8">
        <v>16.735628226637523</v>
      </c>
      <c r="I5" s="8">
        <v>0</v>
      </c>
      <c r="J5" s="8">
        <v>0</v>
      </c>
      <c r="K5" s="8">
        <v>0</v>
      </c>
      <c r="L5" s="8">
        <v>2.6852132939115716</v>
      </c>
      <c r="M5" s="8">
        <v>0</v>
      </c>
      <c r="N5" s="8">
        <v>2.7463039120453288</v>
      </c>
      <c r="O5" s="8">
        <v>15.871698621957668</v>
      </c>
      <c r="P5" s="8">
        <v>0</v>
      </c>
      <c r="Q5" s="8">
        <v>2.2540817471989691</v>
      </c>
      <c r="R5" s="8">
        <v>2.2712164525978968</v>
      </c>
      <c r="S5" s="8">
        <v>3.0036245110065254</v>
      </c>
      <c r="T5" s="8">
        <v>4.0192054786503615</v>
      </c>
      <c r="U5" s="8">
        <v>10.149343625664098</v>
      </c>
      <c r="V5" s="8">
        <v>8.6315009568886492</v>
      </c>
      <c r="W5" s="8">
        <v>13.3315206894695</v>
      </c>
      <c r="X5" s="8">
        <v>22.589907783034381</v>
      </c>
      <c r="Y5" s="8">
        <v>10.109280480799461</v>
      </c>
      <c r="Z5" s="8">
        <v>8.7622776971398597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99.520091509678906</v>
      </c>
      <c r="F7" s="8">
        <v>361.13411147592046</v>
      </c>
      <c r="G7" s="8">
        <v>402.17035195355828</v>
      </c>
      <c r="H7" s="8">
        <v>488.81989017365015</v>
      </c>
      <c r="I7" s="8">
        <v>517.25804922456496</v>
      </c>
      <c r="J7" s="8">
        <v>539.4302432878419</v>
      </c>
      <c r="K7" s="8">
        <v>582.99834579820833</v>
      </c>
      <c r="L7" s="8">
        <v>358.11047385005713</v>
      </c>
      <c r="M7" s="8">
        <v>549.43720201651524</v>
      </c>
      <c r="N7" s="8">
        <v>635.84590324147712</v>
      </c>
      <c r="O7" s="8">
        <v>559.0730935022633</v>
      </c>
      <c r="P7" s="8">
        <v>492.94036191220613</v>
      </c>
      <c r="Q7" s="8">
        <v>346.5206324186554</v>
      </c>
      <c r="R7" s="8">
        <v>374.57004696588695</v>
      </c>
      <c r="S7" s="8">
        <v>492.52987939520756</v>
      </c>
      <c r="T7" s="8">
        <v>512.35330054081362</v>
      </c>
      <c r="U7" s="8">
        <v>339.41165411592306</v>
      </c>
      <c r="V7" s="8">
        <v>312.50217942082088</v>
      </c>
      <c r="W7" s="8">
        <v>259.43498739375372</v>
      </c>
      <c r="X7" s="8">
        <v>369.71942797906411</v>
      </c>
      <c r="Y7" s="8">
        <v>154.1673950354357</v>
      </c>
      <c r="Z7" s="8">
        <v>43.231925429827854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158.55247277670628</v>
      </c>
      <c r="D8" s="19">
        <f t="shared" si="8"/>
        <v>109.11129255840331</v>
      </c>
      <c r="E8" s="19">
        <f t="shared" si="8"/>
        <v>151.65734776107877</v>
      </c>
      <c r="F8" s="19">
        <f t="shared" si="8"/>
        <v>148.09802323545398</v>
      </c>
      <c r="G8" s="19">
        <f t="shared" si="8"/>
        <v>114.55390487827714</v>
      </c>
      <c r="H8" s="19">
        <f t="shared" si="8"/>
        <v>88.024585113350071</v>
      </c>
      <c r="I8" s="19">
        <f t="shared" si="8"/>
        <v>115.46170768697462</v>
      </c>
      <c r="J8" s="19">
        <f t="shared" si="8"/>
        <v>57.499417942903698</v>
      </c>
      <c r="K8" s="19">
        <f t="shared" si="8"/>
        <v>68.463047439894922</v>
      </c>
      <c r="L8" s="19">
        <f t="shared" si="8"/>
        <v>89.650383695604731</v>
      </c>
      <c r="M8" s="19">
        <f t="shared" si="8"/>
        <v>88.45336499341883</v>
      </c>
      <c r="N8" s="19">
        <f t="shared" si="8"/>
        <v>102.47958736836677</v>
      </c>
      <c r="O8" s="19">
        <f t="shared" si="8"/>
        <v>133.57753836011202</v>
      </c>
      <c r="P8" s="19">
        <f t="shared" si="8"/>
        <v>79.559425924443772</v>
      </c>
      <c r="Q8" s="19">
        <f t="shared" si="8"/>
        <v>69.843682797316305</v>
      </c>
      <c r="R8" s="19">
        <f t="shared" si="8"/>
        <v>63.867743976717847</v>
      </c>
      <c r="S8" s="19">
        <f t="shared" si="8"/>
        <v>36.436563215791153</v>
      </c>
      <c r="T8" s="19">
        <f t="shared" si="8"/>
        <v>37.883228719508061</v>
      </c>
      <c r="U8" s="19">
        <f t="shared" si="8"/>
        <v>32.004568256913672</v>
      </c>
      <c r="V8" s="19">
        <f t="shared" si="8"/>
        <v>29.590430086318317</v>
      </c>
      <c r="W8" s="19">
        <f t="shared" si="8"/>
        <v>6.8818674306288052</v>
      </c>
      <c r="X8" s="19">
        <f t="shared" si="8"/>
        <v>1.9997032120214684</v>
      </c>
      <c r="Y8" s="19">
        <f t="shared" ref="Y8:Z8" si="9">SUM(Y9:Y10)</f>
        <v>2.6647669738624398</v>
      </c>
      <c r="Z8" s="19">
        <f t="shared" si="9"/>
        <v>1.1663573314607449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158.55247277670628</v>
      </c>
      <c r="D10" s="8">
        <v>109.11129255840331</v>
      </c>
      <c r="E10" s="8">
        <v>151.65734776107877</v>
      </c>
      <c r="F10" s="8">
        <v>148.09802323545398</v>
      </c>
      <c r="G10" s="8">
        <v>114.55390487827714</v>
      </c>
      <c r="H10" s="8">
        <v>88.024585113350071</v>
      </c>
      <c r="I10" s="8">
        <v>115.46170768697462</v>
      </c>
      <c r="J10" s="8">
        <v>57.499417942903698</v>
      </c>
      <c r="K10" s="8">
        <v>68.463047439894922</v>
      </c>
      <c r="L10" s="8">
        <v>89.650383695604731</v>
      </c>
      <c r="M10" s="8">
        <v>88.45336499341883</v>
      </c>
      <c r="N10" s="8">
        <v>102.47958736836677</v>
      </c>
      <c r="O10" s="8">
        <v>133.57753836011202</v>
      </c>
      <c r="P10" s="8">
        <v>79.559425924443772</v>
      </c>
      <c r="Q10" s="8">
        <v>69.843682797316305</v>
      </c>
      <c r="R10" s="8">
        <v>63.867743976717847</v>
      </c>
      <c r="S10" s="8">
        <v>36.436563215791153</v>
      </c>
      <c r="T10" s="8">
        <v>37.883228719508061</v>
      </c>
      <c r="U10" s="8">
        <v>32.004568256913672</v>
      </c>
      <c r="V10" s="8">
        <v>29.590430086318317</v>
      </c>
      <c r="W10" s="8">
        <v>6.8818674306288052</v>
      </c>
      <c r="X10" s="8">
        <v>1.9997032120214684</v>
      </c>
      <c r="Y10" s="8">
        <v>2.6647669738624398</v>
      </c>
      <c r="Z10" s="8">
        <v>1.1663573314607449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795.480138642008</v>
      </c>
      <c r="D11" s="19">
        <f t="shared" si="10"/>
        <v>508.73340890457257</v>
      </c>
      <c r="E11" s="19">
        <f t="shared" si="10"/>
        <v>880.20203426109504</v>
      </c>
      <c r="F11" s="19">
        <f t="shared" si="10"/>
        <v>833.43474002760672</v>
      </c>
      <c r="G11" s="19">
        <f t="shared" si="10"/>
        <v>494.05769298103633</v>
      </c>
      <c r="H11" s="19">
        <f t="shared" si="10"/>
        <v>323.50951286493387</v>
      </c>
      <c r="I11" s="19">
        <f t="shared" si="10"/>
        <v>351.55492940718722</v>
      </c>
      <c r="J11" s="19">
        <f t="shared" si="10"/>
        <v>240.76165483514316</v>
      </c>
      <c r="K11" s="19">
        <f t="shared" si="10"/>
        <v>123.79607399255401</v>
      </c>
      <c r="L11" s="19">
        <f t="shared" si="10"/>
        <v>84.795844032376777</v>
      </c>
      <c r="M11" s="19">
        <f t="shared" si="10"/>
        <v>100.04461865986153</v>
      </c>
      <c r="N11" s="19">
        <f t="shared" si="10"/>
        <v>190.17751100800461</v>
      </c>
      <c r="O11" s="19">
        <f t="shared" si="10"/>
        <v>204.47081818518464</v>
      </c>
      <c r="P11" s="19">
        <f t="shared" si="10"/>
        <v>165.7951016656549</v>
      </c>
      <c r="Q11" s="19">
        <f t="shared" si="10"/>
        <v>91.92094345799299</v>
      </c>
      <c r="R11" s="19">
        <f t="shared" si="10"/>
        <v>84.091664484319622</v>
      </c>
      <c r="S11" s="19">
        <f t="shared" si="10"/>
        <v>58.498343466452333</v>
      </c>
      <c r="T11" s="19">
        <f t="shared" si="10"/>
        <v>54.009080888837772</v>
      </c>
      <c r="U11" s="19">
        <f t="shared" si="10"/>
        <v>53.290040183012962</v>
      </c>
      <c r="V11" s="19">
        <f t="shared" si="10"/>
        <v>36.353676964062238</v>
      </c>
      <c r="W11" s="19">
        <f t="shared" si="10"/>
        <v>83.62918066308292</v>
      </c>
      <c r="X11" s="19">
        <f t="shared" si="10"/>
        <v>130.02541060321528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795.480138642008</v>
      </c>
      <c r="D16" s="8">
        <v>508.73340890457257</v>
      </c>
      <c r="E16" s="8">
        <v>880.20203426109504</v>
      </c>
      <c r="F16" s="8">
        <v>833.43474002760672</v>
      </c>
      <c r="G16" s="8">
        <v>494.05769298103633</v>
      </c>
      <c r="H16" s="8">
        <v>323.50951286493387</v>
      </c>
      <c r="I16" s="8">
        <v>351.55492940718722</v>
      </c>
      <c r="J16" s="8">
        <v>240.76165483514316</v>
      </c>
      <c r="K16" s="8">
        <v>123.79607399255401</v>
      </c>
      <c r="L16" s="8">
        <v>84.795844032376777</v>
      </c>
      <c r="M16" s="8">
        <v>100.04461865986153</v>
      </c>
      <c r="N16" s="8">
        <v>190.17751100800461</v>
      </c>
      <c r="O16" s="8">
        <v>204.47081818518464</v>
      </c>
      <c r="P16" s="8">
        <v>165.7951016656549</v>
      </c>
      <c r="Q16" s="8">
        <v>91.92094345799299</v>
      </c>
      <c r="R16" s="8">
        <v>84.091664484319622</v>
      </c>
      <c r="S16" s="8">
        <v>58.498343466452333</v>
      </c>
      <c r="T16" s="8">
        <v>54.009080888837772</v>
      </c>
      <c r="U16" s="8">
        <v>53.290040183012962</v>
      </c>
      <c r="V16" s="8">
        <v>36.353676964062238</v>
      </c>
      <c r="W16" s="8">
        <v>83.62918066308292</v>
      </c>
      <c r="X16" s="8">
        <v>130.02541060321528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12.823595931858945</v>
      </c>
      <c r="D26" s="27">
        <f t="shared" si="16"/>
        <v>9.6462937757235014</v>
      </c>
      <c r="E26" s="27">
        <f t="shared" si="16"/>
        <v>9.647845605602102</v>
      </c>
      <c r="F26" s="27">
        <f t="shared" si="16"/>
        <v>9.6455913061302194</v>
      </c>
      <c r="G26" s="27">
        <f t="shared" si="16"/>
        <v>9.6456035370151465</v>
      </c>
      <c r="H26" s="27">
        <f t="shared" si="16"/>
        <v>3.2721353737806407</v>
      </c>
      <c r="I26" s="27">
        <f t="shared" si="16"/>
        <v>6.2868020676229968</v>
      </c>
      <c r="J26" s="27">
        <f t="shared" si="16"/>
        <v>3.2174487810133114</v>
      </c>
      <c r="K26" s="27">
        <f t="shared" si="16"/>
        <v>3.2146804502997735</v>
      </c>
      <c r="L26" s="27">
        <f t="shared" si="16"/>
        <v>6.3568954037696974</v>
      </c>
      <c r="M26" s="27">
        <f t="shared" si="16"/>
        <v>6.3681793999999829</v>
      </c>
      <c r="N26" s="27">
        <f t="shared" si="16"/>
        <v>4.0122519599999826</v>
      </c>
      <c r="O26" s="27">
        <f t="shared" si="16"/>
        <v>3.8623768399999978</v>
      </c>
      <c r="P26" s="27">
        <f t="shared" si="16"/>
        <v>4.0602515599999958</v>
      </c>
      <c r="Q26" s="27">
        <f t="shared" si="16"/>
        <v>4.0486732800000045</v>
      </c>
      <c r="R26" s="27">
        <f t="shared" si="16"/>
        <v>3.3466725599999827</v>
      </c>
      <c r="S26" s="27">
        <f t="shared" si="16"/>
        <v>2.702219639999984</v>
      </c>
      <c r="T26" s="27">
        <f t="shared" si="16"/>
        <v>1.7242453600000058</v>
      </c>
      <c r="U26" s="27">
        <f t="shared" si="16"/>
        <v>1.5702056399999871</v>
      </c>
      <c r="V26" s="27">
        <f t="shared" si="16"/>
        <v>1.4077357600000171</v>
      </c>
      <c r="W26" s="27">
        <f t="shared" si="16"/>
        <v>1.4455957600000018</v>
      </c>
      <c r="X26" s="27">
        <f t="shared" si="16"/>
        <v>1.4890590400000059</v>
      </c>
      <c r="Y26" s="27">
        <f t="shared" ref="Y26:Z26" si="17">SUM(Y27,Y33)</f>
        <v>1.2336302400000074</v>
      </c>
      <c r="Z26" s="27">
        <f t="shared" si="17"/>
        <v>0.92312776000000729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12.823595931858945</v>
      </c>
      <c r="D33" s="19">
        <f t="shared" si="20"/>
        <v>9.6462937757235014</v>
      </c>
      <c r="E33" s="19">
        <f t="shared" si="20"/>
        <v>9.647845605602102</v>
      </c>
      <c r="F33" s="19">
        <f t="shared" si="20"/>
        <v>9.6455913061302194</v>
      </c>
      <c r="G33" s="19">
        <f t="shared" si="20"/>
        <v>9.6456035370151465</v>
      </c>
      <c r="H33" s="19">
        <f t="shared" si="20"/>
        <v>3.2721353737806407</v>
      </c>
      <c r="I33" s="19">
        <f t="shared" si="20"/>
        <v>6.2868020676229968</v>
      </c>
      <c r="J33" s="19">
        <f t="shared" si="20"/>
        <v>3.2174487810133114</v>
      </c>
      <c r="K33" s="19">
        <f t="shared" si="20"/>
        <v>3.2146804502997735</v>
      </c>
      <c r="L33" s="19">
        <f t="shared" si="20"/>
        <v>6.3568954037696974</v>
      </c>
      <c r="M33" s="19">
        <f t="shared" si="20"/>
        <v>6.3681793999999829</v>
      </c>
      <c r="N33" s="19">
        <f t="shared" si="20"/>
        <v>4.0122519599999826</v>
      </c>
      <c r="O33" s="19">
        <f t="shared" si="20"/>
        <v>3.8623768399999978</v>
      </c>
      <c r="P33" s="19">
        <f t="shared" si="20"/>
        <v>4.0602515599999958</v>
      </c>
      <c r="Q33" s="19">
        <f t="shared" si="20"/>
        <v>4.0486732800000045</v>
      </c>
      <c r="R33" s="19">
        <f t="shared" si="20"/>
        <v>3.3466725599999827</v>
      </c>
      <c r="S33" s="19">
        <f t="shared" si="20"/>
        <v>2.702219639999984</v>
      </c>
      <c r="T33" s="19">
        <f t="shared" si="20"/>
        <v>1.7242453600000058</v>
      </c>
      <c r="U33" s="19">
        <f t="shared" si="20"/>
        <v>1.5702056399999871</v>
      </c>
      <c r="V33" s="19">
        <f t="shared" si="20"/>
        <v>1.4077357600000171</v>
      </c>
      <c r="W33" s="19">
        <f t="shared" si="20"/>
        <v>1.4455957600000018</v>
      </c>
      <c r="X33" s="19">
        <f t="shared" si="20"/>
        <v>1.4890590400000059</v>
      </c>
      <c r="Y33" s="19">
        <f t="shared" ref="Y33:Z33" si="21">SUM(Y34:Y50)</f>
        <v>1.2336302400000074</v>
      </c>
      <c r="Z33" s="19">
        <f t="shared" si="21"/>
        <v>0.92312776000000729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7.8336651858945436E-2</v>
      </c>
      <c r="D36" s="8">
        <v>8.7482695723501175E-2</v>
      </c>
      <c r="E36" s="8">
        <v>8.9034525602101816E-2</v>
      </c>
      <c r="F36" s="8">
        <v>8.6780226130218657E-2</v>
      </c>
      <c r="G36" s="8">
        <v>8.6792457015145902E-2</v>
      </c>
      <c r="H36" s="8">
        <v>8.5953933780640868E-2</v>
      </c>
      <c r="I36" s="8">
        <v>8.196446762299657E-2</v>
      </c>
      <c r="J36" s="8">
        <v>8.3018781013310755E-2</v>
      </c>
      <c r="K36" s="8">
        <v>8.025045029977293E-2</v>
      </c>
      <c r="L36" s="8">
        <v>8.803540376969618E-2</v>
      </c>
      <c r="M36" s="8">
        <v>9.9319399999982086E-2</v>
      </c>
      <c r="N36" s="8">
        <v>0.87782195999998369</v>
      </c>
      <c r="O36" s="8">
        <v>0.72794683999999854</v>
      </c>
      <c r="P36" s="8">
        <v>0.95783275999999573</v>
      </c>
      <c r="Q36" s="8">
        <v>0.91424328000000277</v>
      </c>
      <c r="R36" s="8">
        <v>3.3466725599999827</v>
      </c>
      <c r="S36" s="8">
        <v>2.702219639999984</v>
      </c>
      <c r="T36" s="8">
        <v>1.7242453600000058</v>
      </c>
      <c r="U36" s="8">
        <v>1.5702056399999871</v>
      </c>
      <c r="V36" s="8">
        <v>1.4077357600000171</v>
      </c>
      <c r="W36" s="8">
        <v>1.4455957600000018</v>
      </c>
      <c r="X36" s="8">
        <v>1.4890590400000059</v>
      </c>
      <c r="Y36" s="8">
        <v>1.2336302400000074</v>
      </c>
      <c r="Z36" s="8">
        <v>0.92312776000000729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12.745259279999999</v>
      </c>
      <c r="D43" s="8">
        <v>9.5588110799999999</v>
      </c>
      <c r="E43" s="8">
        <v>9.5588110799999999</v>
      </c>
      <c r="F43" s="8">
        <v>9.5588110799999999</v>
      </c>
      <c r="G43" s="8">
        <v>9.5588110799999999</v>
      </c>
      <c r="H43" s="8">
        <v>3.1861814399999999</v>
      </c>
      <c r="I43" s="8">
        <v>6.2048376000000003</v>
      </c>
      <c r="J43" s="8">
        <v>3.1344300000000005</v>
      </c>
      <c r="K43" s="8">
        <v>3.1344300000000005</v>
      </c>
      <c r="L43" s="8">
        <v>6.268860000000001</v>
      </c>
      <c r="M43" s="8">
        <v>6.268860000000001</v>
      </c>
      <c r="N43" s="8">
        <v>3.1344299999999987</v>
      </c>
      <c r="O43" s="8">
        <v>3.1344299999999992</v>
      </c>
      <c r="P43" s="8">
        <v>3.1024188000000001</v>
      </c>
      <c r="Q43" s="8">
        <v>3.1344300000000014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0.38679594548818069</v>
      </c>
      <c r="D51" s="27">
        <v>1.5436425501486375</v>
      </c>
      <c r="E51" s="27">
        <v>2.515003040326063</v>
      </c>
      <c r="F51" s="27">
        <v>6.1953617007371529</v>
      </c>
      <c r="G51" s="27">
        <v>11.280075610578548</v>
      </c>
      <c r="H51" s="27">
        <v>27.347234476437489</v>
      </c>
      <c r="I51" s="27">
        <v>47.806540520200763</v>
      </c>
      <c r="J51" s="27">
        <v>62.830302456887871</v>
      </c>
      <c r="K51" s="27">
        <v>74.249389183132834</v>
      </c>
      <c r="L51" s="27">
        <v>96.117192677022643</v>
      </c>
      <c r="M51" s="27">
        <v>95.063450980470691</v>
      </c>
      <c r="N51" s="27">
        <v>108.81699048000003</v>
      </c>
      <c r="O51" s="27">
        <v>103.93328352000002</v>
      </c>
      <c r="P51" s="27">
        <v>87.416007360000052</v>
      </c>
      <c r="Q51" s="27">
        <v>87.875309280000025</v>
      </c>
      <c r="R51" s="27">
        <v>96.077050740000047</v>
      </c>
      <c r="S51" s="27">
        <v>109.60766388000002</v>
      </c>
      <c r="T51" s="27">
        <v>130.21721064000005</v>
      </c>
      <c r="U51" s="27">
        <v>146.33991305999987</v>
      </c>
      <c r="V51" s="27">
        <v>147.77947272000006</v>
      </c>
      <c r="W51" s="27">
        <v>184.47303533999997</v>
      </c>
      <c r="X51" s="27">
        <v>221.16041574000027</v>
      </c>
      <c r="Y51" s="27">
        <v>163.99108242000005</v>
      </c>
      <c r="Z51" s="27">
        <v>129.96825005999992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2221.6991906218727</v>
      </c>
      <c r="D61" s="49">
        <f t="shared" si="24"/>
        <v>2132.2684884637561</v>
      </c>
      <c r="E61" s="49">
        <f t="shared" si="24"/>
        <v>2580.7639346608444</v>
      </c>
      <c r="F61" s="49">
        <f t="shared" si="24"/>
        <v>2667.186745896101</v>
      </c>
      <c r="G61" s="49">
        <f t="shared" si="24"/>
        <v>2775.8042099609293</v>
      </c>
      <c r="H61" s="49">
        <f t="shared" si="24"/>
        <v>2703.5671589503845</v>
      </c>
      <c r="I61" s="49">
        <f t="shared" si="24"/>
        <v>2863.0026916313259</v>
      </c>
      <c r="J61" s="49">
        <f t="shared" si="24"/>
        <v>2720.2678406182067</v>
      </c>
      <c r="K61" s="49">
        <f t="shared" si="24"/>
        <v>2858.2030453457519</v>
      </c>
      <c r="L61" s="49">
        <f t="shared" si="24"/>
        <v>2908.8937360430687</v>
      </c>
      <c r="M61" s="49">
        <f t="shared" si="24"/>
        <v>3175.7690669684985</v>
      </c>
      <c r="N61" s="49">
        <f t="shared" si="24"/>
        <v>3338.0615744000015</v>
      </c>
      <c r="O61" s="49">
        <f t="shared" si="24"/>
        <v>3390.682646400001</v>
      </c>
      <c r="P61" s="49">
        <f t="shared" si="24"/>
        <v>3350.0159615999996</v>
      </c>
      <c r="Q61" s="49">
        <f t="shared" si="24"/>
        <v>3277.008537600002</v>
      </c>
      <c r="R61" s="49">
        <f t="shared" si="24"/>
        <v>3184.6665535999996</v>
      </c>
      <c r="S61" s="49">
        <f t="shared" si="24"/>
        <v>3371.0813695999991</v>
      </c>
      <c r="T61" s="49">
        <f t="shared" si="24"/>
        <v>3378.1444928000014</v>
      </c>
      <c r="U61" s="49">
        <f t="shared" si="24"/>
        <v>3285.0251168000023</v>
      </c>
      <c r="V61" s="49">
        <f t="shared" si="24"/>
        <v>3160.0073792000035</v>
      </c>
      <c r="W61" s="49">
        <f t="shared" si="24"/>
        <v>3770.1012607999974</v>
      </c>
      <c r="X61" s="49">
        <f t="shared" si="24"/>
        <v>3339.3618943999973</v>
      </c>
      <c r="Y61" s="49">
        <f t="shared" ref="Y61:Z61" si="25">SUM(Y62:Y72)</f>
        <v>2847.1497151999997</v>
      </c>
      <c r="Z61" s="49">
        <f t="shared" si="25"/>
        <v>2596.6808672000006</v>
      </c>
    </row>
    <row r="62" spans="1:26" ht="11.25" customHeight="1" x14ac:dyDescent="0.2">
      <c r="A62" s="50" t="s">
        <v>92</v>
      </c>
      <c r="B62" s="51" t="s">
        <v>93</v>
      </c>
      <c r="C62" s="52">
        <v>2221.6991906218727</v>
      </c>
      <c r="D62" s="52">
        <v>2132.2684884637561</v>
      </c>
      <c r="E62" s="52">
        <v>2580.7639346608444</v>
      </c>
      <c r="F62" s="52">
        <v>2667.186745896101</v>
      </c>
      <c r="G62" s="52">
        <v>2775.8042099609293</v>
      </c>
      <c r="H62" s="52">
        <v>2703.5671589503845</v>
      </c>
      <c r="I62" s="52">
        <v>2863.0026916313259</v>
      </c>
      <c r="J62" s="52">
        <v>2720.2678406182067</v>
      </c>
      <c r="K62" s="52">
        <v>2858.2030453457519</v>
      </c>
      <c r="L62" s="52">
        <v>2908.8937360430687</v>
      </c>
      <c r="M62" s="52">
        <v>3175.7690669684985</v>
      </c>
      <c r="N62" s="52">
        <v>3338.0615744000015</v>
      </c>
      <c r="O62" s="52">
        <v>3390.682646400001</v>
      </c>
      <c r="P62" s="52">
        <v>3350.0159615999996</v>
      </c>
      <c r="Q62" s="52">
        <v>3277.008537600002</v>
      </c>
      <c r="R62" s="52">
        <v>3184.6665535999996</v>
      </c>
      <c r="S62" s="52">
        <v>3371.0813695999991</v>
      </c>
      <c r="T62" s="52">
        <v>3378.1444928000014</v>
      </c>
      <c r="U62" s="52">
        <v>3285.0251168000023</v>
      </c>
      <c r="V62" s="52">
        <v>3160.0073792000035</v>
      </c>
      <c r="W62" s="52">
        <v>3770.1012607999974</v>
      </c>
      <c r="X62" s="52">
        <v>3339.3618943999973</v>
      </c>
      <c r="Y62" s="52">
        <v>2847.1497151999997</v>
      </c>
      <c r="Z62" s="52">
        <v>2596.6808672000006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8.3419139935844875</v>
      </c>
      <c r="D2" s="21">
        <f t="shared" ref="D2:X2" si="0">SUM(D3,D17,D22,D25,D26,D51,D52)</f>
        <v>7.7412270836643966</v>
      </c>
      <c r="E2" s="21">
        <f t="shared" si="0"/>
        <v>9.7670359958221038</v>
      </c>
      <c r="F2" s="21">
        <f t="shared" si="0"/>
        <v>11.329369034627334</v>
      </c>
      <c r="G2" s="21">
        <f t="shared" si="0"/>
        <v>11.4742724749293</v>
      </c>
      <c r="H2" s="21">
        <f t="shared" si="0"/>
        <v>14.141581561728525</v>
      </c>
      <c r="I2" s="21">
        <f t="shared" si="0"/>
        <v>17.491616910059776</v>
      </c>
      <c r="J2" s="21">
        <f t="shared" si="0"/>
        <v>20.350727436263305</v>
      </c>
      <c r="K2" s="21">
        <f t="shared" si="0"/>
        <v>23.154456151971232</v>
      </c>
      <c r="L2" s="21">
        <f t="shared" si="0"/>
        <v>25.360256629687598</v>
      </c>
      <c r="M2" s="21">
        <f t="shared" si="0"/>
        <v>27.263650004453002</v>
      </c>
      <c r="N2" s="21">
        <f t="shared" si="0"/>
        <v>31.070788700540689</v>
      </c>
      <c r="O2" s="21">
        <f t="shared" si="0"/>
        <v>29.977777358125742</v>
      </c>
      <c r="P2" s="21">
        <f t="shared" si="0"/>
        <v>25.010845264814556</v>
      </c>
      <c r="Q2" s="21">
        <f t="shared" si="0"/>
        <v>21.579058078810373</v>
      </c>
      <c r="R2" s="21">
        <f t="shared" si="0"/>
        <v>30.054129820690498</v>
      </c>
      <c r="S2" s="21">
        <f t="shared" si="0"/>
        <v>33.121728027830095</v>
      </c>
      <c r="T2" s="21">
        <f t="shared" si="0"/>
        <v>33.895375918882507</v>
      </c>
      <c r="U2" s="21">
        <f t="shared" si="0"/>
        <v>34.591889938620739</v>
      </c>
      <c r="V2" s="21">
        <f t="shared" si="0"/>
        <v>34.899641681774327</v>
      </c>
      <c r="W2" s="21">
        <f t="shared" si="0"/>
        <v>37.467722021690349</v>
      </c>
      <c r="X2" s="21">
        <f t="shared" si="0"/>
        <v>43.342343434753687</v>
      </c>
      <c r="Y2" s="21">
        <f t="shared" ref="Y2:Z2" si="1">SUM(Y3,Y17,Y22,Y25,Y26,Y51,Y52)</f>
        <v>33.140011243969198</v>
      </c>
      <c r="Z2" s="21">
        <f t="shared" si="1"/>
        <v>28.423076439148396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4.6408006897290655</v>
      </c>
      <c r="D3" s="24">
        <f t="shared" ref="D3:W3" si="3">SUM(D4,D8,D11)</f>
        <v>3.8766589785525949</v>
      </c>
      <c r="E3" s="24">
        <f t="shared" si="3"/>
        <v>6.2279335037441452</v>
      </c>
      <c r="F3" s="24">
        <f t="shared" si="3"/>
        <v>7.4584739193813814</v>
      </c>
      <c r="G3" s="24">
        <f t="shared" si="3"/>
        <v>6.9865359621032077</v>
      </c>
      <c r="H3" s="24">
        <f t="shared" si="3"/>
        <v>7.5229422773649963</v>
      </c>
      <c r="I3" s="24">
        <f t="shared" si="3"/>
        <v>8.5252675634745003</v>
      </c>
      <c r="J3" s="24">
        <f t="shared" si="3"/>
        <v>8.8207511556003979</v>
      </c>
      <c r="K3" s="24">
        <f t="shared" si="3"/>
        <v>9.5376274139126664</v>
      </c>
      <c r="L3" s="24">
        <f t="shared" si="3"/>
        <v>7.7702394068197744</v>
      </c>
      <c r="M3" s="24">
        <f t="shared" si="3"/>
        <v>11.009227458278509</v>
      </c>
      <c r="N3" s="24">
        <f t="shared" si="3"/>
        <v>13.782009740540694</v>
      </c>
      <c r="O3" s="24">
        <f t="shared" si="3"/>
        <v>13.512353438125743</v>
      </c>
      <c r="P3" s="24">
        <f t="shared" si="3"/>
        <v>10.926181264814558</v>
      </c>
      <c r="Q3" s="24">
        <f t="shared" si="3"/>
        <v>7.5557152788103732</v>
      </c>
      <c r="R3" s="24">
        <f t="shared" si="3"/>
        <v>9.4213172206904972</v>
      </c>
      <c r="S3" s="24">
        <f t="shared" si="3"/>
        <v>10.61958832783009</v>
      </c>
      <c r="T3" s="24">
        <f t="shared" si="3"/>
        <v>10.941099518882503</v>
      </c>
      <c r="U3" s="24">
        <f t="shared" si="3"/>
        <v>7.8209884386207378</v>
      </c>
      <c r="V3" s="24">
        <f t="shared" si="3"/>
        <v>6.9615182817743237</v>
      </c>
      <c r="W3" s="24">
        <f t="shared" si="3"/>
        <v>6.5337533216903463</v>
      </c>
      <c r="X3" s="24">
        <f t="shared" ref="X3:Z3" si="4">SUM(X4,X8,X11)</f>
        <v>9.4310716347536783</v>
      </c>
      <c r="Y3" s="24">
        <f t="shared" si="4"/>
        <v>3.0027210439691858</v>
      </c>
      <c r="Z3" s="24">
        <f t="shared" si="4"/>
        <v>0.95723763914838766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0.54783079126754419</v>
      </c>
      <c r="F4" s="19">
        <f t="shared" si="6"/>
        <v>2.0060890772819193</v>
      </c>
      <c r="G4" s="19">
        <f t="shared" si="6"/>
        <v>2.7898827644661206</v>
      </c>
      <c r="H4" s="19">
        <f t="shared" si="6"/>
        <v>4.1471028730508772</v>
      </c>
      <c r="I4" s="19">
        <f t="shared" si="6"/>
        <v>4.4802160720938371</v>
      </c>
      <c r="J4" s="19">
        <f t="shared" si="6"/>
        <v>5.680111337662213</v>
      </c>
      <c r="K4" s="19">
        <f t="shared" si="6"/>
        <v>7.1723540116465241</v>
      </c>
      <c r="L4" s="19">
        <f t="shared" si="6"/>
        <v>5.2377603251183693</v>
      </c>
      <c r="M4" s="19">
        <f t="shared" si="6"/>
        <v>8.1970330843481864</v>
      </c>
      <c r="N4" s="19">
        <f t="shared" si="6"/>
        <v>9.4508355248815867</v>
      </c>
      <c r="O4" s="19">
        <f t="shared" si="6"/>
        <v>8.5092174567942518</v>
      </c>
      <c r="P4" s="19">
        <f t="shared" si="6"/>
        <v>7.2951280356644546</v>
      </c>
      <c r="Q4" s="19">
        <f t="shared" si="6"/>
        <v>5.1616833964484554</v>
      </c>
      <c r="R4" s="19">
        <f t="shared" si="6"/>
        <v>6.765122978589444</v>
      </c>
      <c r="S4" s="19">
        <f t="shared" si="6"/>
        <v>8.9121817861293149</v>
      </c>
      <c r="T4" s="19">
        <f t="shared" si="6"/>
        <v>9.2881962461407337</v>
      </c>
      <c r="U4" s="19">
        <f t="shared" si="6"/>
        <v>6.2869432590194458</v>
      </c>
      <c r="V4" s="19">
        <f t="shared" si="6"/>
        <v>5.7755264173049845</v>
      </c>
      <c r="W4" s="19">
        <f t="shared" si="6"/>
        <v>4.905860678512763</v>
      </c>
      <c r="X4" s="19">
        <f t="shared" ref="X4:Z4" si="7">SUM(X5:X7)</f>
        <v>7.0563691772254558</v>
      </c>
      <c r="Y4" s="19">
        <f t="shared" si="7"/>
        <v>2.9547907532616198</v>
      </c>
      <c r="Z4" s="19">
        <f t="shared" si="7"/>
        <v>0.93623558181974109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1.6735654787021687E-2</v>
      </c>
      <c r="H5" s="8">
        <v>0.13728338308048493</v>
      </c>
      <c r="I5" s="8">
        <v>0</v>
      </c>
      <c r="J5" s="8">
        <v>0</v>
      </c>
      <c r="K5" s="8">
        <v>0</v>
      </c>
      <c r="L5" s="8">
        <v>3.8981906260199456E-2</v>
      </c>
      <c r="M5" s="8">
        <v>0</v>
      </c>
      <c r="N5" s="8">
        <v>4.0643882407790682E-2</v>
      </c>
      <c r="O5" s="8">
        <v>0.23490209291914008</v>
      </c>
      <c r="P5" s="8">
        <v>0</v>
      </c>
      <c r="Q5" s="8">
        <v>3.3359231206255599E-2</v>
      </c>
      <c r="R5" s="8">
        <v>4.0773291314856436E-2</v>
      </c>
      <c r="S5" s="8">
        <v>5.4020257860163304E-2</v>
      </c>
      <c r="T5" s="8">
        <v>7.2295036633614668E-2</v>
      </c>
      <c r="U5" s="8">
        <v>0.18253852089646219</v>
      </c>
      <c r="V5" s="8">
        <v>0.15523585610475235</v>
      </c>
      <c r="W5" s="8">
        <v>0.23977497675518486</v>
      </c>
      <c r="X5" s="8">
        <v>0.40631897960550484</v>
      </c>
      <c r="Y5" s="8">
        <v>0.18183231668723626</v>
      </c>
      <c r="Z5" s="8">
        <v>0.15777828420247408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0.54783079126754419</v>
      </c>
      <c r="F7" s="8">
        <v>2.0060890772819193</v>
      </c>
      <c r="G7" s="8">
        <v>2.7731471096790989</v>
      </c>
      <c r="H7" s="8">
        <v>4.0098194899703925</v>
      </c>
      <c r="I7" s="8">
        <v>4.4802160720938371</v>
      </c>
      <c r="J7" s="8">
        <v>5.680111337662213</v>
      </c>
      <c r="K7" s="8">
        <v>7.1723540116465241</v>
      </c>
      <c r="L7" s="8">
        <v>5.1987784188581703</v>
      </c>
      <c r="M7" s="8">
        <v>8.1970330843481864</v>
      </c>
      <c r="N7" s="8">
        <v>9.4101916424737961</v>
      </c>
      <c r="O7" s="8">
        <v>8.274315363875111</v>
      </c>
      <c r="P7" s="8">
        <v>7.2951280356644546</v>
      </c>
      <c r="Q7" s="8">
        <v>5.1283241652421996</v>
      </c>
      <c r="R7" s="8">
        <v>6.7243496872745876</v>
      </c>
      <c r="S7" s="8">
        <v>8.8581615282691519</v>
      </c>
      <c r="T7" s="8">
        <v>9.2159012095071198</v>
      </c>
      <c r="U7" s="8">
        <v>6.1044047381229838</v>
      </c>
      <c r="V7" s="8">
        <v>5.6202905612002318</v>
      </c>
      <c r="W7" s="8">
        <v>4.6660857017575781</v>
      </c>
      <c r="X7" s="8">
        <v>6.6500501976199509</v>
      </c>
      <c r="Y7" s="8">
        <v>2.7729584365743833</v>
      </c>
      <c r="Z7" s="8">
        <v>0.77845729761726701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0.77126338891726665</v>
      </c>
      <c r="D8" s="19">
        <f t="shared" si="8"/>
        <v>0.68461746286151559</v>
      </c>
      <c r="E8" s="19">
        <f t="shared" si="8"/>
        <v>0.8348320782784715</v>
      </c>
      <c r="F8" s="19">
        <f t="shared" si="8"/>
        <v>0.82268004416829488</v>
      </c>
      <c r="G8" s="19">
        <f t="shared" si="8"/>
        <v>0.78990116668852062</v>
      </c>
      <c r="H8" s="19">
        <f t="shared" si="8"/>
        <v>0.72207106150832179</v>
      </c>
      <c r="I8" s="19">
        <f t="shared" si="8"/>
        <v>1.0000683397118173</v>
      </c>
      <c r="J8" s="19">
        <f t="shared" si="8"/>
        <v>0.60545937093888302</v>
      </c>
      <c r="K8" s="19">
        <f t="shared" si="8"/>
        <v>0.84226862133334335</v>
      </c>
      <c r="L8" s="19">
        <f t="shared" si="8"/>
        <v>1.3014768180006131</v>
      </c>
      <c r="M8" s="19">
        <f t="shared" si="8"/>
        <v>1.3196324468236245</v>
      </c>
      <c r="N8" s="19">
        <f t="shared" si="8"/>
        <v>1.516645073376738</v>
      </c>
      <c r="O8" s="19">
        <f t="shared" si="8"/>
        <v>1.9769555909011336</v>
      </c>
      <c r="P8" s="19">
        <f t="shared" si="8"/>
        <v>1.1774166682381531</v>
      </c>
      <c r="Q8" s="19">
        <f t="shared" si="8"/>
        <v>1.033649984357194</v>
      </c>
      <c r="R8" s="19">
        <f t="shared" si="8"/>
        <v>1.1465653693230011</v>
      </c>
      <c r="S8" s="19">
        <f t="shared" si="8"/>
        <v>0.65531245108783276</v>
      </c>
      <c r="T8" s="19">
        <f t="shared" si="8"/>
        <v>0.68142059982365233</v>
      </c>
      <c r="U8" s="19">
        <f t="shared" si="8"/>
        <v>0.57561028249889656</v>
      </c>
      <c r="V8" s="19">
        <f t="shared" si="8"/>
        <v>0.53217809624309387</v>
      </c>
      <c r="W8" s="19">
        <f t="shared" si="8"/>
        <v>0.12377429714486292</v>
      </c>
      <c r="X8" s="19">
        <f t="shared" si="8"/>
        <v>3.5968157835183173E-2</v>
      </c>
      <c r="Y8" s="19">
        <f t="shared" ref="Y8:Z8" si="9">SUM(Y9:Y10)</f>
        <v>4.7930290707566263E-2</v>
      </c>
      <c r="Z8" s="19">
        <f t="shared" si="9"/>
        <v>2.1002057328646576E-2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0.77126338891726665</v>
      </c>
      <c r="D10" s="8">
        <v>0.68461746286151559</v>
      </c>
      <c r="E10" s="8">
        <v>0.8348320782784715</v>
      </c>
      <c r="F10" s="8">
        <v>0.82268004416829488</v>
      </c>
      <c r="G10" s="8">
        <v>0.78990116668852062</v>
      </c>
      <c r="H10" s="8">
        <v>0.72207106150832179</v>
      </c>
      <c r="I10" s="8">
        <v>1.0000683397118173</v>
      </c>
      <c r="J10" s="8">
        <v>0.60545937093888302</v>
      </c>
      <c r="K10" s="8">
        <v>0.84226862133334335</v>
      </c>
      <c r="L10" s="8">
        <v>1.3014768180006131</v>
      </c>
      <c r="M10" s="8">
        <v>1.3196324468236245</v>
      </c>
      <c r="N10" s="8">
        <v>1.516645073376738</v>
      </c>
      <c r="O10" s="8">
        <v>1.9769555909011336</v>
      </c>
      <c r="P10" s="8">
        <v>1.1774166682381531</v>
      </c>
      <c r="Q10" s="8">
        <v>1.033649984357194</v>
      </c>
      <c r="R10" s="8">
        <v>1.1465653693230011</v>
      </c>
      <c r="S10" s="8">
        <v>0.65531245108783276</v>
      </c>
      <c r="T10" s="8">
        <v>0.68142059982365233</v>
      </c>
      <c r="U10" s="8">
        <v>0.57561028249889656</v>
      </c>
      <c r="V10" s="8">
        <v>0.53217809624309387</v>
      </c>
      <c r="W10" s="8">
        <v>0.12377429714486292</v>
      </c>
      <c r="X10" s="8">
        <v>3.5968157835183173E-2</v>
      </c>
      <c r="Y10" s="8">
        <v>4.7930290707566263E-2</v>
      </c>
      <c r="Z10" s="8">
        <v>2.1002057328646576E-2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3.8695373008117988</v>
      </c>
      <c r="D11" s="19">
        <f t="shared" si="10"/>
        <v>3.1920415156910793</v>
      </c>
      <c r="E11" s="19">
        <f t="shared" si="10"/>
        <v>4.8452706341981298</v>
      </c>
      <c r="F11" s="19">
        <f t="shared" si="10"/>
        <v>4.6297047979311667</v>
      </c>
      <c r="G11" s="19">
        <f t="shared" si="10"/>
        <v>3.4067520309485659</v>
      </c>
      <c r="H11" s="19">
        <f t="shared" si="10"/>
        <v>2.6537683428057974</v>
      </c>
      <c r="I11" s="19">
        <f t="shared" si="10"/>
        <v>3.0449831516688453</v>
      </c>
      <c r="J11" s="19">
        <f t="shared" si="10"/>
        <v>2.535180446999302</v>
      </c>
      <c r="K11" s="19">
        <f t="shared" si="10"/>
        <v>1.5230047809327996</v>
      </c>
      <c r="L11" s="19">
        <f t="shared" si="10"/>
        <v>1.2310022637007925</v>
      </c>
      <c r="M11" s="19">
        <f t="shared" si="10"/>
        <v>1.4925619271066992</v>
      </c>
      <c r="N11" s="19">
        <f t="shared" si="10"/>
        <v>2.8145291422823702</v>
      </c>
      <c r="O11" s="19">
        <f t="shared" si="10"/>
        <v>3.0261803904303584</v>
      </c>
      <c r="P11" s="19">
        <f t="shared" si="10"/>
        <v>2.4536365609119497</v>
      </c>
      <c r="Q11" s="19">
        <f t="shared" si="10"/>
        <v>1.3603818980047231</v>
      </c>
      <c r="R11" s="19">
        <f t="shared" si="10"/>
        <v>1.5096288727780527</v>
      </c>
      <c r="S11" s="19">
        <f t="shared" si="10"/>
        <v>1.0520940906129426</v>
      </c>
      <c r="T11" s="19">
        <f t="shared" si="10"/>
        <v>0.97148267291811508</v>
      </c>
      <c r="U11" s="19">
        <f t="shared" si="10"/>
        <v>0.95843489710239538</v>
      </c>
      <c r="V11" s="19">
        <f t="shared" si="10"/>
        <v>0.65381376822624582</v>
      </c>
      <c r="W11" s="19">
        <f t="shared" si="10"/>
        <v>1.5041183460327208</v>
      </c>
      <c r="X11" s="19">
        <f t="shared" si="10"/>
        <v>2.338734299693038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3.8695373008117988</v>
      </c>
      <c r="D16" s="8">
        <v>3.1920415156910793</v>
      </c>
      <c r="E16" s="8">
        <v>4.8452706341981298</v>
      </c>
      <c r="F16" s="8">
        <v>4.6297047979311667</v>
      </c>
      <c r="G16" s="8">
        <v>3.4067520309485659</v>
      </c>
      <c r="H16" s="8">
        <v>2.6537683428057974</v>
      </c>
      <c r="I16" s="8">
        <v>3.0449831516688453</v>
      </c>
      <c r="J16" s="8">
        <v>2.535180446999302</v>
      </c>
      <c r="K16" s="8">
        <v>1.5230047809327996</v>
      </c>
      <c r="L16" s="8">
        <v>1.2310022637007925</v>
      </c>
      <c r="M16" s="8">
        <v>1.4925619271066992</v>
      </c>
      <c r="N16" s="8">
        <v>2.8145291422823702</v>
      </c>
      <c r="O16" s="8">
        <v>3.0261803904303584</v>
      </c>
      <c r="P16" s="8">
        <v>2.4536365609119497</v>
      </c>
      <c r="Q16" s="8">
        <v>1.3603818980047231</v>
      </c>
      <c r="R16" s="8">
        <v>1.5096288727780527</v>
      </c>
      <c r="S16" s="8">
        <v>1.0520940906129426</v>
      </c>
      <c r="T16" s="8">
        <v>0.97148267291811508</v>
      </c>
      <c r="U16" s="8">
        <v>0.95843489710239538</v>
      </c>
      <c r="V16" s="8">
        <v>0.65381376822624582</v>
      </c>
      <c r="W16" s="8">
        <v>1.5041183460327208</v>
      </c>
      <c r="X16" s="8">
        <v>2.338734299693038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3.6557459141471758</v>
      </c>
      <c r="D26" s="27">
        <f t="shared" si="16"/>
        <v>3.6496885235875403</v>
      </c>
      <c r="E26" s="27">
        <f t="shared" si="16"/>
        <v>3.2495653361854453</v>
      </c>
      <c r="F26" s="27">
        <f t="shared" si="16"/>
        <v>3.2114439087715252</v>
      </c>
      <c r="G26" s="27">
        <f t="shared" si="16"/>
        <v>3.1375910399731115</v>
      </c>
      <c r="H26" s="27">
        <f t="shared" si="16"/>
        <v>3.105108984549882</v>
      </c>
      <c r="I26" s="27">
        <f t="shared" si="16"/>
        <v>3.1070853411837569</v>
      </c>
      <c r="J26" s="27">
        <f t="shared" si="16"/>
        <v>3.0809251447812303</v>
      </c>
      <c r="K26" s="27">
        <f t="shared" si="16"/>
        <v>3.069107296448355</v>
      </c>
      <c r="L26" s="27">
        <f t="shared" si="16"/>
        <v>3.058400417918314</v>
      </c>
      <c r="M26" s="27">
        <f t="shared" si="16"/>
        <v>3.0442468799999989</v>
      </c>
      <c r="N26" s="27">
        <f t="shared" si="16"/>
        <v>3.0930105599999975</v>
      </c>
      <c r="O26" s="27">
        <f t="shared" si="16"/>
        <v>2.9118883199999983</v>
      </c>
      <c r="P26" s="27">
        <f t="shared" si="16"/>
        <v>2.6820024000000005</v>
      </c>
      <c r="Q26" s="27">
        <f t="shared" si="16"/>
        <v>2.5600931999999972</v>
      </c>
      <c r="R26" s="27">
        <f t="shared" si="16"/>
        <v>2.3162747999999986</v>
      </c>
      <c r="S26" s="27">
        <f t="shared" si="16"/>
        <v>1.8663718000000018</v>
      </c>
      <c r="T26" s="27">
        <f t="shared" si="16"/>
        <v>1.6602872</v>
      </c>
      <c r="U26" s="27">
        <f t="shared" si="16"/>
        <v>1.5093519999999996</v>
      </c>
      <c r="V26" s="27">
        <f t="shared" si="16"/>
        <v>1.3410012000000002</v>
      </c>
      <c r="W26" s="27">
        <f t="shared" si="16"/>
        <v>1.3758323999999982</v>
      </c>
      <c r="X26" s="27">
        <f t="shared" si="16"/>
        <v>1.4164688000000003</v>
      </c>
      <c r="Y26" s="27">
        <f t="shared" ref="Y26:Z26" si="17">SUM(Y27,Y33)</f>
        <v>1.1755530000000007</v>
      </c>
      <c r="Z26" s="27">
        <f t="shared" si="17"/>
        <v>0.87948779999999949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3.6557459141471758</v>
      </c>
      <c r="D33" s="19">
        <f t="shared" si="20"/>
        <v>3.6496885235875403</v>
      </c>
      <c r="E33" s="19">
        <f t="shared" si="20"/>
        <v>3.2495653361854453</v>
      </c>
      <c r="F33" s="19">
        <f t="shared" si="20"/>
        <v>3.2114439087715252</v>
      </c>
      <c r="G33" s="19">
        <f t="shared" si="20"/>
        <v>3.1375910399731115</v>
      </c>
      <c r="H33" s="19">
        <f t="shared" si="20"/>
        <v>3.105108984549882</v>
      </c>
      <c r="I33" s="19">
        <f t="shared" si="20"/>
        <v>3.1070853411837569</v>
      </c>
      <c r="J33" s="19">
        <f t="shared" si="20"/>
        <v>3.0809251447812303</v>
      </c>
      <c r="K33" s="19">
        <f t="shared" si="20"/>
        <v>3.069107296448355</v>
      </c>
      <c r="L33" s="19">
        <f t="shared" si="20"/>
        <v>3.058400417918314</v>
      </c>
      <c r="M33" s="19">
        <f t="shared" si="20"/>
        <v>3.0442468799999989</v>
      </c>
      <c r="N33" s="19">
        <f t="shared" si="20"/>
        <v>3.0930105599999975</v>
      </c>
      <c r="O33" s="19">
        <f t="shared" si="20"/>
        <v>2.9118883199999983</v>
      </c>
      <c r="P33" s="19">
        <f t="shared" si="20"/>
        <v>2.6820024000000005</v>
      </c>
      <c r="Q33" s="19">
        <f t="shared" si="20"/>
        <v>2.5600931999999972</v>
      </c>
      <c r="R33" s="19">
        <f t="shared" si="20"/>
        <v>2.3162747999999986</v>
      </c>
      <c r="S33" s="19">
        <f t="shared" si="20"/>
        <v>1.8663718000000018</v>
      </c>
      <c r="T33" s="19">
        <f t="shared" si="20"/>
        <v>1.6602872</v>
      </c>
      <c r="U33" s="19">
        <f t="shared" si="20"/>
        <v>1.5093519999999996</v>
      </c>
      <c r="V33" s="19">
        <f t="shared" si="20"/>
        <v>1.3410012000000002</v>
      </c>
      <c r="W33" s="19">
        <f t="shared" si="20"/>
        <v>1.3758323999999982</v>
      </c>
      <c r="X33" s="19">
        <f t="shared" si="20"/>
        <v>1.4164688000000003</v>
      </c>
      <c r="Y33" s="19">
        <f t="shared" ref="Y33:Z33" si="21">SUM(Y34:Y50)</f>
        <v>1.1755530000000007</v>
      </c>
      <c r="Z33" s="19">
        <f t="shared" si="21"/>
        <v>0.87948779999999949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3.6557459141471758</v>
      </c>
      <c r="D36" s="8">
        <v>3.6496885235875403</v>
      </c>
      <c r="E36" s="8">
        <v>3.2495653361854453</v>
      </c>
      <c r="F36" s="8">
        <v>3.2114439087715252</v>
      </c>
      <c r="G36" s="8">
        <v>3.1375910399731115</v>
      </c>
      <c r="H36" s="8">
        <v>3.105108984549882</v>
      </c>
      <c r="I36" s="8">
        <v>3.1070853411837569</v>
      </c>
      <c r="J36" s="8">
        <v>3.0809251447812303</v>
      </c>
      <c r="K36" s="8">
        <v>3.069107296448355</v>
      </c>
      <c r="L36" s="8">
        <v>3.058400417918314</v>
      </c>
      <c r="M36" s="8">
        <v>3.0442468799999989</v>
      </c>
      <c r="N36" s="8">
        <v>3.0930105599999975</v>
      </c>
      <c r="O36" s="8">
        <v>2.9118883199999983</v>
      </c>
      <c r="P36" s="8">
        <v>2.6820024000000005</v>
      </c>
      <c r="Q36" s="8">
        <v>2.5600931999999972</v>
      </c>
      <c r="R36" s="8">
        <v>2.3162747999999986</v>
      </c>
      <c r="S36" s="8">
        <v>1.8663718000000018</v>
      </c>
      <c r="T36" s="8">
        <v>1.6602872</v>
      </c>
      <c r="U36" s="8">
        <v>1.5093519999999996</v>
      </c>
      <c r="V36" s="8">
        <v>1.3410012000000002</v>
      </c>
      <c r="W36" s="8">
        <v>1.3758323999999982</v>
      </c>
      <c r="X36" s="8">
        <v>1.4164688000000003</v>
      </c>
      <c r="Y36" s="8">
        <v>1.1755530000000007</v>
      </c>
      <c r="Z36" s="8">
        <v>0.87948779999999949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4.5367389708245845E-2</v>
      </c>
      <c r="D51" s="27">
        <v>0.21487958152426156</v>
      </c>
      <c r="E51" s="27">
        <v>0.28953715589251228</v>
      </c>
      <c r="F51" s="27">
        <v>0.65945120647442812</v>
      </c>
      <c r="G51" s="27">
        <v>1.3501454728529811</v>
      </c>
      <c r="H51" s="27">
        <v>3.5135302998136462</v>
      </c>
      <c r="I51" s="27">
        <v>5.8592640054015188</v>
      </c>
      <c r="J51" s="27">
        <v>8.4490511358816782</v>
      </c>
      <c r="K51" s="27">
        <v>10.547721441610213</v>
      </c>
      <c r="L51" s="27">
        <v>14.531616804949509</v>
      </c>
      <c r="M51" s="27">
        <v>13.210175666174493</v>
      </c>
      <c r="N51" s="27">
        <v>14.1957684</v>
      </c>
      <c r="O51" s="27">
        <v>13.553535600000002</v>
      </c>
      <c r="P51" s="27">
        <v>11.4026616</v>
      </c>
      <c r="Q51" s="27">
        <v>11.463249600000003</v>
      </c>
      <c r="R51" s="27">
        <v>18.316537800000003</v>
      </c>
      <c r="S51" s="27">
        <v>20.635767900000001</v>
      </c>
      <c r="T51" s="27">
        <v>21.293989200000002</v>
      </c>
      <c r="U51" s="27">
        <v>25.261549499999997</v>
      </c>
      <c r="V51" s="27">
        <v>26.597122200000001</v>
      </c>
      <c r="W51" s="27">
        <v>29.558136300000001</v>
      </c>
      <c r="X51" s="27">
        <v>32.494803000000005</v>
      </c>
      <c r="Y51" s="27">
        <v>28.961737200000012</v>
      </c>
      <c r="Z51" s="27">
        <v>26.586351000000008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38.585777664684734</v>
      </c>
      <c r="D61" s="49">
        <f t="shared" si="24"/>
        <v>45.111754930518956</v>
      </c>
      <c r="E61" s="49">
        <f t="shared" si="24"/>
        <v>45.737172913364311</v>
      </c>
      <c r="F61" s="49">
        <f t="shared" si="24"/>
        <v>45.063992939691452</v>
      </c>
      <c r="G61" s="49">
        <f t="shared" si="24"/>
        <v>54.458129828657597</v>
      </c>
      <c r="H61" s="49">
        <f t="shared" si="24"/>
        <v>59.02260766314172</v>
      </c>
      <c r="I61" s="49">
        <f t="shared" si="24"/>
        <v>62.258729266571287</v>
      </c>
      <c r="J61" s="49">
        <f t="shared" si="24"/>
        <v>68.277042246804882</v>
      </c>
      <c r="K61" s="49">
        <f t="shared" si="24"/>
        <v>78.88502888867076</v>
      </c>
      <c r="L61" s="49">
        <f t="shared" si="24"/>
        <v>89.525694931383541</v>
      </c>
      <c r="M61" s="49">
        <f t="shared" si="24"/>
        <v>94.486673717144484</v>
      </c>
      <c r="N61" s="49">
        <f t="shared" si="24"/>
        <v>98.07526399999999</v>
      </c>
      <c r="O61" s="49">
        <f t="shared" si="24"/>
        <v>99.621311999999989</v>
      </c>
      <c r="P61" s="49">
        <f t="shared" si="24"/>
        <v>98.426496</v>
      </c>
      <c r="Q61" s="49">
        <f t="shared" si="24"/>
        <v>96.28147199999998</v>
      </c>
      <c r="R61" s="49">
        <f t="shared" si="24"/>
        <v>70.435231999999985</v>
      </c>
      <c r="S61" s="49">
        <f t="shared" si="24"/>
        <v>74.558175999999989</v>
      </c>
      <c r="T61" s="49">
        <f t="shared" si="24"/>
        <v>74.714415999999986</v>
      </c>
      <c r="U61" s="49">
        <f t="shared" si="24"/>
        <v>72.654847999999987</v>
      </c>
      <c r="V61" s="49">
        <f t="shared" si="24"/>
        <v>69.889904000000044</v>
      </c>
      <c r="W61" s="49">
        <f t="shared" si="24"/>
        <v>83.383327999999992</v>
      </c>
      <c r="X61" s="49">
        <f t="shared" si="24"/>
        <v>73.856607999999994</v>
      </c>
      <c r="Y61" s="49">
        <f t="shared" ref="Y61:Z61" si="25">SUM(Y62:Y72)</f>
        <v>62.970431999999995</v>
      </c>
      <c r="Z61" s="49">
        <f t="shared" si="25"/>
        <v>57.430799999999998</v>
      </c>
    </row>
    <row r="62" spans="1:26" ht="11.25" customHeight="1" x14ac:dyDescent="0.2">
      <c r="A62" s="50" t="s">
        <v>92</v>
      </c>
      <c r="B62" s="51" t="s">
        <v>93</v>
      </c>
      <c r="C62" s="52">
        <v>38.585777664684734</v>
      </c>
      <c r="D62" s="52">
        <v>45.111754930518956</v>
      </c>
      <c r="E62" s="52">
        <v>45.737172913364311</v>
      </c>
      <c r="F62" s="52">
        <v>45.063992939691452</v>
      </c>
      <c r="G62" s="52">
        <v>54.458129828657597</v>
      </c>
      <c r="H62" s="52">
        <v>59.02260766314172</v>
      </c>
      <c r="I62" s="52">
        <v>62.258729266571287</v>
      </c>
      <c r="J62" s="52">
        <v>68.277042246804882</v>
      </c>
      <c r="K62" s="52">
        <v>78.88502888867076</v>
      </c>
      <c r="L62" s="52">
        <v>89.525694931383541</v>
      </c>
      <c r="M62" s="52">
        <v>94.486673717144484</v>
      </c>
      <c r="N62" s="52">
        <v>98.07526399999999</v>
      </c>
      <c r="O62" s="52">
        <v>99.621311999999989</v>
      </c>
      <c r="P62" s="52">
        <v>98.426496</v>
      </c>
      <c r="Q62" s="52">
        <v>96.28147199999998</v>
      </c>
      <c r="R62" s="52">
        <v>70.435231999999985</v>
      </c>
      <c r="S62" s="52">
        <v>74.558175999999989</v>
      </c>
      <c r="T62" s="52">
        <v>74.714415999999986</v>
      </c>
      <c r="U62" s="52">
        <v>72.654847999999987</v>
      </c>
      <c r="V62" s="52">
        <v>69.889904000000044</v>
      </c>
      <c r="W62" s="52">
        <v>83.383327999999992</v>
      </c>
      <c r="X62" s="52">
        <v>73.856607999999994</v>
      </c>
      <c r="Y62" s="52">
        <v>62.970431999999995</v>
      </c>
      <c r="Z62" s="52">
        <v>57.430799999999998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69.509217820312088</v>
      </c>
      <c r="D2" s="21">
        <f t="shared" ref="D2:X2" si="0">SUM(D3,D17,D22,D25,D26,D51,D52)</f>
        <v>64.935652849613561</v>
      </c>
      <c r="E2" s="21">
        <f t="shared" si="0"/>
        <v>92.022878205656241</v>
      </c>
      <c r="F2" s="21">
        <f t="shared" si="0"/>
        <v>113.22750086939509</v>
      </c>
      <c r="G2" s="21">
        <f t="shared" si="0"/>
        <v>113.55673754662762</v>
      </c>
      <c r="H2" s="21">
        <f t="shared" si="0"/>
        <v>110.21405840092569</v>
      </c>
      <c r="I2" s="21">
        <f t="shared" si="0"/>
        <v>117.0685277594888</v>
      </c>
      <c r="J2" s="21">
        <f t="shared" si="0"/>
        <v>111.75110345333182</v>
      </c>
      <c r="K2" s="21">
        <f t="shared" si="0"/>
        <v>102.67811556094722</v>
      </c>
      <c r="L2" s="21">
        <f t="shared" si="0"/>
        <v>98.229619375630051</v>
      </c>
      <c r="M2" s="21">
        <f t="shared" si="0"/>
        <v>95.43808854153005</v>
      </c>
      <c r="N2" s="21">
        <f t="shared" si="0"/>
        <v>111.48193023478591</v>
      </c>
      <c r="O2" s="21">
        <f t="shared" si="0"/>
        <v>104.89408114045767</v>
      </c>
      <c r="P2" s="21">
        <f t="shared" si="0"/>
        <v>96.607609325303855</v>
      </c>
      <c r="Q2" s="21">
        <f t="shared" si="0"/>
        <v>84.764818400167101</v>
      </c>
      <c r="R2" s="21">
        <f t="shared" si="0"/>
        <v>98.525694633049881</v>
      </c>
      <c r="S2" s="21">
        <f t="shared" si="0"/>
        <v>83.994465331522818</v>
      </c>
      <c r="T2" s="21">
        <f t="shared" si="0"/>
        <v>76.934195822016065</v>
      </c>
      <c r="U2" s="21">
        <f t="shared" si="0"/>
        <v>70.744362110960779</v>
      </c>
      <c r="V2" s="21">
        <f t="shared" si="0"/>
        <v>64.316455393302974</v>
      </c>
      <c r="W2" s="21">
        <f t="shared" si="0"/>
        <v>66.453604592133004</v>
      </c>
      <c r="X2" s="21">
        <f t="shared" si="0"/>
        <v>71.212411021137711</v>
      </c>
      <c r="Y2" s="21">
        <f t="shared" ref="Y2:Z2" si="1">SUM(Y3,Y17,Y22,Y25,Y26,Y51,Y52)</f>
        <v>56.294238049770215</v>
      </c>
      <c r="Z2" s="21">
        <f t="shared" si="1"/>
        <v>43.099378311848113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40.390073241514635</v>
      </c>
      <c r="D3" s="24">
        <f t="shared" ref="D3:W3" si="3">SUM(D4,D8,D11)</f>
        <v>29.762925240597475</v>
      </c>
      <c r="E3" s="24">
        <f t="shared" si="3"/>
        <v>50.417733983662359</v>
      </c>
      <c r="F3" s="24">
        <f t="shared" si="3"/>
        <v>56.417327431508411</v>
      </c>
      <c r="G3" s="24">
        <f t="shared" si="3"/>
        <v>49.940471647047389</v>
      </c>
      <c r="H3" s="24">
        <f t="shared" si="3"/>
        <v>45.255385615507322</v>
      </c>
      <c r="I3" s="24">
        <f t="shared" si="3"/>
        <v>47.229413333897824</v>
      </c>
      <c r="J3" s="24">
        <f t="shared" si="3"/>
        <v>45.389658371895941</v>
      </c>
      <c r="K3" s="24">
        <f t="shared" si="3"/>
        <v>41.184775132438375</v>
      </c>
      <c r="L3" s="24">
        <f t="shared" si="3"/>
        <v>28.860425799290194</v>
      </c>
      <c r="M3" s="24">
        <f t="shared" si="3"/>
        <v>35.829867268175256</v>
      </c>
      <c r="N3" s="24">
        <f t="shared" si="3"/>
        <v>37.377979834785897</v>
      </c>
      <c r="O3" s="24">
        <f t="shared" si="3"/>
        <v>36.64501674045767</v>
      </c>
      <c r="P3" s="24">
        <f t="shared" si="3"/>
        <v>29.633136925303859</v>
      </c>
      <c r="Q3" s="24">
        <f t="shared" si="3"/>
        <v>20.491593800167109</v>
      </c>
      <c r="R3" s="24">
        <f t="shared" si="3"/>
        <v>7.019918133049865</v>
      </c>
      <c r="S3" s="24">
        <f t="shared" si="3"/>
        <v>7.8993934315228058</v>
      </c>
      <c r="T3" s="24">
        <f t="shared" si="3"/>
        <v>8.1362512220160443</v>
      </c>
      <c r="U3" s="24">
        <f t="shared" si="3"/>
        <v>5.8170557109607639</v>
      </c>
      <c r="V3" s="24">
        <f t="shared" si="3"/>
        <v>5.1782177933029736</v>
      </c>
      <c r="W3" s="24">
        <f t="shared" si="3"/>
        <v>4.8592399921330003</v>
      </c>
      <c r="X3" s="24">
        <f t="shared" ref="X3:Z3" si="4">SUM(X4,X8,X11)</f>
        <v>7.0136839211376998</v>
      </c>
      <c r="Y3" s="24">
        <f t="shared" si="4"/>
        <v>2.2334175497702011</v>
      </c>
      <c r="Z3" s="24">
        <f t="shared" si="4"/>
        <v>0.71044761184810268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4.4349200397822681</v>
      </c>
      <c r="F4" s="19">
        <f t="shared" si="6"/>
        <v>15.174442594172643</v>
      </c>
      <c r="G4" s="19">
        <f t="shared" si="6"/>
        <v>19.942366553776896</v>
      </c>
      <c r="H4" s="19">
        <f t="shared" si="6"/>
        <v>24.947518243198928</v>
      </c>
      <c r="I4" s="19">
        <f t="shared" si="6"/>
        <v>24.820098034301996</v>
      </c>
      <c r="J4" s="19">
        <f t="shared" si="6"/>
        <v>29.228612006260811</v>
      </c>
      <c r="K4" s="19">
        <f t="shared" si="6"/>
        <v>30.971202199512675</v>
      </c>
      <c r="L4" s="19">
        <f t="shared" si="6"/>
        <v>19.454225964372647</v>
      </c>
      <c r="M4" s="19">
        <f t="shared" si="6"/>
        <v>26.677494721410888</v>
      </c>
      <c r="N4" s="19">
        <f t="shared" si="6"/>
        <v>25.63146785709958</v>
      </c>
      <c r="O4" s="19">
        <f t="shared" si="6"/>
        <v>23.076691827243355</v>
      </c>
      <c r="P4" s="19">
        <f t="shared" si="6"/>
        <v>19.785277466027541</v>
      </c>
      <c r="Q4" s="19">
        <f t="shared" si="6"/>
        <v>13.998822822469041</v>
      </c>
      <c r="R4" s="19">
        <f t="shared" si="6"/>
        <v>5.0407611119829925</v>
      </c>
      <c r="S4" s="19">
        <f t="shared" si="6"/>
        <v>6.629337041002997</v>
      </c>
      <c r="T4" s="19">
        <f t="shared" si="6"/>
        <v>6.9070844230567827</v>
      </c>
      <c r="U4" s="19">
        <f t="shared" si="6"/>
        <v>4.6760712506327238</v>
      </c>
      <c r="V4" s="19">
        <f t="shared" si="6"/>
        <v>4.2960360727742692</v>
      </c>
      <c r="W4" s="19">
        <f t="shared" si="6"/>
        <v>3.6485543960962747</v>
      </c>
      <c r="X4" s="19">
        <f t="shared" ref="X4:Z4" si="7">SUM(X5:X7)</f>
        <v>5.2476690832823332</v>
      </c>
      <c r="Y4" s="19">
        <f t="shared" si="7"/>
        <v>2.1977671011056916</v>
      </c>
      <c r="Z4" s="19">
        <f t="shared" si="7"/>
        <v>0.69486019565925705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0.119628167366425</v>
      </c>
      <c r="H5" s="8">
        <v>0.82584874519133922</v>
      </c>
      <c r="I5" s="8">
        <v>0</v>
      </c>
      <c r="J5" s="8">
        <v>0</v>
      </c>
      <c r="K5" s="8">
        <v>0</v>
      </c>
      <c r="L5" s="8">
        <v>0.14478761261203268</v>
      </c>
      <c r="M5" s="8">
        <v>0</v>
      </c>
      <c r="N5" s="8">
        <v>0.11022965776732999</v>
      </c>
      <c r="O5" s="8">
        <v>0.63704603101207946</v>
      </c>
      <c r="P5" s="8">
        <v>0</v>
      </c>
      <c r="Q5" s="8">
        <v>9.0472415931490316E-2</v>
      </c>
      <c r="R5" s="8">
        <v>3.0380589076938812E-2</v>
      </c>
      <c r="S5" s="8">
        <v>4.0183033177608657E-2</v>
      </c>
      <c r="T5" s="8">
        <v>5.3761560174166161E-2</v>
      </c>
      <c r="U5" s="8">
        <v>0.13576758919724927</v>
      </c>
      <c r="V5" s="8">
        <v>0.11546979260900077</v>
      </c>
      <c r="W5" s="8">
        <v>0.17832386666537414</v>
      </c>
      <c r="X5" s="8">
        <v>0.30217063388752824</v>
      </c>
      <c r="Y5" s="8">
        <v>0.13524649185121373</v>
      </c>
      <c r="Z5" s="8">
        <v>0.11710070794213996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4.4349200397822681</v>
      </c>
      <c r="F7" s="8">
        <v>15.174442594172643</v>
      </c>
      <c r="G7" s="8">
        <v>19.822738386410471</v>
      </c>
      <c r="H7" s="8">
        <v>24.121669498007588</v>
      </c>
      <c r="I7" s="8">
        <v>24.820098034301996</v>
      </c>
      <c r="J7" s="8">
        <v>29.228612006260811</v>
      </c>
      <c r="K7" s="8">
        <v>30.971202199512675</v>
      </c>
      <c r="L7" s="8">
        <v>19.309438351760615</v>
      </c>
      <c r="M7" s="8">
        <v>26.677494721410888</v>
      </c>
      <c r="N7" s="8">
        <v>25.521238199332249</v>
      </c>
      <c r="O7" s="8">
        <v>22.439645796231275</v>
      </c>
      <c r="P7" s="8">
        <v>19.785277466027541</v>
      </c>
      <c r="Q7" s="8">
        <v>13.908350406537551</v>
      </c>
      <c r="R7" s="8">
        <v>5.0103805229060541</v>
      </c>
      <c r="S7" s="8">
        <v>6.5891540078253881</v>
      </c>
      <c r="T7" s="8">
        <v>6.8533228628826164</v>
      </c>
      <c r="U7" s="8">
        <v>4.5403036614354741</v>
      </c>
      <c r="V7" s="8">
        <v>4.1805662801652685</v>
      </c>
      <c r="W7" s="8">
        <v>3.4702305294309008</v>
      </c>
      <c r="X7" s="8">
        <v>4.9454984493948047</v>
      </c>
      <c r="Y7" s="8">
        <v>2.0625206092544777</v>
      </c>
      <c r="Z7" s="8">
        <v>0.57775948771711705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6.7125021843344523</v>
      </c>
      <c r="D8" s="19">
        <f t="shared" si="8"/>
        <v>5.2561286608610995</v>
      </c>
      <c r="E8" s="19">
        <f t="shared" si="8"/>
        <v>6.7583158391732754</v>
      </c>
      <c r="F8" s="19">
        <f t="shared" si="8"/>
        <v>6.2229096628737821</v>
      </c>
      <c r="G8" s="19">
        <f t="shared" si="8"/>
        <v>5.6462941052553299</v>
      </c>
      <c r="H8" s="19">
        <f t="shared" si="8"/>
        <v>4.3437265800480844</v>
      </c>
      <c r="I8" s="19">
        <f t="shared" si="8"/>
        <v>5.540311858452049</v>
      </c>
      <c r="J8" s="19">
        <f t="shared" si="8"/>
        <v>3.1155616477776427</v>
      </c>
      <c r="K8" s="19">
        <f t="shared" si="8"/>
        <v>3.6370307064125642</v>
      </c>
      <c r="L8" s="19">
        <f t="shared" si="8"/>
        <v>4.833979130995159</v>
      </c>
      <c r="M8" s="19">
        <f t="shared" si="8"/>
        <v>4.2947841337325983</v>
      </c>
      <c r="N8" s="19">
        <f t="shared" si="8"/>
        <v>4.1132701279732995</v>
      </c>
      <c r="O8" s="19">
        <f t="shared" si="8"/>
        <v>5.3614324888294318</v>
      </c>
      <c r="P8" s="19">
        <f t="shared" si="8"/>
        <v>3.1932976858432554</v>
      </c>
      <c r="Q8" s="19">
        <f t="shared" si="8"/>
        <v>2.803326333695785</v>
      </c>
      <c r="R8" s="19">
        <f t="shared" si="8"/>
        <v>0.8543173781646265</v>
      </c>
      <c r="S8" s="19">
        <f t="shared" si="8"/>
        <v>0.48745494758515451</v>
      </c>
      <c r="T8" s="19">
        <f t="shared" si="8"/>
        <v>0.50673236071509287</v>
      </c>
      <c r="U8" s="19">
        <f t="shared" si="8"/>
        <v>0.42812454044343801</v>
      </c>
      <c r="V8" s="19">
        <f t="shared" si="8"/>
        <v>0.39585245281719206</v>
      </c>
      <c r="W8" s="19">
        <f t="shared" si="8"/>
        <v>9.2052605152358358E-2</v>
      </c>
      <c r="X8" s="19">
        <f t="shared" si="8"/>
        <v>2.6748740763663605E-2</v>
      </c>
      <c r="Y8" s="19">
        <f t="shared" ref="Y8:Z8" si="9">SUM(Y9:Y10)</f>
        <v>3.5650448664509587E-2</v>
      </c>
      <c r="Z8" s="19">
        <f t="shared" si="9"/>
        <v>1.5587416188845583E-2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6.7125021843344523</v>
      </c>
      <c r="D10" s="8">
        <v>5.2561286608610995</v>
      </c>
      <c r="E10" s="8">
        <v>6.7583158391732754</v>
      </c>
      <c r="F10" s="8">
        <v>6.2229096628737821</v>
      </c>
      <c r="G10" s="8">
        <v>5.6462941052553299</v>
      </c>
      <c r="H10" s="8">
        <v>4.3437265800480844</v>
      </c>
      <c r="I10" s="8">
        <v>5.540311858452049</v>
      </c>
      <c r="J10" s="8">
        <v>3.1155616477776427</v>
      </c>
      <c r="K10" s="8">
        <v>3.6370307064125642</v>
      </c>
      <c r="L10" s="8">
        <v>4.833979130995159</v>
      </c>
      <c r="M10" s="8">
        <v>4.2947841337325983</v>
      </c>
      <c r="N10" s="8">
        <v>4.1132701279732995</v>
      </c>
      <c r="O10" s="8">
        <v>5.3614324888294318</v>
      </c>
      <c r="P10" s="8">
        <v>3.1932976858432554</v>
      </c>
      <c r="Q10" s="8">
        <v>2.803326333695785</v>
      </c>
      <c r="R10" s="8">
        <v>0.8543173781646265</v>
      </c>
      <c r="S10" s="8">
        <v>0.48745494758515451</v>
      </c>
      <c r="T10" s="8">
        <v>0.50673236071509287</v>
      </c>
      <c r="U10" s="8">
        <v>0.42812454044343801</v>
      </c>
      <c r="V10" s="8">
        <v>0.39585245281719206</v>
      </c>
      <c r="W10" s="8">
        <v>9.2052605152358358E-2</v>
      </c>
      <c r="X10" s="8">
        <v>2.6748740763663605E-2</v>
      </c>
      <c r="Y10" s="8">
        <v>3.5650448664509587E-2</v>
      </c>
      <c r="Z10" s="8">
        <v>1.5587416188845583E-2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33.677571057180181</v>
      </c>
      <c r="D11" s="19">
        <f t="shared" si="10"/>
        <v>24.506796579736378</v>
      </c>
      <c r="E11" s="19">
        <f t="shared" si="10"/>
        <v>39.224498104706818</v>
      </c>
      <c r="F11" s="19">
        <f t="shared" si="10"/>
        <v>35.019975174461983</v>
      </c>
      <c r="G11" s="19">
        <f t="shared" si="10"/>
        <v>24.351810988015163</v>
      </c>
      <c r="H11" s="19">
        <f t="shared" si="10"/>
        <v>15.964140792260306</v>
      </c>
      <c r="I11" s="19">
        <f t="shared" si="10"/>
        <v>16.869003441143782</v>
      </c>
      <c r="J11" s="19">
        <f t="shared" si="10"/>
        <v>13.045484717857486</v>
      </c>
      <c r="K11" s="19">
        <f t="shared" si="10"/>
        <v>6.5765422265131335</v>
      </c>
      <c r="L11" s="19">
        <f t="shared" si="10"/>
        <v>4.5722207039223868</v>
      </c>
      <c r="M11" s="19">
        <f t="shared" si="10"/>
        <v>4.8575884130317712</v>
      </c>
      <c r="N11" s="19">
        <f t="shared" si="10"/>
        <v>7.6332418497130172</v>
      </c>
      <c r="O11" s="19">
        <f t="shared" si="10"/>
        <v>8.2068924243848844</v>
      </c>
      <c r="P11" s="19">
        <f t="shared" si="10"/>
        <v>6.6545617734330635</v>
      </c>
      <c r="Q11" s="19">
        <f t="shared" si="10"/>
        <v>3.6894446440022834</v>
      </c>
      <c r="R11" s="19">
        <f t="shared" si="10"/>
        <v>1.124839642902246</v>
      </c>
      <c r="S11" s="19">
        <f t="shared" si="10"/>
        <v>0.78260144293465383</v>
      </c>
      <c r="T11" s="19">
        <f t="shared" si="10"/>
        <v>0.72243443824416886</v>
      </c>
      <c r="U11" s="19">
        <f t="shared" si="10"/>
        <v>0.71285991988460251</v>
      </c>
      <c r="V11" s="19">
        <f t="shared" si="10"/>
        <v>0.4863292677115123</v>
      </c>
      <c r="W11" s="19">
        <f t="shared" si="10"/>
        <v>1.1186329908843669</v>
      </c>
      <c r="X11" s="19">
        <f t="shared" si="10"/>
        <v>1.7392660970917033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33.677571057180181</v>
      </c>
      <c r="D16" s="8">
        <v>24.506796579736378</v>
      </c>
      <c r="E16" s="8">
        <v>39.224498104706818</v>
      </c>
      <c r="F16" s="8">
        <v>35.019975174461983</v>
      </c>
      <c r="G16" s="8">
        <v>24.351810988015163</v>
      </c>
      <c r="H16" s="8">
        <v>15.964140792260306</v>
      </c>
      <c r="I16" s="8">
        <v>16.869003441143782</v>
      </c>
      <c r="J16" s="8">
        <v>13.045484717857486</v>
      </c>
      <c r="K16" s="8">
        <v>6.5765422265131335</v>
      </c>
      <c r="L16" s="8">
        <v>4.5722207039223868</v>
      </c>
      <c r="M16" s="8">
        <v>4.8575884130317712</v>
      </c>
      <c r="N16" s="8">
        <v>7.6332418497130172</v>
      </c>
      <c r="O16" s="8">
        <v>8.2068924243848844</v>
      </c>
      <c r="P16" s="8">
        <v>6.6545617734330635</v>
      </c>
      <c r="Q16" s="8">
        <v>3.6894446440022834</v>
      </c>
      <c r="R16" s="8">
        <v>1.124839642902246</v>
      </c>
      <c r="S16" s="8">
        <v>0.78260144293465383</v>
      </c>
      <c r="T16" s="8">
        <v>0.72243443824416886</v>
      </c>
      <c r="U16" s="8">
        <v>0.71285991988460251</v>
      </c>
      <c r="V16" s="8">
        <v>0.4863292677115123</v>
      </c>
      <c r="W16" s="8">
        <v>1.1186329908843669</v>
      </c>
      <c r="X16" s="8">
        <v>1.7392660970917033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29.096897913993875</v>
      </c>
      <c r="D26" s="27">
        <f t="shared" si="16"/>
        <v>35.063119740688975</v>
      </c>
      <c r="E26" s="27">
        <f t="shared" si="16"/>
        <v>41.430774418212465</v>
      </c>
      <c r="F26" s="27">
        <f t="shared" si="16"/>
        <v>56.394426345098253</v>
      </c>
      <c r="G26" s="27">
        <f t="shared" si="16"/>
        <v>62.715166983011756</v>
      </c>
      <c r="H26" s="27">
        <f t="shared" si="16"/>
        <v>62.748487561669499</v>
      </c>
      <c r="I26" s="27">
        <f t="shared" si="16"/>
        <v>66.047500911193239</v>
      </c>
      <c r="J26" s="27">
        <f t="shared" si="16"/>
        <v>60.693230834205451</v>
      </c>
      <c r="K26" s="27">
        <f t="shared" si="16"/>
        <v>54.902743213251888</v>
      </c>
      <c r="L26" s="27">
        <f t="shared" si="16"/>
        <v>60.710738938311984</v>
      </c>
      <c r="M26" s="27">
        <f t="shared" si="16"/>
        <v>52.005884200000018</v>
      </c>
      <c r="N26" s="27">
        <f t="shared" si="16"/>
        <v>65.691643200000016</v>
      </c>
      <c r="O26" s="27">
        <f t="shared" si="16"/>
        <v>60.217339600000003</v>
      </c>
      <c r="P26" s="27">
        <f t="shared" si="16"/>
        <v>60.217339600000003</v>
      </c>
      <c r="Q26" s="27">
        <f t="shared" si="16"/>
        <v>57.480187800000003</v>
      </c>
      <c r="R26" s="27">
        <f t="shared" si="16"/>
        <v>84.317627400000006</v>
      </c>
      <c r="S26" s="27">
        <f t="shared" si="16"/>
        <v>67.996307600000009</v>
      </c>
      <c r="T26" s="27">
        <f t="shared" si="16"/>
        <v>60.440839800000013</v>
      </c>
      <c r="U26" s="27">
        <f t="shared" si="16"/>
        <v>55.012977800000009</v>
      </c>
      <c r="V26" s="27">
        <f t="shared" si="16"/>
        <v>48.6998228</v>
      </c>
      <c r="W26" s="27">
        <f t="shared" si="16"/>
        <v>49.979869400000005</v>
      </c>
      <c r="X26" s="27">
        <f t="shared" si="16"/>
        <v>51.44568240000001</v>
      </c>
      <c r="Y26" s="27">
        <f t="shared" ref="Y26:Z26" si="17">SUM(Y27,Y33)</f>
        <v>42.694343400000008</v>
      </c>
      <c r="Z26" s="27">
        <f t="shared" si="17"/>
        <v>31.954723400000006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29.096897913993875</v>
      </c>
      <c r="D33" s="19">
        <f t="shared" si="20"/>
        <v>35.063119740688975</v>
      </c>
      <c r="E33" s="19">
        <f t="shared" si="20"/>
        <v>41.430774418212465</v>
      </c>
      <c r="F33" s="19">
        <f t="shared" si="20"/>
        <v>56.394426345098253</v>
      </c>
      <c r="G33" s="19">
        <f t="shared" si="20"/>
        <v>62.715166983011756</v>
      </c>
      <c r="H33" s="19">
        <f t="shared" si="20"/>
        <v>62.748487561669499</v>
      </c>
      <c r="I33" s="19">
        <f t="shared" si="20"/>
        <v>66.047500911193239</v>
      </c>
      <c r="J33" s="19">
        <f t="shared" si="20"/>
        <v>60.693230834205451</v>
      </c>
      <c r="K33" s="19">
        <f t="shared" si="20"/>
        <v>54.902743213251888</v>
      </c>
      <c r="L33" s="19">
        <f t="shared" si="20"/>
        <v>60.710738938311984</v>
      </c>
      <c r="M33" s="19">
        <f t="shared" si="20"/>
        <v>52.005884200000018</v>
      </c>
      <c r="N33" s="19">
        <f t="shared" si="20"/>
        <v>65.691643200000016</v>
      </c>
      <c r="O33" s="19">
        <f t="shared" si="20"/>
        <v>60.217339600000003</v>
      </c>
      <c r="P33" s="19">
        <f t="shared" si="20"/>
        <v>60.217339600000003</v>
      </c>
      <c r="Q33" s="19">
        <f t="shared" si="20"/>
        <v>57.480187800000003</v>
      </c>
      <c r="R33" s="19">
        <f t="shared" si="20"/>
        <v>84.317627400000006</v>
      </c>
      <c r="S33" s="19">
        <f t="shared" si="20"/>
        <v>67.996307600000009</v>
      </c>
      <c r="T33" s="19">
        <f t="shared" si="20"/>
        <v>60.440839800000013</v>
      </c>
      <c r="U33" s="19">
        <f t="shared" si="20"/>
        <v>55.012977800000009</v>
      </c>
      <c r="V33" s="19">
        <f t="shared" si="20"/>
        <v>48.6998228</v>
      </c>
      <c r="W33" s="19">
        <f t="shared" si="20"/>
        <v>49.979869400000005</v>
      </c>
      <c r="X33" s="19">
        <f t="shared" si="20"/>
        <v>51.44568240000001</v>
      </c>
      <c r="Y33" s="19">
        <f t="shared" ref="Y33:Z33" si="21">SUM(Y34:Y50)</f>
        <v>42.694343400000008</v>
      </c>
      <c r="Z33" s="19">
        <f t="shared" si="21"/>
        <v>31.954723400000006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29.096897913993875</v>
      </c>
      <c r="D36" s="8">
        <v>35.063119740688975</v>
      </c>
      <c r="E36" s="8">
        <v>41.430774418212465</v>
      </c>
      <c r="F36" s="8">
        <v>56.394426345098253</v>
      </c>
      <c r="G36" s="8">
        <v>62.715166983011756</v>
      </c>
      <c r="H36" s="8">
        <v>62.748487561669499</v>
      </c>
      <c r="I36" s="8">
        <v>66.047500911193239</v>
      </c>
      <c r="J36" s="8">
        <v>60.693230834205451</v>
      </c>
      <c r="K36" s="8">
        <v>54.902743213251888</v>
      </c>
      <c r="L36" s="8">
        <v>60.710738938311984</v>
      </c>
      <c r="M36" s="8">
        <v>52.005884200000018</v>
      </c>
      <c r="N36" s="8">
        <v>65.691643200000016</v>
      </c>
      <c r="O36" s="8">
        <v>60.217339600000003</v>
      </c>
      <c r="P36" s="8">
        <v>60.217339600000003</v>
      </c>
      <c r="Q36" s="8">
        <v>57.480187800000003</v>
      </c>
      <c r="R36" s="8">
        <v>84.317627400000006</v>
      </c>
      <c r="S36" s="8">
        <v>67.996307600000009</v>
      </c>
      <c r="T36" s="8">
        <v>60.440839800000013</v>
      </c>
      <c r="U36" s="8">
        <v>55.012977800000009</v>
      </c>
      <c r="V36" s="8">
        <v>48.6998228</v>
      </c>
      <c r="W36" s="8">
        <v>49.979869400000005</v>
      </c>
      <c r="X36" s="8">
        <v>51.44568240000001</v>
      </c>
      <c r="Y36" s="8">
        <v>42.694343400000008</v>
      </c>
      <c r="Z36" s="8">
        <v>31.954723400000006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2.2246664803573457E-2</v>
      </c>
      <c r="D51" s="27">
        <v>0.10960786832710134</v>
      </c>
      <c r="E51" s="27">
        <v>0.17436980378142403</v>
      </c>
      <c r="F51" s="27">
        <v>0.41574709278841865</v>
      </c>
      <c r="G51" s="27">
        <v>0.90109891656846941</v>
      </c>
      <c r="H51" s="27">
        <v>2.2101852237488835</v>
      </c>
      <c r="I51" s="27">
        <v>3.7916135143977314</v>
      </c>
      <c r="J51" s="27">
        <v>5.6682142472304351</v>
      </c>
      <c r="K51" s="27">
        <v>6.5905972152569614</v>
      </c>
      <c r="L51" s="27">
        <v>8.6584546380278766</v>
      </c>
      <c r="M51" s="27">
        <v>7.602337073354775</v>
      </c>
      <c r="N51" s="27">
        <v>8.4123072000000008</v>
      </c>
      <c r="O51" s="27">
        <v>8.031724800000001</v>
      </c>
      <c r="P51" s="27">
        <v>6.7571327999999991</v>
      </c>
      <c r="Q51" s="27">
        <v>6.7930367999999994</v>
      </c>
      <c r="R51" s="27">
        <v>7.1881491000000004</v>
      </c>
      <c r="S51" s="27">
        <v>8.0987643000000009</v>
      </c>
      <c r="T51" s="27">
        <v>8.3571047999999983</v>
      </c>
      <c r="U51" s="27">
        <v>9.9143285999999993</v>
      </c>
      <c r="V51" s="27">
        <v>10.438414800000002</v>
      </c>
      <c r="W51" s="27">
        <v>11.614495200000002</v>
      </c>
      <c r="X51" s="27">
        <v>12.7530447</v>
      </c>
      <c r="Y51" s="27">
        <v>11.366477100000006</v>
      </c>
      <c r="Z51" s="27">
        <v>10.434207300000002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31.794942113442094</v>
      </c>
      <c r="D61" s="49">
        <f t="shared" si="24"/>
        <v>35.403935805724409</v>
      </c>
      <c r="E61" s="49">
        <f t="shared" si="24"/>
        <v>40.666892425790699</v>
      </c>
      <c r="F61" s="49">
        <f t="shared" si="24"/>
        <v>40.485171564207299</v>
      </c>
      <c r="G61" s="49">
        <f t="shared" si="24"/>
        <v>50.377481010412559</v>
      </c>
      <c r="H61" s="49">
        <f t="shared" si="24"/>
        <v>49.842322986473569</v>
      </c>
      <c r="I61" s="49">
        <f t="shared" si="24"/>
        <v>52.482668702103211</v>
      </c>
      <c r="J61" s="49">
        <f t="shared" si="24"/>
        <v>57.93502753498727</v>
      </c>
      <c r="K61" s="49">
        <f t="shared" si="24"/>
        <v>61.039791365576889</v>
      </c>
      <c r="L61" s="49">
        <f t="shared" si="24"/>
        <v>64.220434625547071</v>
      </c>
      <c r="M61" s="49">
        <f t="shared" si="24"/>
        <v>63.872393714354452</v>
      </c>
      <c r="N61" s="49">
        <f t="shared" si="24"/>
        <v>66.551071999999991</v>
      </c>
      <c r="O61" s="49">
        <f t="shared" si="24"/>
        <v>67.600175999999976</v>
      </c>
      <c r="P61" s="49">
        <f t="shared" si="24"/>
        <v>66.789407999999995</v>
      </c>
      <c r="Q61" s="49">
        <f t="shared" si="24"/>
        <v>65.333855999999997</v>
      </c>
      <c r="R61" s="49">
        <f t="shared" si="24"/>
        <v>102.88207999999999</v>
      </c>
      <c r="S61" s="49">
        <f t="shared" si="24"/>
        <v>108.90432</v>
      </c>
      <c r="T61" s="49">
        <f t="shared" si="24"/>
        <v>109.132464</v>
      </c>
      <c r="U61" s="49">
        <f t="shared" si="24"/>
        <v>106.12414399999999</v>
      </c>
      <c r="V61" s="49">
        <f t="shared" si="24"/>
        <v>102.08542400000003</v>
      </c>
      <c r="W61" s="49">
        <f t="shared" si="24"/>
        <v>121.79484799999999</v>
      </c>
      <c r="X61" s="49">
        <f t="shared" si="24"/>
        <v>107.87952</v>
      </c>
      <c r="Y61" s="49">
        <f t="shared" ref="Y61:Z61" si="25">SUM(Y62:Y72)</f>
        <v>91.978431999999998</v>
      </c>
      <c r="Z61" s="49">
        <f t="shared" si="25"/>
        <v>83.886880000000005</v>
      </c>
    </row>
    <row r="62" spans="1:26" ht="11.25" customHeight="1" x14ac:dyDescent="0.2">
      <c r="A62" s="50" t="s">
        <v>92</v>
      </c>
      <c r="B62" s="51" t="s">
        <v>93</v>
      </c>
      <c r="C62" s="52">
        <v>31.794942113442094</v>
      </c>
      <c r="D62" s="52">
        <v>35.403935805724409</v>
      </c>
      <c r="E62" s="52">
        <v>40.666892425790699</v>
      </c>
      <c r="F62" s="52">
        <v>40.485171564207299</v>
      </c>
      <c r="G62" s="52">
        <v>50.377481010412559</v>
      </c>
      <c r="H62" s="52">
        <v>49.842322986473569</v>
      </c>
      <c r="I62" s="52">
        <v>52.482668702103211</v>
      </c>
      <c r="J62" s="52">
        <v>57.93502753498727</v>
      </c>
      <c r="K62" s="52">
        <v>61.039791365576889</v>
      </c>
      <c r="L62" s="52">
        <v>64.220434625547071</v>
      </c>
      <c r="M62" s="52">
        <v>63.872393714354452</v>
      </c>
      <c r="N62" s="52">
        <v>66.551071999999991</v>
      </c>
      <c r="O62" s="52">
        <v>67.600175999999976</v>
      </c>
      <c r="P62" s="52">
        <v>66.789407999999995</v>
      </c>
      <c r="Q62" s="52">
        <v>65.333855999999997</v>
      </c>
      <c r="R62" s="52">
        <v>102.88207999999999</v>
      </c>
      <c r="S62" s="52">
        <v>108.90432</v>
      </c>
      <c r="T62" s="52">
        <v>109.132464</v>
      </c>
      <c r="U62" s="52">
        <v>106.12414399999999</v>
      </c>
      <c r="V62" s="52">
        <v>102.08542400000003</v>
      </c>
      <c r="W62" s="52">
        <v>121.79484799999999</v>
      </c>
      <c r="X62" s="52">
        <v>107.87952</v>
      </c>
      <c r="Y62" s="52">
        <v>91.978431999999998</v>
      </c>
      <c r="Z62" s="52">
        <v>83.886880000000005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874.10779131401227</v>
      </c>
      <c r="D2" s="21">
        <f t="shared" ref="D2:X2" si="0">SUM(D3,D17,D22,D25,D26,D51,D52)</f>
        <v>797.54212029335929</v>
      </c>
      <c r="E2" s="21">
        <f t="shared" si="0"/>
        <v>808.07463199517213</v>
      </c>
      <c r="F2" s="21">
        <f t="shared" si="0"/>
        <v>810.70807775912635</v>
      </c>
      <c r="G2" s="21">
        <f t="shared" si="0"/>
        <v>793.4654944114036</v>
      </c>
      <c r="H2" s="21">
        <f t="shared" si="0"/>
        <v>861.58733497683045</v>
      </c>
      <c r="I2" s="21">
        <f t="shared" si="0"/>
        <v>835.71772593767707</v>
      </c>
      <c r="J2" s="21">
        <f t="shared" si="0"/>
        <v>745.42118558645711</v>
      </c>
      <c r="K2" s="21">
        <f t="shared" si="0"/>
        <v>477.51263084694705</v>
      </c>
      <c r="L2" s="21">
        <f t="shared" si="0"/>
        <v>475.82046673570994</v>
      </c>
      <c r="M2" s="21">
        <f t="shared" si="0"/>
        <v>458.74416710294133</v>
      </c>
      <c r="N2" s="21">
        <f t="shared" si="0"/>
        <v>500.64363668769232</v>
      </c>
      <c r="O2" s="21">
        <f t="shared" si="0"/>
        <v>490.61586505743844</v>
      </c>
      <c r="P2" s="21">
        <f t="shared" si="0"/>
        <v>457.87089940067392</v>
      </c>
      <c r="Q2" s="21">
        <f t="shared" si="0"/>
        <v>464.49032606021353</v>
      </c>
      <c r="R2" s="21">
        <f t="shared" si="0"/>
        <v>468.11704802482268</v>
      </c>
      <c r="S2" s="21">
        <f t="shared" si="0"/>
        <v>432.18653918555043</v>
      </c>
      <c r="T2" s="21">
        <f t="shared" si="0"/>
        <v>437.2632735888202</v>
      </c>
      <c r="U2" s="21">
        <f t="shared" si="0"/>
        <v>461.48613713855883</v>
      </c>
      <c r="V2" s="21">
        <f t="shared" si="0"/>
        <v>475.9332600441839</v>
      </c>
      <c r="W2" s="21">
        <f t="shared" si="0"/>
        <v>443.78713456750552</v>
      </c>
      <c r="X2" s="21">
        <f t="shared" si="0"/>
        <v>487.40684983987131</v>
      </c>
      <c r="Y2" s="21">
        <f t="shared" ref="Y2:Z2" si="1">SUM(Y3,Y17,Y22,Y25,Y26,Y51,Y52)</f>
        <v>513.38831674441997</v>
      </c>
      <c r="Z2" s="21">
        <f t="shared" si="1"/>
        <v>492.42852082569692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3.9007303540123046</v>
      </c>
      <c r="D3" s="24">
        <f t="shared" ref="D3:W3" si="3">SUM(D4,D8,D11)</f>
        <v>3.2617301733591306</v>
      </c>
      <c r="E3" s="24">
        <f t="shared" si="3"/>
        <v>8.8561740751718094</v>
      </c>
      <c r="F3" s="24">
        <f t="shared" si="3"/>
        <v>4.8368461191264975</v>
      </c>
      <c r="G3" s="24">
        <f t="shared" si="3"/>
        <v>11.075638251403612</v>
      </c>
      <c r="H3" s="24">
        <f t="shared" si="3"/>
        <v>19.443419176830449</v>
      </c>
      <c r="I3" s="24">
        <f t="shared" si="3"/>
        <v>25.071554377677089</v>
      </c>
      <c r="J3" s="24">
        <f t="shared" si="3"/>
        <v>33.674184866457018</v>
      </c>
      <c r="K3" s="24">
        <f t="shared" si="3"/>
        <v>26.98329584694692</v>
      </c>
      <c r="L3" s="24">
        <f t="shared" si="3"/>
        <v>21.088356375710084</v>
      </c>
      <c r="M3" s="24">
        <f t="shared" si="3"/>
        <v>16.345636942941493</v>
      </c>
      <c r="N3" s="24">
        <f t="shared" si="3"/>
        <v>19.732034367692229</v>
      </c>
      <c r="O3" s="24">
        <f t="shared" si="3"/>
        <v>18.101592137438431</v>
      </c>
      <c r="P3" s="24">
        <f t="shared" si="3"/>
        <v>27.866912560674077</v>
      </c>
      <c r="Q3" s="24">
        <f t="shared" si="3"/>
        <v>23.446723940213719</v>
      </c>
      <c r="R3" s="24">
        <f t="shared" si="3"/>
        <v>27.835241184822625</v>
      </c>
      <c r="S3" s="24">
        <f t="shared" si="3"/>
        <v>31.68956822555041</v>
      </c>
      <c r="T3" s="24">
        <f t="shared" si="3"/>
        <v>39.845487028820173</v>
      </c>
      <c r="U3" s="24">
        <f t="shared" si="3"/>
        <v>37.775966218559084</v>
      </c>
      <c r="V3" s="24">
        <f t="shared" si="3"/>
        <v>40.64915500418401</v>
      </c>
      <c r="W3" s="24">
        <f t="shared" si="3"/>
        <v>37.370734727505386</v>
      </c>
      <c r="X3" s="24">
        <f t="shared" ref="X3:Z3" si="4">SUM(X4,X8,X11)</f>
        <v>38.221171279871392</v>
      </c>
      <c r="Y3" s="24">
        <f t="shared" si="4"/>
        <v>46.213580384419892</v>
      </c>
      <c r="Z3" s="24">
        <f t="shared" si="4"/>
        <v>30.700465665696985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7.1589239869278236</v>
      </c>
      <c r="H4" s="19">
        <f t="shared" si="6"/>
        <v>11.966624086097076</v>
      </c>
      <c r="I4" s="19">
        <f t="shared" si="6"/>
        <v>15.365073274622388</v>
      </c>
      <c r="J4" s="19">
        <f t="shared" si="6"/>
        <v>27.568270398324717</v>
      </c>
      <c r="K4" s="19">
        <f t="shared" si="6"/>
        <v>18.345862868395738</v>
      </c>
      <c r="L4" s="19">
        <f t="shared" si="6"/>
        <v>6.2382905866003409</v>
      </c>
      <c r="M4" s="19">
        <f t="shared" si="6"/>
        <v>9.4626169855033346</v>
      </c>
      <c r="N4" s="19">
        <f t="shared" si="6"/>
        <v>13.633527465640132</v>
      </c>
      <c r="O4" s="19">
        <f t="shared" si="6"/>
        <v>15.452815148791974</v>
      </c>
      <c r="P4" s="19">
        <f t="shared" si="6"/>
        <v>21.980087491660278</v>
      </c>
      <c r="Q4" s="19">
        <f t="shared" si="6"/>
        <v>20.311211735094666</v>
      </c>
      <c r="R4" s="19">
        <f t="shared" si="6"/>
        <v>21.3602462759508</v>
      </c>
      <c r="S4" s="19">
        <f t="shared" si="6"/>
        <v>26.320925743769678</v>
      </c>
      <c r="T4" s="19">
        <f t="shared" si="6"/>
        <v>30.40307328698464</v>
      </c>
      <c r="U4" s="19">
        <f t="shared" si="6"/>
        <v>25.942675252703562</v>
      </c>
      <c r="V4" s="19">
        <f t="shared" si="6"/>
        <v>31.269183965816715</v>
      </c>
      <c r="W4" s="19">
        <f t="shared" si="6"/>
        <v>29.505783588503377</v>
      </c>
      <c r="X4" s="19">
        <f t="shared" ref="X4:Z4" si="7">SUM(X5:X7)</f>
        <v>29.043781958460819</v>
      </c>
      <c r="Y4" s="19">
        <f t="shared" si="7"/>
        <v>42.645019390204219</v>
      </c>
      <c r="Z4" s="19">
        <f t="shared" si="7"/>
        <v>28.398383425548406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14.586252730477515</v>
      </c>
      <c r="Q5" s="8">
        <v>4.755464080712124</v>
      </c>
      <c r="R5" s="8">
        <v>4.6851041623066685</v>
      </c>
      <c r="S5" s="8">
        <v>9.2938707314394815</v>
      </c>
      <c r="T5" s="8">
        <v>11.592457289972753</v>
      </c>
      <c r="U5" s="8">
        <v>10.754293648488581</v>
      </c>
      <c r="V5" s="8">
        <v>7.3723976432069538</v>
      </c>
      <c r="W5" s="8">
        <v>8.4533293766061828</v>
      </c>
      <c r="X5" s="8">
        <v>6.1812922966232886</v>
      </c>
      <c r="Y5" s="8">
        <v>5.6314300721870039</v>
      </c>
      <c r="Z5" s="8">
        <v>1.0522103989874645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7.1589239869278236</v>
      </c>
      <c r="H7" s="8">
        <v>11.966624086097076</v>
      </c>
      <c r="I7" s="8">
        <v>15.365073274622388</v>
      </c>
      <c r="J7" s="8">
        <v>27.568270398324717</v>
      </c>
      <c r="K7" s="8">
        <v>18.345862868395738</v>
      </c>
      <c r="L7" s="8">
        <v>6.2382905866003409</v>
      </c>
      <c r="M7" s="8">
        <v>9.4626169855033346</v>
      </c>
      <c r="N7" s="8">
        <v>13.633527465640132</v>
      </c>
      <c r="O7" s="8">
        <v>15.452815148791974</v>
      </c>
      <c r="P7" s="8">
        <v>7.3938347611827622</v>
      </c>
      <c r="Q7" s="8">
        <v>15.555747654382543</v>
      </c>
      <c r="R7" s="8">
        <v>16.675142113644132</v>
      </c>
      <c r="S7" s="8">
        <v>17.027055012330194</v>
      </c>
      <c r="T7" s="8">
        <v>18.810615997011887</v>
      </c>
      <c r="U7" s="8">
        <v>15.188381604214982</v>
      </c>
      <c r="V7" s="8">
        <v>23.89678632260976</v>
      </c>
      <c r="W7" s="8">
        <v>21.052454211897192</v>
      </c>
      <c r="X7" s="8">
        <v>22.862489661837532</v>
      </c>
      <c r="Y7" s="8">
        <v>37.013589318017218</v>
      </c>
      <c r="Z7" s="8">
        <v>27.34617302656094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0.80982435401230479</v>
      </c>
      <c r="D8" s="19">
        <f t="shared" si="8"/>
        <v>1.6555541733591306</v>
      </c>
      <c r="E8" s="19">
        <f t="shared" si="8"/>
        <v>5.6301330751718091</v>
      </c>
      <c r="F8" s="19">
        <f t="shared" si="8"/>
        <v>1.6329181191264979</v>
      </c>
      <c r="G8" s="19">
        <f t="shared" si="8"/>
        <v>0.80123826447578861</v>
      </c>
      <c r="H8" s="19">
        <f t="shared" si="8"/>
        <v>1.5778890907333722</v>
      </c>
      <c r="I8" s="19">
        <f t="shared" si="8"/>
        <v>0.77704110305469809</v>
      </c>
      <c r="J8" s="19">
        <f t="shared" si="8"/>
        <v>0.76544946813229853</v>
      </c>
      <c r="K8" s="19">
        <f t="shared" si="8"/>
        <v>1.6030419785511776</v>
      </c>
      <c r="L8" s="19">
        <f t="shared" si="8"/>
        <v>2.4148377891097459</v>
      </c>
      <c r="M8" s="19">
        <f t="shared" si="8"/>
        <v>1.6503119574381593</v>
      </c>
      <c r="N8" s="19">
        <f t="shared" si="8"/>
        <v>0.86474590205209656</v>
      </c>
      <c r="O8" s="19">
        <f t="shared" si="8"/>
        <v>0.88078998864645597</v>
      </c>
      <c r="P8" s="19">
        <f t="shared" si="8"/>
        <v>2.3533080690138002</v>
      </c>
      <c r="Q8" s="19">
        <f t="shared" si="8"/>
        <v>3.1355122051190523</v>
      </c>
      <c r="R8" s="19">
        <f t="shared" si="8"/>
        <v>4.7049019088718236</v>
      </c>
      <c r="S8" s="19">
        <f t="shared" si="8"/>
        <v>5.3686424817807339</v>
      </c>
      <c r="T8" s="19">
        <f t="shared" si="8"/>
        <v>8.1298087418355376</v>
      </c>
      <c r="U8" s="19">
        <f t="shared" si="8"/>
        <v>10.957974365855522</v>
      </c>
      <c r="V8" s="19">
        <f t="shared" si="8"/>
        <v>9.1097010383672998</v>
      </c>
      <c r="W8" s="19">
        <f t="shared" si="8"/>
        <v>7.7940491390020128</v>
      </c>
      <c r="X8" s="19">
        <f t="shared" si="8"/>
        <v>9.1026263214105789</v>
      </c>
      <c r="Y8" s="19">
        <f t="shared" ref="Y8:Z8" si="9">SUM(Y9:Y10)</f>
        <v>3.5148579942156775</v>
      </c>
      <c r="Z8" s="19">
        <f t="shared" si="9"/>
        <v>2.3020822401485783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0.80982435401230479</v>
      </c>
      <c r="D10" s="8">
        <v>1.6555541733591306</v>
      </c>
      <c r="E10" s="8">
        <v>5.6301330751718091</v>
      </c>
      <c r="F10" s="8">
        <v>1.6329181191264979</v>
      </c>
      <c r="G10" s="8">
        <v>0.80123826447578861</v>
      </c>
      <c r="H10" s="8">
        <v>1.5778890907333722</v>
      </c>
      <c r="I10" s="8">
        <v>0.77704110305469809</v>
      </c>
      <c r="J10" s="8">
        <v>0.76544946813229853</v>
      </c>
      <c r="K10" s="8">
        <v>1.6030419785511776</v>
      </c>
      <c r="L10" s="8">
        <v>2.4148377891097459</v>
      </c>
      <c r="M10" s="8">
        <v>1.6503119574381593</v>
      </c>
      <c r="N10" s="8">
        <v>0.86474590205209656</v>
      </c>
      <c r="O10" s="8">
        <v>0.88078998864645597</v>
      </c>
      <c r="P10" s="8">
        <v>2.3533080690138002</v>
      </c>
      <c r="Q10" s="8">
        <v>3.1355122051190523</v>
      </c>
      <c r="R10" s="8">
        <v>4.7049019088718236</v>
      </c>
      <c r="S10" s="8">
        <v>5.3686424817807339</v>
      </c>
      <c r="T10" s="8">
        <v>8.1298087418355376</v>
      </c>
      <c r="U10" s="8">
        <v>10.957974365855522</v>
      </c>
      <c r="V10" s="8">
        <v>9.1097010383672998</v>
      </c>
      <c r="W10" s="8">
        <v>7.7940491390020128</v>
      </c>
      <c r="X10" s="8">
        <v>9.1026263214105789</v>
      </c>
      <c r="Y10" s="8">
        <v>3.5148579942156775</v>
      </c>
      <c r="Z10" s="8">
        <v>2.3020822401485783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3.0909059999999999</v>
      </c>
      <c r="D11" s="19">
        <f t="shared" si="10"/>
        <v>1.606176</v>
      </c>
      <c r="E11" s="19">
        <f t="shared" si="10"/>
        <v>3.2260410000000004</v>
      </c>
      <c r="F11" s="19">
        <f t="shared" si="10"/>
        <v>3.2039279999999999</v>
      </c>
      <c r="G11" s="19">
        <f t="shared" si="10"/>
        <v>3.1154759999999997</v>
      </c>
      <c r="H11" s="19">
        <f t="shared" si="10"/>
        <v>5.8989060000000011</v>
      </c>
      <c r="I11" s="19">
        <f t="shared" si="10"/>
        <v>8.9294400000000014</v>
      </c>
      <c r="J11" s="19">
        <f t="shared" si="10"/>
        <v>5.3404649999999991</v>
      </c>
      <c r="K11" s="19">
        <f t="shared" si="10"/>
        <v>7.0343910000000021</v>
      </c>
      <c r="L11" s="19">
        <f t="shared" si="10"/>
        <v>12.435228</v>
      </c>
      <c r="M11" s="19">
        <f t="shared" si="10"/>
        <v>5.2327079999999988</v>
      </c>
      <c r="N11" s="19">
        <f t="shared" si="10"/>
        <v>5.2337609999999994</v>
      </c>
      <c r="O11" s="19">
        <f t="shared" si="10"/>
        <v>1.767987</v>
      </c>
      <c r="P11" s="19">
        <f t="shared" si="10"/>
        <v>3.5335169999999998</v>
      </c>
      <c r="Q11" s="19">
        <f t="shared" si="10"/>
        <v>0</v>
      </c>
      <c r="R11" s="19">
        <f t="shared" si="10"/>
        <v>1.7700929999999999</v>
      </c>
      <c r="S11" s="19">
        <f t="shared" si="10"/>
        <v>0</v>
      </c>
      <c r="T11" s="19">
        <f t="shared" si="10"/>
        <v>1.312605</v>
      </c>
      <c r="U11" s="19">
        <f t="shared" si="10"/>
        <v>0.87531659999999978</v>
      </c>
      <c r="V11" s="19">
        <f t="shared" si="10"/>
        <v>0.27027000000000001</v>
      </c>
      <c r="W11" s="19">
        <f t="shared" si="10"/>
        <v>7.0901999999999993E-2</v>
      </c>
      <c r="X11" s="19">
        <f t="shared" si="10"/>
        <v>7.476300000000001E-2</v>
      </c>
      <c r="Y11" s="19">
        <f t="shared" ref="Y11:Z11" si="11">SUM(Y12:Y16)</f>
        <v>5.3703000000000015E-2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5.7779999999999998E-2</v>
      </c>
      <c r="U13" s="8">
        <v>3.0815999999999999E-3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3.0909059999999999</v>
      </c>
      <c r="D16" s="8">
        <v>1.606176</v>
      </c>
      <c r="E16" s="8">
        <v>3.2260410000000004</v>
      </c>
      <c r="F16" s="8">
        <v>3.2039279999999999</v>
      </c>
      <c r="G16" s="8">
        <v>3.1154759999999997</v>
      </c>
      <c r="H16" s="8">
        <v>5.8989060000000011</v>
      </c>
      <c r="I16" s="8">
        <v>8.9294400000000014</v>
      </c>
      <c r="J16" s="8">
        <v>5.3404649999999991</v>
      </c>
      <c r="K16" s="8">
        <v>7.0343910000000021</v>
      </c>
      <c r="L16" s="8">
        <v>12.435228</v>
      </c>
      <c r="M16" s="8">
        <v>5.2327079999999988</v>
      </c>
      <c r="N16" s="8">
        <v>5.2337609999999994</v>
      </c>
      <c r="O16" s="8">
        <v>1.767987</v>
      </c>
      <c r="P16" s="8">
        <v>3.5335169999999998</v>
      </c>
      <c r="Q16" s="8">
        <v>0</v>
      </c>
      <c r="R16" s="8">
        <v>1.7700929999999999</v>
      </c>
      <c r="S16" s="8">
        <v>0</v>
      </c>
      <c r="T16" s="8">
        <v>1.2548250000000001</v>
      </c>
      <c r="U16" s="8">
        <v>0.87223499999999976</v>
      </c>
      <c r="V16" s="8">
        <v>0.27027000000000001</v>
      </c>
      <c r="W16" s="8">
        <v>7.0901999999999993E-2</v>
      </c>
      <c r="X16" s="8">
        <v>7.476300000000001E-2</v>
      </c>
      <c r="Y16" s="8">
        <v>5.3703000000000015E-2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839.91346487999988</v>
      </c>
      <c r="D26" s="27">
        <f t="shared" si="16"/>
        <v>760.55266620000009</v>
      </c>
      <c r="E26" s="27">
        <f t="shared" si="16"/>
        <v>763.97623596000028</v>
      </c>
      <c r="F26" s="27">
        <f t="shared" si="16"/>
        <v>766.84205771999996</v>
      </c>
      <c r="G26" s="27">
        <f t="shared" si="16"/>
        <v>731.89965419999999</v>
      </c>
      <c r="H26" s="27">
        <f t="shared" si="16"/>
        <v>779.78876579999996</v>
      </c>
      <c r="I26" s="27">
        <f t="shared" si="16"/>
        <v>735.46676351999997</v>
      </c>
      <c r="J26" s="27">
        <f t="shared" si="16"/>
        <v>635.55678288000001</v>
      </c>
      <c r="K26" s="27">
        <f t="shared" si="16"/>
        <v>368.93668716000013</v>
      </c>
      <c r="L26" s="27">
        <f t="shared" si="16"/>
        <v>393.74059427999987</v>
      </c>
      <c r="M26" s="27">
        <f t="shared" si="16"/>
        <v>384.83932427999986</v>
      </c>
      <c r="N26" s="27">
        <f t="shared" si="16"/>
        <v>416.18362428000006</v>
      </c>
      <c r="O26" s="27">
        <f t="shared" si="16"/>
        <v>419.55006096</v>
      </c>
      <c r="P26" s="27">
        <f t="shared" si="16"/>
        <v>381.93690095999989</v>
      </c>
      <c r="Q26" s="27">
        <f t="shared" si="16"/>
        <v>391.10818427999982</v>
      </c>
      <c r="R26" s="27">
        <f t="shared" si="16"/>
        <v>403.87791096000007</v>
      </c>
      <c r="S26" s="27">
        <f t="shared" si="16"/>
        <v>366.26475096000001</v>
      </c>
      <c r="T26" s="27">
        <f t="shared" si="16"/>
        <v>361.85525604000003</v>
      </c>
      <c r="U26" s="27">
        <f t="shared" si="16"/>
        <v>390.08362895999977</v>
      </c>
      <c r="V26" s="27">
        <f t="shared" si="16"/>
        <v>411.9615622799999</v>
      </c>
      <c r="W26" s="27">
        <f t="shared" si="16"/>
        <v>380.6115667200001</v>
      </c>
      <c r="X26" s="27">
        <f t="shared" si="16"/>
        <v>419.83584155999989</v>
      </c>
      <c r="Y26" s="27">
        <f t="shared" ref="Y26:Z26" si="17">SUM(Y27,Y33)</f>
        <v>443.25358416</v>
      </c>
      <c r="Z26" s="27">
        <f t="shared" si="17"/>
        <v>439.16649767999996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839.91346487999988</v>
      </c>
      <c r="D33" s="19">
        <f t="shared" si="20"/>
        <v>760.55266620000009</v>
      </c>
      <c r="E33" s="19">
        <f t="shared" si="20"/>
        <v>763.97623596000028</v>
      </c>
      <c r="F33" s="19">
        <f t="shared" si="20"/>
        <v>766.84205771999996</v>
      </c>
      <c r="G33" s="19">
        <f t="shared" si="20"/>
        <v>731.89965419999999</v>
      </c>
      <c r="H33" s="19">
        <f t="shared" si="20"/>
        <v>779.78876579999996</v>
      </c>
      <c r="I33" s="19">
        <f t="shared" si="20"/>
        <v>735.46676351999997</v>
      </c>
      <c r="J33" s="19">
        <f t="shared" si="20"/>
        <v>635.55678288000001</v>
      </c>
      <c r="K33" s="19">
        <f t="shared" si="20"/>
        <v>368.93668716000013</v>
      </c>
      <c r="L33" s="19">
        <f t="shared" si="20"/>
        <v>393.74059427999987</v>
      </c>
      <c r="M33" s="19">
        <f t="shared" si="20"/>
        <v>384.83932427999986</v>
      </c>
      <c r="N33" s="19">
        <f t="shared" si="20"/>
        <v>416.18362428000006</v>
      </c>
      <c r="O33" s="19">
        <f t="shared" si="20"/>
        <v>419.55006096</v>
      </c>
      <c r="P33" s="19">
        <f t="shared" si="20"/>
        <v>381.93690095999989</v>
      </c>
      <c r="Q33" s="19">
        <f t="shared" si="20"/>
        <v>391.10818427999982</v>
      </c>
      <c r="R33" s="19">
        <f t="shared" si="20"/>
        <v>403.87791096000007</v>
      </c>
      <c r="S33" s="19">
        <f t="shared" si="20"/>
        <v>366.26475096000001</v>
      </c>
      <c r="T33" s="19">
        <f t="shared" si="20"/>
        <v>361.85525604000003</v>
      </c>
      <c r="U33" s="19">
        <f t="shared" si="20"/>
        <v>390.08362895999977</v>
      </c>
      <c r="V33" s="19">
        <f t="shared" si="20"/>
        <v>411.9615622799999</v>
      </c>
      <c r="W33" s="19">
        <f t="shared" si="20"/>
        <v>380.6115667200001</v>
      </c>
      <c r="X33" s="19">
        <f t="shared" si="20"/>
        <v>419.83584155999989</v>
      </c>
      <c r="Y33" s="19">
        <f t="shared" ref="Y33:Z33" si="21">SUM(Y34:Y50)</f>
        <v>443.25358416</v>
      </c>
      <c r="Z33" s="19">
        <f t="shared" si="21"/>
        <v>439.16649767999996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5.969310479999999</v>
      </c>
      <c r="G36" s="8">
        <v>0</v>
      </c>
      <c r="H36" s="8">
        <v>9.891000720000001</v>
      </c>
      <c r="I36" s="8">
        <v>6.5940004800000018</v>
      </c>
      <c r="J36" s="8">
        <v>5.8053009600000003</v>
      </c>
      <c r="K36" s="8">
        <v>8.707724279999999</v>
      </c>
      <c r="L36" s="8">
        <v>14.513025240000001</v>
      </c>
      <c r="M36" s="8">
        <v>8.707724279999999</v>
      </c>
      <c r="N36" s="8">
        <v>8.707724279999999</v>
      </c>
      <c r="O36" s="8">
        <v>5.8053009600000003</v>
      </c>
      <c r="P36" s="8">
        <v>5.8053009600000003</v>
      </c>
      <c r="Q36" s="8">
        <v>8.707724279999999</v>
      </c>
      <c r="R36" s="8">
        <v>5.8053009600000003</v>
      </c>
      <c r="S36" s="8">
        <v>5.8053009600000003</v>
      </c>
      <c r="T36" s="8">
        <v>6.8618221200000011</v>
      </c>
      <c r="U36" s="8">
        <v>7.5612477600000005</v>
      </c>
      <c r="V36" s="8">
        <v>6.2521246800000014</v>
      </c>
      <c r="W36" s="8">
        <v>5.0361372000000015</v>
      </c>
      <c r="X36" s="8">
        <v>4.9663990800000004</v>
      </c>
      <c r="Y36" s="8">
        <v>4.6819947600000003</v>
      </c>
      <c r="Z36" s="8">
        <v>4.4700544800000017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26.203926240000001</v>
      </c>
      <c r="W40" s="8">
        <v>18.94915872</v>
      </c>
      <c r="X40" s="8">
        <v>27.546529320000001</v>
      </c>
      <c r="Y40" s="8">
        <v>31.87148688000001</v>
      </c>
      <c r="Z40" s="8">
        <v>31.704017399999994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780.64352963999988</v>
      </c>
      <c r="D43" s="8">
        <v>716.91750000000002</v>
      </c>
      <c r="E43" s="8">
        <v>732.8489407200002</v>
      </c>
      <c r="F43" s="8">
        <v>726.47631107999996</v>
      </c>
      <c r="G43" s="8">
        <v>681.86817036000002</v>
      </c>
      <c r="H43" s="8">
        <v>707.35868891999996</v>
      </c>
      <c r="I43" s="8">
        <v>704.24906759999999</v>
      </c>
      <c r="J43" s="8">
        <v>608.07942000000003</v>
      </c>
      <c r="K43" s="8">
        <v>341.65287000000012</v>
      </c>
      <c r="L43" s="8">
        <v>376.13159999999988</v>
      </c>
      <c r="M43" s="8">
        <v>376.13159999999988</v>
      </c>
      <c r="N43" s="8">
        <v>407.47590000000008</v>
      </c>
      <c r="O43" s="8">
        <v>413.74475999999999</v>
      </c>
      <c r="P43" s="8">
        <v>376.13159999999988</v>
      </c>
      <c r="Q43" s="8">
        <v>382.40045999999984</v>
      </c>
      <c r="R43" s="8">
        <v>398.07261000000005</v>
      </c>
      <c r="S43" s="8">
        <v>360.45945</v>
      </c>
      <c r="T43" s="8">
        <v>354.75185304000001</v>
      </c>
      <c r="U43" s="8">
        <v>382.24680623999978</v>
      </c>
      <c r="V43" s="8">
        <v>379.34445743999993</v>
      </c>
      <c r="W43" s="8">
        <v>356.3972287200001</v>
      </c>
      <c r="X43" s="8">
        <v>387.1618592399999</v>
      </c>
      <c r="Y43" s="8">
        <v>406.56384756</v>
      </c>
      <c r="Z43" s="8">
        <v>402.89322995999999</v>
      </c>
    </row>
    <row r="44" spans="1:26" ht="11.25" customHeight="1" x14ac:dyDescent="0.2">
      <c r="A44" s="28" t="s">
        <v>74</v>
      </c>
      <c r="B44" s="7" t="s">
        <v>75</v>
      </c>
      <c r="C44" s="8">
        <v>56.285279999999993</v>
      </c>
      <c r="D44" s="8">
        <v>40.650510959999998</v>
      </c>
      <c r="E44" s="8">
        <v>28.14264</v>
      </c>
      <c r="F44" s="8">
        <v>34.396436160000007</v>
      </c>
      <c r="G44" s="8">
        <v>50.031483840000014</v>
      </c>
      <c r="H44" s="8">
        <v>62.539076160000008</v>
      </c>
      <c r="I44" s="8">
        <v>24.623695440000002</v>
      </c>
      <c r="J44" s="8">
        <v>21.672061920000001</v>
      </c>
      <c r="K44" s="8">
        <v>18.576092880000004</v>
      </c>
      <c r="L44" s="8">
        <v>3.0959690400000008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0.24158088000000003</v>
      </c>
      <c r="U44" s="8">
        <v>0.27557496000000004</v>
      </c>
      <c r="V44" s="8">
        <v>0.16105392000000002</v>
      </c>
      <c r="W44" s="8">
        <v>0.22904208000000004</v>
      </c>
      <c r="X44" s="8">
        <v>0.16105392000000002</v>
      </c>
      <c r="Y44" s="8">
        <v>0.13625496000000001</v>
      </c>
      <c r="Z44" s="8">
        <v>9.9195840000000021E-2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30.293596080000004</v>
      </c>
      <c r="D51" s="27">
        <v>33.72772392000001</v>
      </c>
      <c r="E51" s="27">
        <v>35.242221960000002</v>
      </c>
      <c r="F51" s="27">
        <v>39.029173919999991</v>
      </c>
      <c r="G51" s="27">
        <v>50.490201960000007</v>
      </c>
      <c r="H51" s="27">
        <v>62.355150000000002</v>
      </c>
      <c r="I51" s="27">
        <v>75.179408039999998</v>
      </c>
      <c r="J51" s="27">
        <v>76.190217840000031</v>
      </c>
      <c r="K51" s="27">
        <v>81.592647839999998</v>
      </c>
      <c r="L51" s="27">
        <v>60.991516080000011</v>
      </c>
      <c r="M51" s="27">
        <v>57.559205880000007</v>
      </c>
      <c r="N51" s="27">
        <v>64.727978040000025</v>
      </c>
      <c r="O51" s="27">
        <v>52.964211959999986</v>
      </c>
      <c r="P51" s="27">
        <v>48.06708588</v>
      </c>
      <c r="Q51" s="27">
        <v>49.935417840000014</v>
      </c>
      <c r="R51" s="27">
        <v>36.403895880000007</v>
      </c>
      <c r="S51" s="27">
        <v>34.232219999999998</v>
      </c>
      <c r="T51" s="27">
        <v>35.562530520000017</v>
      </c>
      <c r="U51" s="27">
        <v>33.626541959999997</v>
      </c>
      <c r="V51" s="27">
        <v>23.322542760000001</v>
      </c>
      <c r="W51" s="27">
        <v>25.804833119999994</v>
      </c>
      <c r="X51" s="27">
        <v>29.349837000000015</v>
      </c>
      <c r="Y51" s="27">
        <v>23.921152199999998</v>
      </c>
      <c r="Z51" s="27">
        <v>22.561557479999998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68.431910399999992</v>
      </c>
      <c r="D61" s="49">
        <f t="shared" si="24"/>
        <v>7.2801792000000001</v>
      </c>
      <c r="E61" s="49">
        <f t="shared" si="24"/>
        <v>11.312179199999999</v>
      </c>
      <c r="F61" s="49">
        <f t="shared" si="24"/>
        <v>14.784134400000003</v>
      </c>
      <c r="G61" s="49">
        <f t="shared" si="24"/>
        <v>15.9038208</v>
      </c>
      <c r="H61" s="49">
        <f t="shared" si="24"/>
        <v>24.864134399999998</v>
      </c>
      <c r="I61" s="49">
        <f t="shared" si="24"/>
        <v>14.112000000000002</v>
      </c>
      <c r="J61" s="49">
        <f t="shared" si="24"/>
        <v>10.9759104</v>
      </c>
      <c r="K61" s="49">
        <f t="shared" si="24"/>
        <v>10.079999999999998</v>
      </c>
      <c r="L61" s="49">
        <f t="shared" si="24"/>
        <v>17.135999999999999</v>
      </c>
      <c r="M61" s="49">
        <f t="shared" si="24"/>
        <v>15.680044799999997</v>
      </c>
      <c r="N61" s="49">
        <f t="shared" si="24"/>
        <v>16.800134400000001</v>
      </c>
      <c r="O61" s="49">
        <f t="shared" si="24"/>
        <v>18.704044799999998</v>
      </c>
      <c r="P61" s="49">
        <f t="shared" si="24"/>
        <v>44.640478079999994</v>
      </c>
      <c r="Q61" s="49">
        <f t="shared" si="24"/>
        <v>32.256</v>
      </c>
      <c r="R61" s="49">
        <f t="shared" si="24"/>
        <v>52.640179199999999</v>
      </c>
      <c r="S61" s="49">
        <f t="shared" si="24"/>
        <v>46.256222879999996</v>
      </c>
      <c r="T61" s="49">
        <f t="shared" si="24"/>
        <v>33.527647439999996</v>
      </c>
      <c r="U61" s="49">
        <f t="shared" si="24"/>
        <v>20.136972239999999</v>
      </c>
      <c r="V61" s="49">
        <f t="shared" si="24"/>
        <v>19.772882639999999</v>
      </c>
      <c r="W61" s="49">
        <f t="shared" si="24"/>
        <v>20.037079439999999</v>
      </c>
      <c r="X61" s="49">
        <f t="shared" si="24"/>
        <v>30.77046</v>
      </c>
      <c r="Y61" s="49">
        <f t="shared" ref="Y61:Z61" si="25">SUM(Y62:Y72)</f>
        <v>30.683877840000001</v>
      </c>
      <c r="Z61" s="49">
        <f t="shared" si="25"/>
        <v>35.603668800000001</v>
      </c>
    </row>
    <row r="62" spans="1:26" ht="11.25" customHeight="1" x14ac:dyDescent="0.2">
      <c r="A62" s="50" t="s">
        <v>92</v>
      </c>
      <c r="B62" s="51" t="s">
        <v>93</v>
      </c>
      <c r="C62" s="52">
        <v>68.431910399999992</v>
      </c>
      <c r="D62" s="52">
        <v>7.2801792000000001</v>
      </c>
      <c r="E62" s="52">
        <v>11.312179199999999</v>
      </c>
      <c r="F62" s="52">
        <v>14.784134400000003</v>
      </c>
      <c r="G62" s="52">
        <v>15.9038208</v>
      </c>
      <c r="H62" s="52">
        <v>24.864134399999998</v>
      </c>
      <c r="I62" s="52">
        <v>14.112000000000002</v>
      </c>
      <c r="J62" s="52">
        <v>10.9759104</v>
      </c>
      <c r="K62" s="52">
        <v>10.079999999999998</v>
      </c>
      <c r="L62" s="52">
        <v>17.135999999999999</v>
      </c>
      <c r="M62" s="52">
        <v>15.680044799999997</v>
      </c>
      <c r="N62" s="52">
        <v>16.800134400000001</v>
      </c>
      <c r="O62" s="52">
        <v>18.704044799999998</v>
      </c>
      <c r="P62" s="52">
        <v>25.8721344</v>
      </c>
      <c r="Q62" s="52">
        <v>32.256</v>
      </c>
      <c r="R62" s="52">
        <v>52.640179199999999</v>
      </c>
      <c r="S62" s="52">
        <v>11.312179199999999</v>
      </c>
      <c r="T62" s="52">
        <v>30.797625599999996</v>
      </c>
      <c r="U62" s="52">
        <v>17.406950399999996</v>
      </c>
      <c r="V62" s="52">
        <v>17.0428608</v>
      </c>
      <c r="W62" s="52">
        <v>13.867257599999999</v>
      </c>
      <c r="X62" s="52">
        <v>14.253523199999998</v>
      </c>
      <c r="Y62" s="52">
        <v>15.657062400000001</v>
      </c>
      <c r="Z62" s="52">
        <v>20.268057600000002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34.94404368</v>
      </c>
      <c r="T64" s="52">
        <v>2.7300218400000009</v>
      </c>
      <c r="U64" s="52">
        <v>2.7300218400000009</v>
      </c>
      <c r="V64" s="52">
        <v>2.7300218400000009</v>
      </c>
      <c r="W64" s="52">
        <v>6.16982184</v>
      </c>
      <c r="X64" s="52">
        <v>16.5169368</v>
      </c>
      <c r="Y64" s="52">
        <v>15.026815440000002</v>
      </c>
      <c r="Z64" s="52">
        <v>15.335611199999999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18.768343679999997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2025-11-06T10:20:07Z</dcterms:created>
  <dcterms:modified xsi:type="dcterms:W3CDTF">2025-11-06T10:20:07Z</dcterms:modified>
</cp:coreProperties>
</file>