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CY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72" i="149"/>
  <c r="B42" i="149"/>
  <c r="B89" i="149"/>
  <c r="B93" i="149"/>
  <c r="B17" i="149"/>
  <c r="B18" i="149"/>
  <c r="B39" i="149"/>
  <c r="B28" i="149"/>
  <c r="B66" i="149"/>
  <c r="B34" i="149"/>
  <c r="B50" i="149"/>
  <c r="B41" i="149"/>
  <c r="B77" i="149"/>
  <c r="B30" i="149"/>
  <c r="B38" i="149"/>
  <c r="B40" i="149"/>
  <c r="B62" i="149"/>
  <c r="B73" i="149"/>
  <c r="B84" i="149"/>
  <c r="B61" i="149"/>
  <c r="B29" i="149"/>
  <c r="B58" i="149"/>
  <c r="B26" i="149"/>
  <c r="B82" i="149"/>
  <c r="B46" i="149"/>
  <c r="B19" i="149"/>
  <c r="B10" i="149"/>
  <c r="B51" i="149"/>
  <c r="B48" i="149"/>
  <c r="B25" i="149"/>
  <c r="B90" i="149"/>
  <c r="B60" i="149"/>
  <c r="B69" i="149"/>
  <c r="B44" i="149"/>
  <c r="B64" i="149"/>
  <c r="B45" i="149"/>
  <c r="B70" i="149"/>
  <c r="B43" i="149"/>
  <c r="B24" i="149"/>
  <c r="B32" i="149"/>
  <c r="B95" i="149"/>
  <c r="B75" i="149"/>
  <c r="B68" i="149"/>
  <c r="B33" i="149"/>
  <c r="B13" i="149"/>
  <c r="B56" i="149"/>
  <c r="B94" i="149"/>
  <c r="B7" i="149"/>
  <c r="B81" i="149"/>
  <c r="B63" i="149"/>
  <c r="B31" i="149"/>
  <c r="B65" i="149"/>
  <c r="B71" i="149"/>
  <c r="B59" i="149"/>
  <c r="B35" i="149"/>
  <c r="B8" i="149"/>
  <c r="B54" i="149"/>
  <c r="B27" i="149"/>
  <c r="B49" i="149"/>
  <c r="B67" i="149"/>
  <c r="B88" i="149"/>
  <c r="B36" i="149"/>
  <c r="B74" i="149"/>
  <c r="B16" i="149"/>
  <c r="B92" i="149"/>
  <c r="B12" i="149"/>
  <c r="B80" i="149"/>
  <c r="B78" i="149"/>
  <c r="B4" i="149"/>
  <c r="B53" i="149"/>
  <c r="B52" i="149"/>
  <c r="B83" i="149"/>
  <c r="B22" i="149"/>
  <c r="B91" i="149"/>
  <c r="B5" i="149"/>
  <c r="B57" i="149"/>
  <c r="B76" i="149"/>
  <c r="B79" i="149"/>
  <c r="B20" i="149"/>
  <c r="B23" i="149"/>
  <c r="B47" i="149"/>
  <c r="B14" i="149"/>
  <c r="B85" i="149"/>
  <c r="B55" i="149"/>
  <c r="B9" i="149"/>
  <c r="B37" i="149"/>
  <c r="B86" i="149"/>
  <c r="B21" i="149"/>
  <c r="B6" i="149"/>
  <c r="B11" i="149"/>
  <c r="B87" i="149"/>
  <c r="B15" i="149"/>
  <c r="Y3" i="162" l="1"/>
  <c r="Y2" i="162" s="1"/>
  <c r="Y2" i="164"/>
  <c r="Z69" i="149" l="1"/>
  <c r="Y69" i="149"/>
  <c r="Z67" i="149"/>
  <c r="Y67" i="149"/>
  <c r="Z15" i="104" l="1"/>
  <c r="Z15" i="111"/>
  <c r="Z15" i="106"/>
  <c r="Z15" i="119"/>
  <c r="Z15" i="120"/>
  <c r="Z20" i="16"/>
  <c r="Z20" i="103"/>
  <c r="Z20" i="111"/>
  <c r="Z20" i="119"/>
  <c r="Z20" i="117"/>
  <c r="Z25" i="103"/>
  <c r="Z25" i="111"/>
  <c r="Z25" i="120"/>
  <c r="Z25" i="119"/>
  <c r="Z36" i="8"/>
  <c r="Z36" i="104"/>
  <c r="Z36" i="111"/>
  <c r="Z36" i="120"/>
  <c r="Z36" i="119"/>
  <c r="Z40" i="8"/>
  <c r="Z40" i="16"/>
  <c r="Z40" i="104"/>
  <c r="Z40" i="103"/>
  <c r="Z40" i="125"/>
  <c r="Z44" i="8"/>
  <c r="Z44" i="119"/>
  <c r="Z44" i="111"/>
  <c r="Z44" i="120"/>
  <c r="Z44" i="124"/>
  <c r="Z48" i="8"/>
  <c r="Z48" i="104"/>
  <c r="Z48" i="103"/>
  <c r="Z48" i="119"/>
  <c r="Z48" i="118"/>
  <c r="Z48" i="120"/>
  <c r="Z64" i="8"/>
  <c r="Z64" i="103"/>
  <c r="Z64" i="111"/>
  <c r="Z64" i="119"/>
  <c r="Z72" i="8"/>
  <c r="Z72" i="16"/>
  <c r="Z72" i="117"/>
  <c r="Z72" i="111"/>
  <c r="Z72" i="119"/>
  <c r="Y6" i="8"/>
  <c r="Y6" i="104"/>
  <c r="Y6" i="103"/>
  <c r="Y6" i="111"/>
  <c r="Y6" i="117"/>
  <c r="Y6" i="124"/>
  <c r="Y16" i="106"/>
  <c r="Y16" i="125"/>
  <c r="Y21" i="103"/>
  <c r="Y21" i="119"/>
  <c r="Y21" i="125"/>
  <c r="Y32" i="103"/>
  <c r="Y32" i="111"/>
  <c r="Y32" i="117"/>
  <c r="Y32" i="119"/>
  <c r="Y32" i="125"/>
  <c r="Y32" i="120"/>
  <c r="Y37" i="8"/>
  <c r="Y37" i="117"/>
  <c r="Y37" i="104"/>
  <c r="Y37" i="118"/>
  <c r="Y37" i="125"/>
  <c r="Y37" i="124"/>
  <c r="Y41" i="106"/>
  <c r="Y41" i="117"/>
  <c r="Y41" i="104"/>
  <c r="Y41" i="120"/>
  <c r="Y41" i="118"/>
  <c r="Y45" i="103"/>
  <c r="Y45" i="118"/>
  <c r="Y49" i="104"/>
  <c r="Y49" i="117"/>
  <c r="Y54" i="106"/>
  <c r="Y54" i="104"/>
  <c r="Y54" i="105"/>
  <c r="Y54" i="120"/>
  <c r="Y65" i="103"/>
  <c r="Y65" i="106"/>
  <c r="Y69" i="8"/>
  <c r="Y69" i="16"/>
  <c r="Y69" i="117"/>
  <c r="Y69" i="111"/>
  <c r="Z6" i="10"/>
  <c r="Z6" i="106"/>
  <c r="Z6" i="103"/>
  <c r="Z6" i="120"/>
  <c r="Z16" i="111"/>
  <c r="Z16" i="120"/>
  <c r="Z21" i="8"/>
  <c r="Z21" i="103"/>
  <c r="Z21" i="111"/>
  <c r="Z21" i="120"/>
  <c r="Z21" i="119"/>
  <c r="Z32" i="10"/>
  <c r="Z32" i="104"/>
  <c r="Z32" i="111"/>
  <c r="Z32" i="119"/>
  <c r="Z37" i="16"/>
  <c r="Z37" i="103"/>
  <c r="Z37" i="119"/>
  <c r="Z41" i="10"/>
  <c r="Z41" i="111"/>
  <c r="Z41" i="124"/>
  <c r="Z45" i="117"/>
  <c r="Z49" i="8"/>
  <c r="Z49" i="103"/>
  <c r="Z49" i="118"/>
  <c r="Z49" i="119"/>
  <c r="Z49" i="124"/>
  <c r="Z52" i="161"/>
  <c r="Z54" i="8"/>
  <c r="Z52" i="189"/>
  <c r="Z52" i="198"/>
  <c r="Z54" i="104"/>
  <c r="Z52" i="195"/>
  <c r="Z52" i="168"/>
  <c r="Z52" i="112"/>
  <c r="Z54" i="117"/>
  <c r="Z54" i="120"/>
  <c r="Z52" i="203"/>
  <c r="Z65" i="103"/>
  <c r="Z65" i="105"/>
  <c r="Z65" i="118"/>
  <c r="Z65" i="120"/>
  <c r="Z69" i="103"/>
  <c r="Z69" i="106"/>
  <c r="Z69" i="119"/>
  <c r="Z69" i="117"/>
  <c r="Z69" i="118"/>
  <c r="Y13" i="8"/>
  <c r="Y13" i="105"/>
  <c r="Y13" i="104"/>
  <c r="Y29" i="8"/>
  <c r="Y29" i="119"/>
  <c r="Y29" i="125"/>
  <c r="Y38" i="10"/>
  <c r="Y38" i="117"/>
  <c r="Y38" i="119"/>
  <c r="Y42" i="16"/>
  <c r="Y42" i="117"/>
  <c r="Y42" i="124"/>
  <c r="Y46" i="10"/>
  <c r="Y46" i="105"/>
  <c r="Y46" i="104"/>
  <c r="Y46" i="125"/>
  <c r="Y50" i="103"/>
  <c r="Y50" i="106"/>
  <c r="Y50" i="125"/>
  <c r="Y66" i="103"/>
  <c r="Y66" i="106"/>
  <c r="Y66" i="117"/>
  <c r="Y66" i="120"/>
  <c r="Y70" i="75"/>
  <c r="Y70" i="119"/>
  <c r="Z4" i="153"/>
  <c r="Z7" i="119"/>
  <c r="Z4" i="172"/>
  <c r="Z46" i="16"/>
  <c r="Z46" i="105"/>
  <c r="Z46" i="117"/>
  <c r="Z46" i="120"/>
  <c r="Z46" i="125"/>
  <c r="Z66" i="106"/>
  <c r="Z66" i="111"/>
  <c r="Z13" i="104"/>
  <c r="Z13" i="117"/>
  <c r="Z29" i="111"/>
  <c r="Z38" i="8"/>
  <c r="Z38" i="111"/>
  <c r="Z38" i="120"/>
  <c r="Z42" i="106"/>
  <c r="Z42" i="117"/>
  <c r="Z50" i="103"/>
  <c r="Z50" i="117"/>
  <c r="Z70" i="104"/>
  <c r="Z70" i="117"/>
  <c r="Z70" i="118"/>
  <c r="Y14" i="16"/>
  <c r="Y14" i="111"/>
  <c r="Y19" i="117"/>
  <c r="Y19" i="120"/>
  <c r="Y19" i="125"/>
  <c r="Y24" i="16"/>
  <c r="Y22" i="85"/>
  <c r="Y22" i="89"/>
  <c r="Y24" i="104"/>
  <c r="Y22" i="110"/>
  <c r="Y22" i="115"/>
  <c r="Y22" i="168"/>
  <c r="Y22" i="170"/>
  <c r="Y24" i="120"/>
  <c r="Y22" i="203"/>
  <c r="Y22" i="174"/>
  <c r="Y30" i="8"/>
  <c r="Y30" i="103"/>
  <c r="Y30" i="106"/>
  <c r="Y30" i="120"/>
  <c r="Y35" i="103"/>
  <c r="Y35" i="117"/>
  <c r="Y35" i="119"/>
  <c r="Y39" i="16"/>
  <c r="Y39" i="104"/>
  <c r="Y43" i="103"/>
  <c r="Y43" i="120"/>
  <c r="Y43" i="119"/>
  <c r="Y47" i="119"/>
  <c r="Y51" i="120"/>
  <c r="Y51" i="117"/>
  <c r="Y67" i="104"/>
  <c r="Y67" i="120"/>
  <c r="Y71" i="119"/>
  <c r="Y71" i="111"/>
  <c r="Z14" i="8"/>
  <c r="Z11" i="161"/>
  <c r="Z14" i="120"/>
  <c r="Z17" i="153"/>
  <c r="Z19" i="16"/>
  <c r="Z17" i="199"/>
  <c r="Z17" i="165"/>
  <c r="Z17" i="121"/>
  <c r="Z19" i="118"/>
  <c r="Z19" i="106"/>
  <c r="Z17" i="109"/>
  <c r="Z22" i="154"/>
  <c r="Z22" i="192"/>
  <c r="Z24" i="106"/>
  <c r="Z24" i="111"/>
  <c r="Z22" i="110"/>
  <c r="Z24" i="103"/>
  <c r="Z22" i="113"/>
  <c r="Z22" i="170"/>
  <c r="Z24" i="119"/>
  <c r="Z22" i="115"/>
  <c r="Z22" i="203"/>
  <c r="Z30" i="120"/>
  <c r="Z35" i="10"/>
  <c r="Z35" i="105"/>
  <c r="Z35" i="120"/>
  <c r="Z39" i="117"/>
  <c r="Z39" i="120"/>
  <c r="Z39" i="119"/>
  <c r="Z43" i="10"/>
  <c r="Z43" i="103"/>
  <c r="Z43" i="124"/>
  <c r="Z47" i="104"/>
  <c r="Z47" i="117"/>
  <c r="Z47" i="119"/>
  <c r="Z51" i="10"/>
  <c r="Z51" i="106"/>
  <c r="Z51" i="117"/>
  <c r="Z51" i="111"/>
  <c r="Z51" i="120"/>
  <c r="Z51" i="119"/>
  <c r="Z63" i="8"/>
  <c r="Z63" i="16"/>
  <c r="Z71" i="8"/>
  <c r="Z71" i="104"/>
  <c r="Z71" i="103"/>
  <c r="Z71" i="119"/>
  <c r="Z71" i="120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8" i="153"/>
  <c r="Y8" i="83"/>
  <c r="Y8" i="192"/>
  <c r="Y8" i="195"/>
  <c r="Y10" i="111"/>
  <c r="Y8" i="108"/>
  <c r="Y8" i="114"/>
  <c r="Y8" i="115"/>
  <c r="Y8" i="87"/>
  <c r="Y10" i="120"/>
  <c r="Y8" i="203"/>
  <c r="Y15" i="103"/>
  <c r="Y11" i="190"/>
  <c r="Y15" i="104"/>
  <c r="Y15" i="120"/>
  <c r="Y20" i="8"/>
  <c r="Y17" i="79"/>
  <c r="Y20" i="111"/>
  <c r="Y25" i="8"/>
  <c r="Y25" i="105"/>
  <c r="Y25" i="118"/>
  <c r="Y25" i="117"/>
  <c r="Y25" i="120"/>
  <c r="Y31" i="103"/>
  <c r="Y31" i="117"/>
  <c r="Y36" i="104"/>
  <c r="Y36" i="103"/>
  <c r="Y40" i="111"/>
  <c r="Y40" i="120"/>
  <c r="Y44" i="103"/>
  <c r="Y44" i="117"/>
  <c r="Y48" i="8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1" i="153"/>
  <c r="Y64" i="103"/>
  <c r="Y64" i="111"/>
  <c r="Y68" i="16"/>
  <c r="Y68" i="103"/>
  <c r="Y68" i="120"/>
  <c r="Y72" i="111"/>
  <c r="Y72" i="120"/>
  <c r="Z8" i="161"/>
  <c r="Z8" i="152"/>
  <c r="Z8" i="195"/>
  <c r="Z8" i="108"/>
  <c r="Z8" i="165"/>
  <c r="Z8" i="112"/>
  <c r="Z8" i="168"/>
  <c r="Z31" i="16"/>
  <c r="Z31" i="119"/>
  <c r="Z68" i="16"/>
  <c r="Z68" i="103"/>
  <c r="Z68" i="120"/>
  <c r="Z68" i="124"/>
  <c r="C62" i="119"/>
  <c r="C63" i="119"/>
  <c r="Y37" i="123" l="1"/>
  <c r="Y25" i="16"/>
  <c r="Z68" i="119"/>
  <c r="Z31" i="106"/>
  <c r="Z10" i="111"/>
  <c r="Y31" i="118"/>
  <c r="Y25" i="103"/>
  <c r="Z10" i="106"/>
  <c r="Y31" i="104"/>
  <c r="Z68" i="105"/>
  <c r="Z31" i="75"/>
  <c r="Z10" i="75"/>
  <c r="Y10" i="105"/>
  <c r="Z63" i="124"/>
  <c r="Z24" i="8"/>
  <c r="Z14" i="125"/>
  <c r="Y8" i="172"/>
  <c r="Y10" i="103"/>
  <c r="Z67" i="117"/>
  <c r="Z11" i="183"/>
  <c r="Y67" i="103"/>
  <c r="Y51" i="119"/>
  <c r="Y16" i="105"/>
  <c r="Y51" i="104"/>
  <c r="Y30" i="16"/>
  <c r="Y21" i="124"/>
  <c r="Y21" i="123" s="1"/>
  <c r="Y64" i="105"/>
  <c r="Y40" i="10"/>
  <c r="Y31" i="125"/>
  <c r="Y31" i="120"/>
  <c r="Y31" i="10"/>
  <c r="Y10" i="10"/>
  <c r="Z51" i="104"/>
  <c r="Z47" i="103"/>
  <c r="Z43" i="125"/>
  <c r="Z43" i="104"/>
  <c r="Z39" i="106"/>
  <c r="Z30" i="117"/>
  <c r="Z19" i="117"/>
  <c r="Z17" i="196"/>
  <c r="Z14" i="111"/>
  <c r="Z14" i="106"/>
  <c r="Y71" i="117"/>
  <c r="Y71" i="106"/>
  <c r="Y67" i="10"/>
  <c r="Y51" i="105"/>
  <c r="Y43" i="125"/>
  <c r="Y19" i="124"/>
  <c r="Y19" i="123" s="1"/>
  <c r="Y19" i="8"/>
  <c r="Y14" i="120"/>
  <c r="Z13" i="118"/>
  <c r="Z13" i="16"/>
  <c r="Z13" i="10"/>
  <c r="Z46" i="10"/>
  <c r="Z7" i="103"/>
  <c r="Y42" i="119"/>
  <c r="Y38" i="105"/>
  <c r="Z65" i="119"/>
  <c r="Z45" i="103"/>
  <c r="Z41" i="125"/>
  <c r="Z41" i="123" s="1"/>
  <c r="Z41" i="16"/>
  <c r="Z37" i="120"/>
  <c r="Z16" i="105"/>
  <c r="Z16" i="16"/>
  <c r="Y6" i="106"/>
  <c r="Y6" i="10"/>
  <c r="Z20" i="125"/>
  <c r="Z17" i="169"/>
  <c r="Y13" i="103"/>
  <c r="Y48" i="103"/>
  <c r="Y15" i="117"/>
  <c r="Z30" i="104"/>
  <c r="Z11" i="91"/>
  <c r="Y71" i="120"/>
  <c r="Y67" i="111"/>
  <c r="Y39" i="117"/>
  <c r="Y35" i="120"/>
  <c r="Z38" i="117"/>
  <c r="Z66" i="104"/>
  <c r="Y50" i="104"/>
  <c r="Y42" i="106"/>
  <c r="Z69" i="111"/>
  <c r="Z41" i="117"/>
  <c r="Z21" i="117"/>
  <c r="Y69" i="125"/>
  <c r="Y69" i="119"/>
  <c r="Y69" i="10"/>
  <c r="Y65" i="105"/>
  <c r="Y65" i="75"/>
  <c r="Y65" i="10"/>
  <c r="Y54" i="124"/>
  <c r="Y54" i="117"/>
  <c r="Y45" i="106"/>
  <c r="Y21" i="104"/>
  <c r="Z20" i="105"/>
  <c r="Y64" i="120"/>
  <c r="Y36" i="75"/>
  <c r="Y36" i="106"/>
  <c r="Y20" i="120"/>
  <c r="Y20" i="103"/>
  <c r="Y20" i="16"/>
  <c r="Z67" i="105"/>
  <c r="Z47" i="125"/>
  <c r="Z43" i="118"/>
  <c r="Z19" i="120"/>
  <c r="Y63" i="119"/>
  <c r="Y51" i="16"/>
  <c r="Y24" i="106"/>
  <c r="Y14" i="105"/>
  <c r="Z50" i="118"/>
  <c r="Z50" i="104"/>
  <c r="Z42" i="125"/>
  <c r="Z38" i="119"/>
  <c r="Z38" i="104"/>
  <c r="Z29" i="106"/>
  <c r="Z66" i="119"/>
  <c r="Z46" i="118"/>
  <c r="Z7" i="125"/>
  <c r="Z7" i="120"/>
  <c r="Z7" i="10"/>
  <c r="Y70" i="117"/>
  <c r="Y50" i="105"/>
  <c r="Y46" i="120"/>
  <c r="Y46" i="103"/>
  <c r="Y42" i="103"/>
  <c r="Z37" i="104"/>
  <c r="Z16" i="125"/>
  <c r="Y65" i="125"/>
  <c r="Y54" i="111"/>
  <c r="Y45" i="16"/>
  <c r="Y6" i="16"/>
  <c r="Z68" i="111"/>
  <c r="Z8" i="203"/>
  <c r="Z10" i="120"/>
  <c r="Y72" i="104"/>
  <c r="Y72" i="124"/>
  <c r="Y72" i="16"/>
  <c r="Y68" i="118"/>
  <c r="Y68" i="10"/>
  <c r="Y48" i="119"/>
  <c r="Y44" i="120"/>
  <c r="Y44" i="8"/>
  <c r="Y40" i="117"/>
  <c r="Y40" i="16"/>
  <c r="Y36" i="117"/>
  <c r="Y25" i="10"/>
  <c r="Y20" i="10"/>
  <c r="Y15" i="118"/>
  <c r="Y10" i="106"/>
  <c r="Z71" i="125"/>
  <c r="Z67" i="103"/>
  <c r="Z51" i="105"/>
  <c r="Z47" i="120"/>
  <c r="Z43" i="117"/>
  <c r="Z39" i="10"/>
  <c r="Z35" i="119"/>
  <c r="Z30" i="119"/>
  <c r="Z30" i="103"/>
  <c r="Z24" i="117"/>
  <c r="Z24" i="104"/>
  <c r="Z17" i="81"/>
  <c r="Z19" i="8"/>
  <c r="Z14" i="104"/>
  <c r="Z14" i="103"/>
  <c r="Y71" i="104"/>
  <c r="Y71" i="10"/>
  <c r="Y67" i="16"/>
  <c r="Y63" i="118"/>
  <c r="Y63" i="8"/>
  <c r="Y63" i="10"/>
  <c r="Y47" i="124"/>
  <c r="Y47" i="8"/>
  <c r="Y43" i="117"/>
  <c r="Y39" i="125"/>
  <c r="Y39" i="120"/>
  <c r="Y39" i="103"/>
  <c r="Y39" i="8"/>
  <c r="Y35" i="118"/>
  <c r="Y30" i="124"/>
  <c r="Y30" i="117"/>
  <c r="Y24" i="105"/>
  <c r="Y19" i="106"/>
  <c r="Y14" i="119"/>
  <c r="Y14" i="104"/>
  <c r="Y14" i="103"/>
  <c r="Y14" i="8"/>
  <c r="Z42" i="16"/>
  <c r="Z42" i="10"/>
  <c r="Z29" i="16"/>
  <c r="Z13" i="119"/>
  <c r="Z66" i="120"/>
  <c r="Y66" i="16"/>
  <c r="Y50" i="119"/>
  <c r="Y50" i="10"/>
  <c r="Y46" i="118"/>
  <c r="Y42" i="104"/>
  <c r="Y42" i="10"/>
  <c r="Y38" i="106"/>
  <c r="Y13" i="119"/>
  <c r="Y13" i="106"/>
  <c r="Y13" i="10"/>
  <c r="Y7" i="117"/>
  <c r="Z69" i="75"/>
  <c r="Z54" i="125"/>
  <c r="Z54" i="105"/>
  <c r="Z45" i="125"/>
  <c r="Z37" i="125"/>
  <c r="Z37" i="75"/>
  <c r="Z32" i="124"/>
  <c r="Z32" i="118"/>
  <c r="Z32" i="16"/>
  <c r="Z16" i="8"/>
  <c r="Y54" i="8"/>
  <c r="Y16" i="119"/>
  <c r="Z36" i="118"/>
  <c r="Z68" i="117"/>
  <c r="Z68" i="104"/>
  <c r="Z31" i="125"/>
  <c r="Z31" i="120"/>
  <c r="Z31" i="111"/>
  <c r="Z31" i="104"/>
  <c r="Z10" i="118"/>
  <c r="Z10" i="104"/>
  <c r="Y72" i="125"/>
  <c r="Y68" i="106"/>
  <c r="Y68" i="75"/>
  <c r="Y64" i="124"/>
  <c r="Y64" i="117"/>
  <c r="Y53" i="105"/>
  <c r="Y52" i="105" s="1"/>
  <c r="Y52" i="187"/>
  <c r="Y53" i="104"/>
  <c r="Y52" i="104" s="1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17"/>
  <c r="Z43" i="119"/>
  <c r="Z39" i="105"/>
  <c r="Z39" i="75"/>
  <c r="Z33" i="196"/>
  <c r="Z27" i="171"/>
  <c r="Z30" i="125"/>
  <c r="Z30" i="124"/>
  <c r="Z30" i="111"/>
  <c r="Z27" i="79"/>
  <c r="Z9" i="125"/>
  <c r="Z8" i="173"/>
  <c r="Z9" i="119"/>
  <c r="Z8" i="156"/>
  <c r="Z8" i="170"/>
  <c r="Z8" i="197"/>
  <c r="Z9" i="11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3" i="124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8" i="111" s="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7" i="197"/>
  <c r="Z28" i="111"/>
  <c r="Z27" i="185"/>
  <c r="Z28" i="103"/>
  <c r="Z27" i="85"/>
  <c r="Z27" i="84"/>
  <c r="Z27" i="154"/>
  <c r="Z21" i="124"/>
  <c r="Z21" i="75"/>
  <c r="Z16" i="119"/>
  <c r="Z16" i="124"/>
  <c r="Z16" i="123" s="1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3" i="112" s="1"/>
  <c r="Z6" i="104"/>
  <c r="Z4" i="152"/>
  <c r="Y65" i="124"/>
  <c r="Y65" i="120"/>
  <c r="Y52" i="195"/>
  <c r="Y54" i="103"/>
  <c r="Y54" i="102" s="1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Y6" i="102" s="1"/>
  <c r="Z72" i="124"/>
  <c r="Z72" i="120"/>
  <c r="Z72" i="105"/>
  <c r="Z64" i="75"/>
  <c r="Z52" i="183"/>
  <c r="Z52" i="196"/>
  <c r="Z53" i="118"/>
  <c r="Z52" i="166"/>
  <c r="Z52" i="167"/>
  <c r="Z52" i="197"/>
  <c r="Z53" i="11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0"/>
  <c r="Z67" i="111"/>
  <c r="Z67" i="8"/>
  <c r="Z61" i="107"/>
  <c r="Z63" i="10"/>
  <c r="Z63" i="75"/>
  <c r="Z51" i="103"/>
  <c r="Z51" i="8"/>
  <c r="Z47" i="105"/>
  <c r="Z47" i="75"/>
  <c r="Z43" i="106"/>
  <c r="Z43" i="8"/>
  <c r="Z39" i="118"/>
  <c r="Z39" i="8"/>
  <c r="Z35" i="124"/>
  <c r="Z35" i="103"/>
  <c r="Z35" i="8"/>
  <c r="Z30" i="118"/>
  <c r="Z30" i="116" s="1"/>
  <c r="Z30" i="106"/>
  <c r="Z24" i="105"/>
  <c r="Z19" i="119"/>
  <c r="Z19" i="116" s="1"/>
  <c r="Z14" i="124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9" s="1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42" i="123" s="1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3" i="86" s="1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7" i="83"/>
  <c r="Z26" i="83" s="1"/>
  <c r="Z27" i="153"/>
  <c r="Z21" i="118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4" i="120" s="1"/>
  <c r="Z5" i="119"/>
  <c r="Z4" i="156"/>
  <c r="Z3" i="156" s="1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75"/>
  <c r="Y10" i="117"/>
  <c r="Y10" i="75"/>
  <c r="Y5" i="118"/>
  <c r="Y5" i="104"/>
  <c r="Y4" i="191"/>
  <c r="Y4" i="17"/>
  <c r="Y5" i="16"/>
  <c r="Z71" i="117"/>
  <c r="Z71" i="116" s="1"/>
  <c r="Z71" i="106"/>
  <c r="Z71" i="10"/>
  <c r="Z67" i="119"/>
  <c r="Z61" i="193"/>
  <c r="Z63" i="104"/>
  <c r="Z51" i="125"/>
  <c r="Z51" i="118"/>
  <c r="Z51" i="116" s="1"/>
  <c r="Z51" i="16"/>
  <c r="Z47" i="118"/>
  <c r="Z47" i="116" s="1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05" s="1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02" s="1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3" i="169" s="1"/>
  <c r="Y13" i="111"/>
  <c r="Y7" i="124"/>
  <c r="Z69" i="120"/>
  <c r="Z69" i="116" s="1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7" i="121"/>
  <c r="Z27" i="168"/>
  <c r="Z27" i="192"/>
  <c r="Z27" i="196"/>
  <c r="Z26" i="196" s="1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6" i="75"/>
  <c r="Z6" i="8"/>
  <c r="Y69" i="103"/>
  <c r="Y54" i="10"/>
  <c r="Y49" i="103"/>
  <c r="Y45" i="125"/>
  <c r="Y37" i="120"/>
  <c r="Y27" i="171"/>
  <c r="Y27" i="202"/>
  <c r="Y27" i="166"/>
  <c r="Y28" i="118"/>
  <c r="Y27" i="195"/>
  <c r="Y27" i="199"/>
  <c r="Y27" i="17"/>
  <c r="Y28" i="16"/>
  <c r="Y21" i="111"/>
  <c r="Y16" i="16"/>
  <c r="Y12" i="119"/>
  <c r="Y11" i="155"/>
  <c r="Y11" i="202"/>
  <c r="Y11" i="166"/>
  <c r="Y12" i="118"/>
  <c r="Y11" i="109"/>
  <c r="Y11" i="91"/>
  <c r="Y11" i="79"/>
  <c r="Y11" i="160"/>
  <c r="Y12" i="8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43" i="123"/>
  <c r="Z33" i="169"/>
  <c r="Z33" i="199"/>
  <c r="Z24" i="124"/>
  <c r="Z14" i="118"/>
  <c r="Z14" i="75"/>
  <c r="Z9" i="118"/>
  <c r="Z8" i="166"/>
  <c r="Z8" i="196"/>
  <c r="Z8" i="194"/>
  <c r="Z9" i="106"/>
  <c r="Z9" i="103"/>
  <c r="Z8" i="185"/>
  <c r="Z8" i="82"/>
  <c r="Y67" i="105"/>
  <c r="Y67" i="75"/>
  <c r="Y51" i="8"/>
  <c r="Y47" i="118"/>
  <c r="Y43" i="105"/>
  <c r="Y43" i="8"/>
  <c r="Y39" i="118"/>
  <c r="Y39" i="116" s="1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19" s="1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3" i="152" s="1"/>
  <c r="Y7" i="75"/>
  <c r="Z69" i="124"/>
  <c r="Z69" i="123" s="1"/>
  <c r="Z65" i="16"/>
  <c r="Z65" i="8"/>
  <c r="Z54" i="75"/>
  <c r="Z49" i="16"/>
  <c r="Z45" i="8"/>
  <c r="Z37" i="8"/>
  <c r="Z32" i="125"/>
  <c r="Z32" i="123" s="1"/>
  <c r="Z28" i="119"/>
  <c r="Z27" i="119" s="1"/>
  <c r="Z27" i="155"/>
  <c r="Z27" i="169"/>
  <c r="Z28" i="117"/>
  <c r="Z27" i="163"/>
  <c r="Z28" i="104"/>
  <c r="Z27" i="19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11" i="160"/>
  <c r="Z12" i="8"/>
  <c r="Z4" i="168"/>
  <c r="Z3" i="168" s="1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6"/>
  <c r="Y28" i="125"/>
  <c r="Y27" i="125" s="1"/>
  <c r="Y27" i="172"/>
  <c r="Y26" i="172" s="1"/>
  <c r="Y28" i="124"/>
  <c r="Y27" i="201"/>
  <c r="Y27" i="185"/>
  <c r="Y28" i="103"/>
  <c r="Y27" i="114"/>
  <c r="Y27" i="91"/>
  <c r="Y26" i="91" s="1"/>
  <c r="Y27" i="83"/>
  <c r="Y27" i="154"/>
  <c r="Y21" i="106"/>
  <c r="Y21" i="8"/>
  <c r="Y11" i="174"/>
  <c r="Y3" i="174" s="1"/>
  <c r="Y11" i="195"/>
  <c r="Y12" i="103"/>
  <c r="Y11" i="185"/>
  <c r="Y3" i="185" s="1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102" s="1"/>
  <c r="Y72" i="75"/>
  <c r="Y68" i="117"/>
  <c r="Y64" i="119"/>
  <c r="Y52" i="201"/>
  <c r="Y53" i="124"/>
  <c r="Y52" i="17"/>
  <c r="Y53" i="16"/>
  <c r="Y48" i="105"/>
  <c r="Y48" i="102" s="1"/>
  <c r="Y44" i="124"/>
  <c r="Y44" i="123" s="1"/>
  <c r="Y44" i="119"/>
  <c r="Y40" i="118"/>
  <c r="Y40" i="75"/>
  <c r="Y36" i="119"/>
  <c r="Y36" i="124"/>
  <c r="Y36" i="111"/>
  <c r="Y31" i="119"/>
  <c r="Y31" i="116" s="1"/>
  <c r="Y31" i="75"/>
  <c r="Y25" i="119"/>
  <c r="Y25" i="116" s="1"/>
  <c r="Y20" i="125"/>
  <c r="Y20" i="124"/>
  <c r="Y20" i="104"/>
  <c r="Y15" i="8"/>
  <c r="Y10" i="125"/>
  <c r="Y10" i="8"/>
  <c r="Y5" i="124"/>
  <c r="Y4" i="202"/>
  <c r="Y5" i="119"/>
  <c r="Y4" i="156"/>
  <c r="Y4" i="187"/>
  <c r="Y5" i="105"/>
  <c r="Y5" i="10"/>
  <c r="Y4" i="151"/>
  <c r="Z71" i="105"/>
  <c r="Z67" i="75"/>
  <c r="Z61" i="171"/>
  <c r="Z63" i="118"/>
  <c r="Z63" i="103"/>
  <c r="Z51" i="75"/>
  <c r="Z47" i="106"/>
  <c r="Z47" i="8"/>
  <c r="Z43" i="120"/>
  <c r="Z43" i="105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"/>
  <c r="Y8" i="171"/>
  <c r="Y9" i="125"/>
  <c r="Y8" i="121"/>
  <c r="Y8" i="170"/>
  <c r="Y8" i="196"/>
  <c r="Y3" i="196" s="1"/>
  <c r="Y8" i="107"/>
  <c r="Y8" i="190"/>
  <c r="Y3" i="190" s="1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116" s="1"/>
  <c r="Y38" i="8"/>
  <c r="Y33" i="203"/>
  <c r="Y33" i="115"/>
  <c r="Y34" i="104"/>
  <c r="Y33" i="192"/>
  <c r="Y33" i="197"/>
  <c r="Y34" i="111"/>
  <c r="Y33" i="78"/>
  <c r="Y33" i="18"/>
  <c r="Y29" i="124"/>
  <c r="Y29" i="123" s="1"/>
  <c r="Y29" i="117"/>
  <c r="Y29" i="103"/>
  <c r="Y29" i="16"/>
  <c r="Y27" i="161"/>
  <c r="Y26" i="161" s="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3" i="204" s="1"/>
  <c r="Y11" i="107"/>
  <c r="Y11" i="19"/>
  <c r="Y3" i="19" s="1"/>
  <c r="Y7" i="120"/>
  <c r="Y7" i="105"/>
  <c r="Y7" i="103"/>
  <c r="Z69" i="104"/>
  <c r="Z65" i="117"/>
  <c r="Z65" i="116" s="1"/>
  <c r="Z49" i="111"/>
  <c r="Z45" i="118"/>
  <c r="Z45" i="10"/>
  <c r="Z41" i="120"/>
  <c r="Z37" i="111"/>
  <c r="Z37" i="105"/>
  <c r="Z37" i="10"/>
  <c r="Z32" i="105"/>
  <c r="Z27" i="115"/>
  <c r="Z27" i="90"/>
  <c r="Z27" i="189"/>
  <c r="Z28" i="16"/>
  <c r="Z27" i="17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81"/>
  <c r="Z11" i="152"/>
  <c r="Z6" i="111"/>
  <c r="Z4" i="195"/>
  <c r="Z6" i="16"/>
  <c r="Y69" i="120"/>
  <c r="Y69" i="104"/>
  <c r="Y65" i="111"/>
  <c r="Y54" i="125"/>
  <c r="Y54" i="123" s="1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6" i="108" s="1"/>
  <c r="Y27" i="192"/>
  <c r="Y27" i="196"/>
  <c r="Y27" i="188"/>
  <c r="Y28" i="75"/>
  <c r="Y27" i="78"/>
  <c r="Y27" i="80"/>
  <c r="Y21" i="120"/>
  <c r="Y21" i="10"/>
  <c r="Y16" i="124"/>
  <c r="Y16" i="123" s="1"/>
  <c r="Y16" i="117"/>
  <c r="Y11" i="121"/>
  <c r="Y11" i="156"/>
  <c r="Y11" i="108"/>
  <c r="Y11" i="110"/>
  <c r="Y4" i="203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20" i="102" s="1"/>
  <c r="Z15" i="117"/>
  <c r="Z15" i="103"/>
  <c r="Z15" i="102" s="1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52" i="120" s="1"/>
  <c r="Y48" i="125"/>
  <c r="Y48" i="118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16"/>
  <c r="Y15" i="105"/>
  <c r="Y15" i="16"/>
  <c r="Y10" i="124"/>
  <c r="Y4" i="163"/>
  <c r="Y5" i="117"/>
  <c r="Z71" i="124"/>
  <c r="Z71" i="123" s="1"/>
  <c r="Z71" i="111"/>
  <c r="Z67" i="104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23" s="1"/>
  <c r="Y51" i="118"/>
  <c r="Y51" i="116" s="1"/>
  <c r="Y51" i="75"/>
  <c r="Y47" i="111"/>
  <c r="Y43" i="10"/>
  <c r="Y33" i="173"/>
  <c r="Y35" i="116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6" i="90" s="1"/>
  <c r="Y27" i="152"/>
  <c r="Y22" i="204"/>
  <c r="Y22" i="113"/>
  <c r="Y23" i="118"/>
  <c r="Y22" i="118" s="1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18"/>
  <c r="Y7" i="116" s="1"/>
  <c r="Y7" i="8"/>
  <c r="Z69" i="105"/>
  <c r="Z69" i="8"/>
  <c r="Z65" i="106"/>
  <c r="Z65" i="75"/>
  <c r="Z52" i="155"/>
  <c r="Z54" i="119"/>
  <c r="Z54" i="116" s="1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7" i="156"/>
  <c r="Z27" i="170"/>
  <c r="Z27" i="112"/>
  <c r="Z28" i="106"/>
  <c r="Z27" i="194"/>
  <c r="Z27" i="161"/>
  <c r="Z21" i="105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6" i="186" s="1"/>
  <c r="Y27" i="81"/>
  <c r="Y27" i="19"/>
  <c r="Y21" i="117"/>
  <c r="Y21" i="75"/>
  <c r="Y16" i="120"/>
  <c r="Y11" i="171"/>
  <c r="Y11" i="165"/>
  <c r="Y11" i="170"/>
  <c r="Y11" i="112"/>
  <c r="Y11" i="192"/>
  <c r="Y12" i="105"/>
  <c r="Y11" i="187"/>
  <c r="Y11" i="78"/>
  <c r="Y11" i="77"/>
  <c r="Y12" i="75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8" i="116" s="1"/>
  <c r="Z44" i="104"/>
  <c r="Z40" i="117"/>
  <c r="Z20" i="75"/>
  <c r="Z4" i="171"/>
  <c r="Z4" i="121"/>
  <c r="Z4" i="82"/>
  <c r="Z3" i="82" s="1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3" i="109"/>
  <c r="Y4" i="77"/>
  <c r="Y5" i="75"/>
  <c r="Z67" i="16"/>
  <c r="Z61" i="158"/>
  <c r="Z63" i="120"/>
  <c r="Z47" i="124"/>
  <c r="Z47" i="123" s="1"/>
  <c r="Z39" i="125"/>
  <c r="Z39" i="116"/>
  <c r="Z39" i="111"/>
  <c r="Z39" i="16"/>
  <c r="Z33" i="81"/>
  <c r="Z30" i="105"/>
  <c r="Z30" i="16"/>
  <c r="Z24" i="125"/>
  <c r="Z24" i="118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71" i="123" s="1"/>
  <c r="Y67" i="124"/>
  <c r="Y61" i="90"/>
  <c r="Y63" i="75"/>
  <c r="Y61" i="152"/>
  <c r="Y47" i="104"/>
  <c r="Y47" i="75"/>
  <c r="Y43" i="118"/>
  <c r="Y43" i="116" s="1"/>
  <c r="Y43" i="16"/>
  <c r="Y39" i="75"/>
  <c r="Y35" i="125"/>
  <c r="Y35" i="123" s="1"/>
  <c r="Y33" i="196"/>
  <c r="Y35" i="10"/>
  <c r="Y27" i="153"/>
  <c r="Y19" i="118"/>
  <c r="Y8" i="183"/>
  <c r="Y9" i="119"/>
  <c r="Y8" i="156"/>
  <c r="Y8" i="165"/>
  <c r="Y8" i="199"/>
  <c r="Y9" i="103"/>
  <c r="Y8" i="186"/>
  <c r="Y8" i="85"/>
  <c r="Y8" i="80"/>
  <c r="Y3" i="80" s="1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22" i="174"/>
  <c r="Z22" i="121"/>
  <c r="Z23" i="120"/>
  <c r="Z22" i="158"/>
  <c r="Z22" i="198"/>
  <c r="Z22" i="191"/>
  <c r="Z23" i="104"/>
  <c r="Z22" i="78"/>
  <c r="Z22" i="91"/>
  <c r="Z22" i="161"/>
  <c r="Z23" i="10"/>
  <c r="Z22" i="151"/>
  <c r="Z7" i="75"/>
  <c r="Y70" i="118"/>
  <c r="Y70" i="111"/>
  <c r="Y70" i="105"/>
  <c r="Y70" i="16"/>
  <c r="Y66" i="125"/>
  <c r="Y66" i="119"/>
  <c r="Y66" i="104"/>
  <c r="Y62" i="125"/>
  <c r="Y61" i="171"/>
  <c r="Y61" i="202"/>
  <c r="Y61" i="167"/>
  <c r="Y61" i="114"/>
  <c r="Y61" i="110"/>
  <c r="Y61" i="188"/>
  <c r="Y61" i="85"/>
  <c r="Y61" i="78"/>
  <c r="Y50" i="8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6" i="160" s="1"/>
  <c r="Y27" i="158"/>
  <c r="Y29" i="120"/>
  <c r="Y27" i="169"/>
  <c r="Y26" i="169" s="1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3" i="123" s="1"/>
  <c r="Y11" i="158"/>
  <c r="Y13" i="120"/>
  <c r="Y7" i="104"/>
  <c r="Y7" i="10"/>
  <c r="Z65" i="124"/>
  <c r="Z65" i="123" s="1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7" i="202"/>
  <c r="Z27" i="113"/>
  <c r="Z27" i="187"/>
  <c r="Z28" i="105"/>
  <c r="Z27" i="110"/>
  <c r="Z27" i="87"/>
  <c r="Z27" i="77"/>
  <c r="Z26" i="77" s="1"/>
  <c r="Z27" i="152"/>
  <c r="Z11" i="203"/>
  <c r="Z11" i="202"/>
  <c r="Z11" i="165"/>
  <c r="Z11" i="198"/>
  <c r="Z12" i="103"/>
  <c r="Z11" i="185"/>
  <c r="Z11" i="188"/>
  <c r="Z11" i="86"/>
  <c r="Z11" i="19"/>
  <c r="Z6" i="125"/>
  <c r="Y69" i="118"/>
  <c r="Y52" i="203"/>
  <c r="Y52" i="155"/>
  <c r="Y54" i="119"/>
  <c r="Y49" i="125"/>
  <c r="Y49" i="105"/>
  <c r="Y49" i="102" s="1"/>
  <c r="Y49" i="16"/>
  <c r="Y45" i="119"/>
  <c r="Y41" i="125"/>
  <c r="Y37" i="103"/>
  <c r="Y32" i="8"/>
  <c r="Y28" i="120"/>
  <c r="Y27" i="159"/>
  <c r="Y27" i="168"/>
  <c r="Y27" i="165"/>
  <c r="Y27" i="163"/>
  <c r="Y26" i="163" s="1"/>
  <c r="Y28" i="117"/>
  <c r="Y28" i="104"/>
  <c r="Y27" i="191"/>
  <c r="Y27" i="89"/>
  <c r="Y27" i="88"/>
  <c r="Y26" i="88" s="1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4" i="153"/>
  <c r="Z72" i="118"/>
  <c r="Z72" i="116" s="1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Z68" i="102" s="1"/>
  <c r="Y48" i="75"/>
  <c r="Y44" i="111"/>
  <c r="Y36" i="8"/>
  <c r="Y31" i="106"/>
  <c r="Y31" i="102" s="1"/>
  <c r="Y25" i="124"/>
  <c r="Y15" i="106"/>
  <c r="Y10" i="104"/>
  <c r="Y10" i="102" s="1"/>
  <c r="Y4" i="171"/>
  <c r="Y5" i="125"/>
  <c r="Y3" i="167"/>
  <c r="Y4" i="197"/>
  <c r="Y5" i="111"/>
  <c r="Y3" i="90"/>
  <c r="Y4" i="160"/>
  <c r="Y5" i="8"/>
  <c r="Z63" i="119"/>
  <c r="Z63" i="111"/>
  <c r="Z51" i="124"/>
  <c r="Z47" i="10"/>
  <c r="Z33" i="153"/>
  <c r="Z24" i="75"/>
  <c r="Z24" i="10"/>
  <c r="Z14" i="102"/>
  <c r="Z8" i="172"/>
  <c r="Z3" i="172" s="1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5" i="102"/>
  <c r="Y33" i="19"/>
  <c r="Y30" i="123"/>
  <c r="Y24" i="103"/>
  <c r="Y24" i="102" s="1"/>
  <c r="Y19" i="10"/>
  <c r="Y8" i="113"/>
  <c r="Y8" i="163"/>
  <c r="Y9" i="117"/>
  <c r="Y8" i="198"/>
  <c r="Y3" i="198" s="1"/>
  <c r="Y8" i="89"/>
  <c r="Y8" i="78"/>
  <c r="Y8" i="16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26" i="166" s="1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11" s="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46" i="119"/>
  <c r="Y42" i="105"/>
  <c r="Y33" i="158"/>
  <c r="Y34" i="120"/>
  <c r="Y33" i="156"/>
  <c r="Y26" i="156" s="1"/>
  <c r="Y33" i="110"/>
  <c r="Y34" i="105"/>
  <c r="Y33" i="187"/>
  <c r="Y33" i="87"/>
  <c r="Y33" i="82"/>
  <c r="Y33" i="151"/>
  <c r="Y34" i="10"/>
  <c r="Y29" i="118"/>
  <c r="Y27" i="190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7" i="106"/>
  <c r="Z41" i="106"/>
  <c r="Z41" i="8"/>
  <c r="Z27" i="195"/>
  <c r="Z27" i="109"/>
  <c r="Z26" i="109" s="1"/>
  <c r="Z27" i="108"/>
  <c r="Z26" i="108" s="1"/>
  <c r="Z27" i="198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18" s="1"/>
  <c r="Y52" i="108"/>
  <c r="Y52" i="87"/>
  <c r="Y54" i="75"/>
  <c r="Y49" i="120"/>
  <c r="Y45" i="10"/>
  <c r="Y37" i="119"/>
  <c r="Y37" i="116" s="1"/>
  <c r="Y37" i="75"/>
  <c r="Y37" i="10"/>
  <c r="Y32" i="118"/>
  <c r="Y32" i="116" s="1"/>
  <c r="Y32" i="75"/>
  <c r="Y27" i="204"/>
  <c r="Y26" i="204" s="1"/>
  <c r="Y27" i="170"/>
  <c r="Y26" i="170" s="1"/>
  <c r="Y27" i="115"/>
  <c r="Y26" i="115" s="1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86"/>
  <c r="Y11" i="89"/>
  <c r="Y11" i="88"/>
  <c r="Y4" i="155"/>
  <c r="Y6" i="119"/>
  <c r="Y4" i="115"/>
  <c r="Y4" i="114"/>
  <c r="Y3" i="114" s="1"/>
  <c r="Y4" i="192"/>
  <c r="Z72" i="103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23" s="1"/>
  <c r="Z25" i="106"/>
  <c r="Z20" i="120"/>
  <c r="Z20" i="118"/>
  <c r="Z15" i="118"/>
  <c r="Z4" i="183"/>
  <c r="Z3" i="183" s="1"/>
  <c r="Z4" i="115"/>
  <c r="Z4" i="110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3" i="170" l="1"/>
  <c r="Y21" i="102"/>
  <c r="Y7" i="123"/>
  <c r="Y4" i="119"/>
  <c r="Z52" i="75"/>
  <c r="Y17" i="106"/>
  <c r="Y3" i="85"/>
  <c r="Y66" i="102"/>
  <c r="Z69" i="102"/>
  <c r="Z22" i="120"/>
  <c r="Z26" i="174"/>
  <c r="Z26" i="173"/>
  <c r="Y27" i="119"/>
  <c r="Z31" i="102"/>
  <c r="Y11" i="105"/>
  <c r="Z26" i="198"/>
  <c r="Y26" i="80"/>
  <c r="Y2" i="80" s="1"/>
  <c r="Y13" i="116"/>
  <c r="Z3" i="203"/>
  <c r="Y3" i="186"/>
  <c r="Y2" i="186" s="1"/>
  <c r="Y26" i="154"/>
  <c r="Y3" i="107"/>
  <c r="Z10" i="116"/>
  <c r="Y8" i="118"/>
  <c r="Y4" i="124"/>
  <c r="Y21" i="116"/>
  <c r="Y21" i="93" s="1"/>
  <c r="Y21" i="11" s="1"/>
  <c r="Y21" i="9" s="1"/>
  <c r="Y21" i="7" s="1"/>
  <c r="Z16" i="116"/>
  <c r="Y3" i="110"/>
  <c r="Y2" i="167"/>
  <c r="Y17" i="75"/>
  <c r="Z26" i="152"/>
  <c r="Y20" i="102"/>
  <c r="Y67" i="116"/>
  <c r="Y3" i="78"/>
  <c r="Y36" i="123"/>
  <c r="Y37" i="102"/>
  <c r="Y37" i="93" s="1"/>
  <c r="Y37" i="11" s="1"/>
  <c r="Y37" i="9" s="1"/>
  <c r="Y37" i="7" s="1"/>
  <c r="Y26" i="89"/>
  <c r="Y26" i="159"/>
  <c r="Y30" i="102"/>
  <c r="Z26" i="202"/>
  <c r="Z26" i="17"/>
  <c r="Z4" i="75"/>
  <c r="Y26" i="168"/>
  <c r="Y66" i="116"/>
  <c r="Z43" i="102"/>
  <c r="Z21" i="116"/>
  <c r="Y52" i="125"/>
  <c r="Y29" i="102"/>
  <c r="Y72" i="123"/>
  <c r="Y50" i="102"/>
  <c r="Y64" i="102"/>
  <c r="Y26" i="107"/>
  <c r="Z67" i="116"/>
  <c r="Y43" i="102"/>
  <c r="Z43" i="116"/>
  <c r="Y26" i="191"/>
  <c r="Y26" i="78"/>
  <c r="Y14" i="116"/>
  <c r="Z27" i="106"/>
  <c r="Z26" i="159"/>
  <c r="Y14" i="102"/>
  <c r="Y65" i="123"/>
  <c r="Y4" i="111"/>
  <c r="Z26" i="112"/>
  <c r="Z2" i="112" s="1"/>
  <c r="Z50" i="102"/>
  <c r="Z26" i="156"/>
  <c r="Z2" i="156" s="1"/>
  <c r="Y42" i="116"/>
  <c r="Z8" i="105"/>
  <c r="Y25" i="102"/>
  <c r="Z21" i="102"/>
  <c r="Z8" i="104"/>
  <c r="Y26" i="199"/>
  <c r="Y67" i="102"/>
  <c r="Y43" i="123"/>
  <c r="Z3" i="197"/>
  <c r="Y36" i="102"/>
  <c r="Y26" i="198"/>
  <c r="Y2" i="198" s="1"/>
  <c r="Z3" i="113"/>
  <c r="Y3" i="154"/>
  <c r="Y2" i="154" s="1"/>
  <c r="Z41" i="116"/>
  <c r="Y26" i="171"/>
  <c r="Z3" i="81"/>
  <c r="Y26" i="190"/>
  <c r="Y2" i="190" s="1"/>
  <c r="Z24" i="116"/>
  <c r="Y11" i="75"/>
  <c r="Z26" i="163"/>
  <c r="Y13" i="102"/>
  <c r="Z26" i="90"/>
  <c r="Y45" i="123"/>
  <c r="Z7" i="102"/>
  <c r="Z72" i="102"/>
  <c r="Z51" i="123"/>
  <c r="Y70" i="116"/>
  <c r="Z26" i="161"/>
  <c r="Z2" i="161" s="1"/>
  <c r="Y48" i="116"/>
  <c r="Z26" i="115"/>
  <c r="Z26" i="169"/>
  <c r="Z26" i="165"/>
  <c r="Y3" i="168"/>
  <c r="Y2" i="168" s="1"/>
  <c r="Y42" i="102"/>
  <c r="Y3" i="161"/>
  <c r="Y2" i="161" s="1"/>
  <c r="Z3" i="110"/>
  <c r="Y3" i="192"/>
  <c r="Y69" i="116"/>
  <c r="Y3" i="82"/>
  <c r="Z8" i="118"/>
  <c r="Z26" i="172"/>
  <c r="Z2" i="172" s="1"/>
  <c r="Y11" i="111"/>
  <c r="Z3" i="17"/>
  <c r="Z65" i="102"/>
  <c r="Z65" i="93" s="1"/>
  <c r="Z65" i="11" s="1"/>
  <c r="Z65" i="9" s="1"/>
  <c r="Z65" i="7" s="1"/>
  <c r="Z16" i="102"/>
  <c r="Z16" i="93" s="1"/>
  <c r="Z16" i="11" s="1"/>
  <c r="Z16" i="9" s="1"/>
  <c r="Z16" i="7" s="1"/>
  <c r="Y26" i="166"/>
  <c r="Z27" i="104"/>
  <c r="Y3" i="203"/>
  <c r="Y26" i="121"/>
  <c r="Z66" i="102"/>
  <c r="Y3" i="183"/>
  <c r="Z30" i="102"/>
  <c r="Y26" i="203"/>
  <c r="Z3" i="195"/>
  <c r="Z29" i="123"/>
  <c r="Y26" i="201"/>
  <c r="Z17" i="106"/>
  <c r="Z4" i="119"/>
  <c r="Z38" i="123"/>
  <c r="Z51" i="102"/>
  <c r="Z51" i="93" s="1"/>
  <c r="Z51" i="11" s="1"/>
  <c r="Z51" i="9" s="1"/>
  <c r="Z51" i="7" s="1"/>
  <c r="Z22" i="104"/>
  <c r="Z35" i="116"/>
  <c r="Z3" i="173"/>
  <c r="Z2" i="173" s="1"/>
  <c r="Z14" i="123"/>
  <c r="Y46" i="116"/>
  <c r="Y46" i="93" s="1"/>
  <c r="Y46" i="11" s="1"/>
  <c r="Y46" i="9" s="1"/>
  <c r="Y46" i="7" s="1"/>
  <c r="Y3" i="155"/>
  <c r="Y26" i="110"/>
  <c r="Z26" i="114"/>
  <c r="Y11" i="106"/>
  <c r="Y3" i="153"/>
  <c r="Y27" i="104"/>
  <c r="Z42" i="123"/>
  <c r="Z8" i="106"/>
  <c r="Z24" i="102"/>
  <c r="Z52" i="111"/>
  <c r="Y61" i="111"/>
  <c r="Z26" i="110"/>
  <c r="Y3" i="112"/>
  <c r="Z26" i="170"/>
  <c r="Y61" i="120"/>
  <c r="Z19" i="123"/>
  <c r="Z11" i="104"/>
  <c r="Z3" i="80"/>
  <c r="Z26" i="91"/>
  <c r="Z66" i="116"/>
  <c r="Y26" i="87"/>
  <c r="Y65" i="102"/>
  <c r="Z26" i="89"/>
  <c r="Z26" i="167"/>
  <c r="Z64" i="116"/>
  <c r="Y10" i="123"/>
  <c r="Z3" i="107"/>
  <c r="Y20" i="116"/>
  <c r="Z3" i="159"/>
  <c r="Z49" i="116"/>
  <c r="Z40" i="116"/>
  <c r="Y11" i="119"/>
  <c r="Z13" i="123"/>
  <c r="Y3" i="160"/>
  <c r="Y2" i="160" s="1"/>
  <c r="Z11" i="120"/>
  <c r="Y19" i="116"/>
  <c r="Z67" i="102"/>
  <c r="Z26" i="78"/>
  <c r="Z42" i="116"/>
  <c r="Y35" i="93"/>
  <c r="Y35" i="11" s="1"/>
  <c r="Y35" i="9" s="1"/>
  <c r="Y35" i="7" s="1"/>
  <c r="Z25" i="116"/>
  <c r="Y26" i="197"/>
  <c r="Z50" i="116"/>
  <c r="Y26" i="192"/>
  <c r="Z44" i="116"/>
  <c r="Y3" i="83"/>
  <c r="Y32" i="102"/>
  <c r="Y32" i="93" s="1"/>
  <c r="Y32" i="11" s="1"/>
  <c r="Y32" i="9" s="1"/>
  <c r="Y32" i="7" s="1"/>
  <c r="Y22" i="75"/>
  <c r="Z3" i="84"/>
  <c r="Y61" i="118"/>
  <c r="Z20" i="116"/>
  <c r="Z20" i="93" s="1"/>
  <c r="Z20" i="11" s="1"/>
  <c r="Z20" i="9" s="1"/>
  <c r="Z20" i="7" s="1"/>
  <c r="Z26" i="191"/>
  <c r="Y26" i="195"/>
  <c r="Y3" i="89"/>
  <c r="Y3" i="77"/>
  <c r="Y26" i="155"/>
  <c r="Y54" i="116"/>
  <c r="Y54" i="93" s="1"/>
  <c r="Y54" i="11" s="1"/>
  <c r="Y54" i="9" s="1"/>
  <c r="Y54" i="7" s="1"/>
  <c r="Z11" i="106"/>
  <c r="Z26" i="121"/>
  <c r="Z17" i="119"/>
  <c r="Z67" i="123"/>
  <c r="Z52" i="118"/>
  <c r="Z27" i="111"/>
  <c r="Z30" i="123"/>
  <c r="Z63" i="123"/>
  <c r="Y16" i="102"/>
  <c r="Y38" i="123"/>
  <c r="Y3" i="199"/>
  <c r="Z3" i="196"/>
  <c r="Z2" i="196" s="1"/>
  <c r="Z26" i="186"/>
  <c r="Z3" i="79"/>
  <c r="Y3" i="193"/>
  <c r="Z64" i="102"/>
  <c r="Z3" i="153"/>
  <c r="Z4" i="118"/>
  <c r="Z37" i="102"/>
  <c r="Y30" i="116"/>
  <c r="Y17" i="125"/>
  <c r="Z6" i="123"/>
  <c r="Z22" i="125"/>
  <c r="Z71" i="102"/>
  <c r="Z71" i="93" s="1"/>
  <c r="Z71" i="11" s="1"/>
  <c r="Z71" i="9" s="1"/>
  <c r="Z71" i="7" s="1"/>
  <c r="Y3" i="81"/>
  <c r="Y3" i="201"/>
  <c r="Z26" i="201"/>
  <c r="Z4" i="106"/>
  <c r="Z26" i="154"/>
  <c r="Y3" i="113"/>
  <c r="Z70" i="116"/>
  <c r="Z54" i="102"/>
  <c r="Z54" i="93" s="1"/>
  <c r="Z54" i="11" s="1"/>
  <c r="Z54" i="9" s="1"/>
  <c r="Z54" i="7" s="1"/>
  <c r="Z17" i="120"/>
  <c r="Y20" i="123"/>
  <c r="Y3" i="187"/>
  <c r="Y3" i="191"/>
  <c r="Y2" i="191" s="1"/>
  <c r="Z3" i="199"/>
  <c r="Z3" i="194"/>
  <c r="Y26" i="85"/>
  <c r="Y2" i="85" s="1"/>
  <c r="Z6" i="102"/>
  <c r="Z26" i="84"/>
  <c r="Z7" i="116"/>
  <c r="Y33" i="120"/>
  <c r="Y3" i="159"/>
  <c r="Y2" i="159" s="1"/>
  <c r="Z3" i="167"/>
  <c r="Y4" i="104"/>
  <c r="Y44" i="102"/>
  <c r="Y3" i="171"/>
  <c r="Y49" i="116"/>
  <c r="Z39" i="102"/>
  <c r="Y16" i="116"/>
  <c r="Y41" i="123"/>
  <c r="Z45" i="116"/>
  <c r="Y3" i="121"/>
  <c r="Y68" i="116"/>
  <c r="Y3" i="88"/>
  <c r="Y2" i="88" s="1"/>
  <c r="Y27" i="105"/>
  <c r="Y40" i="123"/>
  <c r="Z48" i="102"/>
  <c r="Y3" i="115"/>
  <c r="Y2" i="115" s="1"/>
  <c r="Z45" i="102"/>
  <c r="Y61" i="106"/>
  <c r="Z3" i="189"/>
  <c r="Y2" i="204"/>
  <c r="Y66" i="123"/>
  <c r="Z26" i="190"/>
  <c r="Y8" i="125"/>
  <c r="Y2" i="169"/>
  <c r="Y3" i="84"/>
  <c r="Z47" i="102"/>
  <c r="Z47" i="93" s="1"/>
  <c r="Z47" i="11" s="1"/>
  <c r="Z47" i="9" s="1"/>
  <c r="Z47" i="7" s="1"/>
  <c r="Y3" i="189"/>
  <c r="Y3" i="18"/>
  <c r="Y47" i="123"/>
  <c r="Z8" i="111"/>
  <c r="Y4" i="8"/>
  <c r="Z13" i="102"/>
  <c r="Z3" i="88"/>
  <c r="Z3" i="191"/>
  <c r="Y26" i="18"/>
  <c r="Y23" i="123"/>
  <c r="Y22" i="124"/>
  <c r="Z33" i="125"/>
  <c r="Y33" i="125"/>
  <c r="Y26" i="125" s="1"/>
  <c r="Z3" i="18"/>
  <c r="Y2" i="90"/>
  <c r="Z3" i="114"/>
  <c r="Y26" i="165"/>
  <c r="Z12" i="102"/>
  <c r="Z11" i="103"/>
  <c r="Z26" i="87"/>
  <c r="Y26" i="158"/>
  <c r="Z61" i="120"/>
  <c r="Z3" i="90"/>
  <c r="Y26" i="152"/>
  <c r="Y2" i="152" s="1"/>
  <c r="Y38" i="102"/>
  <c r="Z23" i="123"/>
  <c r="Z22" i="124"/>
  <c r="Z17" i="105"/>
  <c r="Y8" i="75"/>
  <c r="Z10" i="123"/>
  <c r="Z3" i="166"/>
  <c r="Z2" i="166" s="1"/>
  <c r="Z11" i="105"/>
  <c r="Z26" i="80"/>
  <c r="Z29" i="116"/>
  <c r="Y47" i="116"/>
  <c r="Y52" i="16"/>
  <c r="Y72" i="116"/>
  <c r="Z3" i="190"/>
  <c r="Z44" i="102"/>
  <c r="Y11" i="104"/>
  <c r="Y26" i="83"/>
  <c r="Z3" i="201"/>
  <c r="Z26" i="19"/>
  <c r="Z26" i="155"/>
  <c r="Y17" i="120"/>
  <c r="Y62" i="102"/>
  <c r="Y61" i="103"/>
  <c r="Z22" i="75"/>
  <c r="Y24" i="123"/>
  <c r="Y10" i="116"/>
  <c r="Z4" i="10"/>
  <c r="Z11" i="10"/>
  <c r="Z26" i="86"/>
  <c r="Y17" i="103"/>
  <c r="Y18" i="102"/>
  <c r="Y22" i="10"/>
  <c r="Y26" i="183"/>
  <c r="Y62" i="123"/>
  <c r="Y61" i="124"/>
  <c r="Z17" i="117"/>
  <c r="Z18" i="116"/>
  <c r="Z3" i="86"/>
  <c r="Z3" i="158"/>
  <c r="Y3" i="195"/>
  <c r="Y26" i="187"/>
  <c r="Z28" i="123"/>
  <c r="Z27" i="124"/>
  <c r="Z22" i="117"/>
  <c r="Z23" i="116"/>
  <c r="Z66" i="123"/>
  <c r="Z33" i="75"/>
  <c r="Z3" i="204"/>
  <c r="Z72" i="123"/>
  <c r="Z27" i="103"/>
  <c r="Z28" i="102"/>
  <c r="Z32" i="116"/>
  <c r="Y26" i="77"/>
  <c r="Z70" i="123"/>
  <c r="Z26" i="79"/>
  <c r="Y31" i="93"/>
  <c r="Y31" i="11" s="1"/>
  <c r="Y31" i="9" s="1"/>
  <c r="Y31" i="7" s="1"/>
  <c r="Z11" i="16"/>
  <c r="Z23" i="102"/>
  <c r="Z22" i="103"/>
  <c r="Z8" i="117"/>
  <c r="Z9" i="116"/>
  <c r="Z27" i="75"/>
  <c r="Y7" i="102"/>
  <c r="Y7" i="93" s="1"/>
  <c r="Y7" i="11" s="1"/>
  <c r="Y7" i="9" s="1"/>
  <c r="Y7" i="7" s="1"/>
  <c r="Y62" i="116"/>
  <c r="Y61" i="117"/>
  <c r="Z33" i="120"/>
  <c r="Z3" i="186"/>
  <c r="Z12" i="123"/>
  <c r="Z11" i="124"/>
  <c r="Z26" i="81"/>
  <c r="Y17" i="16"/>
  <c r="Y22" i="117"/>
  <c r="Y23" i="116"/>
  <c r="Y70" i="102"/>
  <c r="Z33" i="104"/>
  <c r="Z62" i="123"/>
  <c r="Z61" i="124"/>
  <c r="Y26" i="82"/>
  <c r="Z3" i="154"/>
  <c r="Z11" i="125"/>
  <c r="Z26" i="188"/>
  <c r="Z37" i="116"/>
  <c r="Z26" i="18"/>
  <c r="Z50" i="123"/>
  <c r="Y4" i="16"/>
  <c r="Z3" i="192"/>
  <c r="Z3" i="202"/>
  <c r="Y6" i="116"/>
  <c r="Y6" i="93" s="1"/>
  <c r="Y6" i="11" s="1"/>
  <c r="Y6" i="9" s="1"/>
  <c r="Y6" i="7" s="1"/>
  <c r="Z26" i="153"/>
  <c r="Z22" i="16"/>
  <c r="Y4" i="106"/>
  <c r="Z3" i="87"/>
  <c r="Y26" i="112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61" i="10"/>
  <c r="Y3" i="156"/>
  <c r="Y2" i="156" s="1"/>
  <c r="Y52" i="124"/>
  <c r="Y53" i="123"/>
  <c r="Y52" i="123" s="1"/>
  <c r="Z3" i="165"/>
  <c r="Y12" i="102"/>
  <c r="Y11" i="103"/>
  <c r="Y26" i="114"/>
  <c r="Y2" i="114" s="1"/>
  <c r="Y61" i="105"/>
  <c r="Z13" i="116"/>
  <c r="Y8" i="124"/>
  <c r="Y9" i="123"/>
  <c r="Z9" i="102"/>
  <c r="Z8" i="103"/>
  <c r="Y11" i="8"/>
  <c r="Y27" i="118"/>
  <c r="Y33" i="75"/>
  <c r="Z17" i="124"/>
  <c r="Z18" i="123"/>
  <c r="Y24" i="116"/>
  <c r="Z61" i="104"/>
  <c r="Y3" i="17"/>
  <c r="Y36" i="116"/>
  <c r="Z5" i="123"/>
  <c r="Z4" i="124"/>
  <c r="Z52" i="119"/>
  <c r="Y27" i="8"/>
  <c r="Y26" i="109"/>
  <c r="Y2" i="109" s="1"/>
  <c r="Y14" i="123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12" i="116"/>
  <c r="Y11" i="117"/>
  <c r="Z27" i="105"/>
  <c r="Z3" i="115"/>
  <c r="Y2" i="170"/>
  <c r="Z17" i="75"/>
  <c r="Z17" i="118"/>
  <c r="Y3" i="197"/>
  <c r="Z52" i="106"/>
  <c r="Y49" i="123"/>
  <c r="Z26" i="187"/>
  <c r="Y9" i="102"/>
  <c r="Y8" i="103"/>
  <c r="Z3" i="121"/>
  <c r="Z52" i="16"/>
  <c r="Y26" i="19"/>
  <c r="Y2" i="19" s="1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Z2" i="183" s="1"/>
  <c r="Y3" i="151"/>
  <c r="Z3" i="170"/>
  <c r="Z52" i="10"/>
  <c r="Z52" i="124"/>
  <c r="Z53" i="123"/>
  <c r="Z52" i="123" s="1"/>
  <c r="Y11" i="10"/>
  <c r="Y28" i="102"/>
  <c r="Y27" i="103"/>
  <c r="Y65" i="116"/>
  <c r="Y34" i="102"/>
  <c r="Y33" i="103"/>
  <c r="Y33" i="105"/>
  <c r="Y68" i="123"/>
  <c r="Z3" i="187"/>
  <c r="Z26" i="192"/>
  <c r="Z61" i="118"/>
  <c r="Z3" i="163"/>
  <c r="Z2" i="163" s="1"/>
  <c r="Y26" i="193"/>
  <c r="Z14" i="116"/>
  <c r="Z35" i="123"/>
  <c r="Z3" i="109"/>
  <c r="Z2" i="109" s="1"/>
  <c r="Y3" i="166"/>
  <c r="Z3" i="152"/>
  <c r="Z26" i="197"/>
  <c r="Y22" i="8"/>
  <c r="Z17" i="16"/>
  <c r="Z29" i="102"/>
  <c r="Y51" i="102"/>
  <c r="Y51" i="93" s="1"/>
  <c r="Y51" i="11" s="1"/>
  <c r="Y51" i="9" s="1"/>
  <c r="Y51" i="7" s="1"/>
  <c r="Y71" i="102"/>
  <c r="Y71" i="93" s="1"/>
  <c r="Y71" i="11" s="1"/>
  <c r="Y71" i="9" s="1"/>
  <c r="Y71" i="7" s="1"/>
  <c r="Z27" i="125"/>
  <c r="Y4" i="103"/>
  <c r="Y5" i="102"/>
  <c r="Y25" i="123"/>
  <c r="Y64" i="116"/>
  <c r="Z69" i="93"/>
  <c r="Z69" i="11" s="1"/>
  <c r="Z69" i="9" s="1"/>
  <c r="Z69" i="7" s="1"/>
  <c r="Y33" i="8"/>
  <c r="Y11" i="125"/>
  <c r="Y69" i="102"/>
  <c r="Y17" i="118"/>
  <c r="Y61" i="119"/>
  <c r="Z33" i="111"/>
  <c r="Z26" i="111" s="1"/>
  <c r="Z3" i="77"/>
  <c r="Z2" i="77" s="1"/>
  <c r="Y52" i="119"/>
  <c r="Z26" i="113"/>
  <c r="Y33" i="106"/>
  <c r="Y4" i="75"/>
  <c r="Y15" i="123"/>
  <c r="Y68" i="102"/>
  <c r="Z3" i="171"/>
  <c r="Y3" i="87"/>
  <c r="Y26" i="81"/>
  <c r="Z11" i="118"/>
  <c r="Z26" i="194"/>
  <c r="Y17" i="8"/>
  <c r="Z11" i="75"/>
  <c r="Z3" i="75" s="1"/>
  <c r="Z26" i="204"/>
  <c r="Z4" i="111"/>
  <c r="Y26" i="188"/>
  <c r="Z26" i="189"/>
  <c r="Y18" i="123"/>
  <c r="Y17" i="124"/>
  <c r="Y50" i="116"/>
  <c r="Z33" i="105"/>
  <c r="Y4" i="10"/>
  <c r="Y3" i="202"/>
  <c r="Y40" i="116"/>
  <c r="Z3" i="78"/>
  <c r="Z3" i="174"/>
  <c r="Z2" i="174" s="1"/>
  <c r="Y26" i="185"/>
  <c r="Y2" i="185" s="1"/>
  <c r="Z11" i="111"/>
  <c r="Y19" i="102"/>
  <c r="Z24" i="123"/>
  <c r="Z31" i="123"/>
  <c r="Z4" i="105"/>
  <c r="Y26" i="202"/>
  <c r="Z26" i="168"/>
  <c r="Z2" i="168" s="1"/>
  <c r="Y61" i="104"/>
  <c r="Z26" i="193"/>
  <c r="Z33" i="119"/>
  <c r="Z26" i="119" s="1"/>
  <c r="Z4" i="117"/>
  <c r="Z5" i="116"/>
  <c r="Y26" i="84"/>
  <c r="Y26" i="173"/>
  <c r="Y2" i="173" s="1"/>
  <c r="Z26" i="199"/>
  <c r="Y26" i="86"/>
  <c r="Y2" i="86" s="1"/>
  <c r="Z33" i="106"/>
  <c r="Z61" i="75"/>
  <c r="Y4" i="120"/>
  <c r="Y53" i="116"/>
  <c r="Y52" i="117"/>
  <c r="Z3" i="169"/>
  <c r="Y3" i="108"/>
  <c r="Y2" i="108" s="1"/>
  <c r="Y27" i="10"/>
  <c r="Y26" i="174"/>
  <c r="Y2" i="174" s="1"/>
  <c r="Z21" i="123"/>
  <c r="Y3" i="79"/>
  <c r="Y2" i="79" s="1"/>
  <c r="Z27" i="120"/>
  <c r="Y8" i="104"/>
  <c r="Y39" i="102"/>
  <c r="Y39" i="93" s="1"/>
  <c r="Y39" i="11" s="1"/>
  <c r="Y39" i="9" s="1"/>
  <c r="Y39" i="7" s="1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Y2" i="196" s="1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2" i="198" s="1"/>
  <c r="Z33" i="10"/>
  <c r="Z27" i="8"/>
  <c r="Z61" i="111"/>
  <c r="Z3" i="160"/>
  <c r="Y26" i="194"/>
  <c r="Z27" i="118"/>
  <c r="Y17" i="111"/>
  <c r="Y61" i="16"/>
  <c r="Z26" i="107"/>
  <c r="Y3" i="158"/>
  <c r="Y3" i="172"/>
  <c r="Y2" i="172" s="1"/>
  <c r="Y26" i="151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Z2" i="83" s="1"/>
  <c r="Y27" i="117"/>
  <c r="Y28" i="116"/>
  <c r="Z33" i="8"/>
  <c r="Y8" i="8"/>
  <c r="Z15" i="116"/>
  <c r="Y8" i="10"/>
  <c r="Z63" i="102"/>
  <c r="Z31" i="116"/>
  <c r="Z3" i="185"/>
  <c r="Y28" i="123"/>
  <c r="Y27" i="123" s="1"/>
  <c r="Y27" i="124"/>
  <c r="Z27" i="10"/>
  <c r="Z27" i="117"/>
  <c r="Z28" i="116"/>
  <c r="Z40" i="102"/>
  <c r="Z64" i="123"/>
  <c r="Y27" i="16"/>
  <c r="Z26" i="160"/>
  <c r="Z33" i="16"/>
  <c r="Y33" i="104"/>
  <c r="Y52" i="103"/>
  <c r="Y53" i="102"/>
  <c r="Z4" i="8"/>
  <c r="Z36" i="102"/>
  <c r="Y3" i="91"/>
  <c r="Y2" i="91" s="1"/>
  <c r="Y27" i="106"/>
  <c r="Y23" i="102"/>
  <c r="Y22" i="103"/>
  <c r="Y33" i="124"/>
  <c r="Y34" i="123"/>
  <c r="Y70" i="123"/>
  <c r="Y63" i="102"/>
  <c r="Y8" i="119"/>
  <c r="Y3" i="119" s="1"/>
  <c r="Z10" i="102"/>
  <c r="Z25" i="102"/>
  <c r="Y11" i="16"/>
  <c r="Z26" i="203"/>
  <c r="Z49" i="102"/>
  <c r="Z38" i="102"/>
  <c r="Y17" i="10"/>
  <c r="Z61" i="117"/>
  <c r="Z62" i="116"/>
  <c r="Z26" i="195"/>
  <c r="Y5" i="123"/>
  <c r="Y4" i="123" s="1"/>
  <c r="Y4" i="125"/>
  <c r="Y52" i="10"/>
  <c r="Z4" i="16"/>
  <c r="Z33" i="118"/>
  <c r="Z8" i="8"/>
  <c r="Z3" i="89"/>
  <c r="Z52" i="8"/>
  <c r="Y27" i="120"/>
  <c r="Y33" i="119"/>
  <c r="Y26" i="119" s="1"/>
  <c r="Z52" i="103"/>
  <c r="Z53" i="102"/>
  <c r="Z11" i="119"/>
  <c r="Z19" i="102"/>
  <c r="Y15" i="102"/>
  <c r="Y29" i="116"/>
  <c r="Y29" i="93" s="1"/>
  <c r="Y29" i="11" s="1"/>
  <c r="Y29" i="9" s="1"/>
  <c r="Y29" i="7" s="1"/>
  <c r="Z4" i="104"/>
  <c r="Z3" i="104" s="1"/>
  <c r="Z42" i="102"/>
  <c r="Y47" i="102"/>
  <c r="Z8" i="10"/>
  <c r="Z39" i="123"/>
  <c r="Y4" i="105"/>
  <c r="Y3" i="105" s="1"/>
  <c r="Z3" i="9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Z2" i="82" s="1"/>
  <c r="Y61" i="75"/>
  <c r="Y63" i="116"/>
  <c r="Y4" i="118"/>
  <c r="Z3" i="19"/>
  <c r="Z2" i="19" s="1"/>
  <c r="Z3" i="120"/>
  <c r="Z36" i="123"/>
  <c r="Z53" i="116"/>
  <c r="Z52" i="116" s="1"/>
  <c r="Z52" i="117"/>
  <c r="Y3" i="188"/>
  <c r="Z26" i="88"/>
  <c r="Y26" i="153"/>
  <c r="Y2" i="153" s="1"/>
  <c r="Z17" i="104"/>
  <c r="Y8" i="16"/>
  <c r="Y26" i="189"/>
  <c r="Y41" i="102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Z68" i="116"/>
  <c r="Z68" i="93" s="1"/>
  <c r="Z68" i="11" s="1"/>
  <c r="Z68" i="9" s="1"/>
  <c r="Z68" i="7" s="1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Y2" i="87" l="1"/>
  <c r="Z2" i="107"/>
  <c r="Z2" i="203"/>
  <c r="Z24" i="93"/>
  <c r="Z24" i="11" s="1"/>
  <c r="Z24" i="9" s="1"/>
  <c r="Z24" i="7" s="1"/>
  <c r="Z2" i="202"/>
  <c r="Z39" i="93"/>
  <c r="Z39" i="11" s="1"/>
  <c r="Z39" i="9" s="1"/>
  <c r="Z39" i="7" s="1"/>
  <c r="Y13" i="93"/>
  <c r="Y13" i="11" s="1"/>
  <c r="Y13" i="9" s="1"/>
  <c r="Y13" i="7" s="1"/>
  <c r="Z10" i="93"/>
  <c r="Z10" i="11" s="1"/>
  <c r="Z10" i="9" s="1"/>
  <c r="Z10" i="7" s="1"/>
  <c r="Y48" i="93"/>
  <c r="Y48" i="11" s="1"/>
  <c r="Y48" i="9" s="1"/>
  <c r="Y48" i="7" s="1"/>
  <c r="Y3" i="111"/>
  <c r="Z25" i="93"/>
  <c r="Z25" i="11" s="1"/>
  <c r="Z25" i="9" s="1"/>
  <c r="Z25" i="7" s="1"/>
  <c r="Y2" i="189"/>
  <c r="Y2" i="107"/>
  <c r="Y26" i="120"/>
  <c r="Y2" i="193"/>
  <c r="Y2" i="155"/>
  <c r="Y73" i="149"/>
  <c r="Y39" i="149"/>
  <c r="Y41" i="93"/>
  <c r="Y41" i="11" s="1"/>
  <c r="Y41" i="9" s="1"/>
  <c r="Y41" i="7" s="1"/>
  <c r="Y2" i="166"/>
  <c r="Z8" i="116"/>
  <c r="Z2" i="188"/>
  <c r="Y8" i="123"/>
  <c r="Z3" i="106"/>
  <c r="Z2" i="191"/>
  <c r="Z2" i="195"/>
  <c r="Y2" i="89"/>
  <c r="Y2" i="112"/>
  <c r="Z43" i="93"/>
  <c r="Z43" i="11" s="1"/>
  <c r="Z43" i="9" s="1"/>
  <c r="Z43" i="7" s="1"/>
  <c r="Y66" i="93"/>
  <c r="Y66" i="11" s="1"/>
  <c r="Y66" i="9" s="1"/>
  <c r="Y66" i="7" s="1"/>
  <c r="Z2" i="91"/>
  <c r="Z38" i="93"/>
  <c r="Z38" i="11" s="1"/>
  <c r="Z38" i="9" s="1"/>
  <c r="Z38" i="7" s="1"/>
  <c r="Y2" i="158"/>
  <c r="Z2" i="152"/>
  <c r="Y75" i="149"/>
  <c r="Y30" i="93"/>
  <c r="Y30" i="11" s="1"/>
  <c r="Y30" i="9" s="1"/>
  <c r="Y30" i="7" s="1"/>
  <c r="Z14" i="93"/>
  <c r="Z14" i="11" s="1"/>
  <c r="Z14" i="9" s="1"/>
  <c r="Z14" i="7" s="1"/>
  <c r="Z22" i="116"/>
  <c r="Y2" i="110"/>
  <c r="Y72" i="93"/>
  <c r="Y72" i="11" s="1"/>
  <c r="Y72" i="9" s="1"/>
  <c r="Y72" i="7" s="1"/>
  <c r="Y3" i="106"/>
  <c r="Y47" i="93"/>
  <c r="Y47" i="11" s="1"/>
  <c r="Y47" i="9" s="1"/>
  <c r="Y47" i="7" s="1"/>
  <c r="Z2" i="185"/>
  <c r="Y13" i="149"/>
  <c r="Y23" i="149"/>
  <c r="Z2" i="113"/>
  <c r="Y10" i="93"/>
  <c r="Y10" i="11" s="1"/>
  <c r="Y10" i="9" s="1"/>
  <c r="Y10" i="7" s="1"/>
  <c r="Z21" i="93"/>
  <c r="Z21" i="11" s="1"/>
  <c r="Z21" i="9" s="1"/>
  <c r="Z21" i="7" s="1"/>
  <c r="Z2" i="17"/>
  <c r="Y2" i="171"/>
  <c r="Y69" i="93"/>
  <c r="Y69" i="11" s="1"/>
  <c r="Y69" i="9" s="1"/>
  <c r="Y69" i="7" s="1"/>
  <c r="Y36" i="93"/>
  <c r="Y36" i="11" s="1"/>
  <c r="Y36" i="9" s="1"/>
  <c r="Y36" i="7" s="1"/>
  <c r="Y20" i="93"/>
  <c r="Y20" i="11" s="1"/>
  <c r="Y20" i="9" s="1"/>
  <c r="Y20" i="7" s="1"/>
  <c r="Z2" i="110"/>
  <c r="Z32" i="93"/>
  <c r="Z32" i="11" s="1"/>
  <c r="Z32" i="9" s="1"/>
  <c r="Z32" i="7" s="1"/>
  <c r="Y26" i="16"/>
  <c r="Y24" i="93"/>
  <c r="Y24" i="11" s="1"/>
  <c r="Y24" i="9" s="1"/>
  <c r="Y24" i="7" s="1"/>
  <c r="Z44" i="93"/>
  <c r="Z44" i="11" s="1"/>
  <c r="Z44" i="9" s="1"/>
  <c r="Z44" i="7" s="1"/>
  <c r="Z67" i="93"/>
  <c r="Z67" i="11" s="1"/>
  <c r="Z67" i="9" s="1"/>
  <c r="Z67" i="7" s="1"/>
  <c r="Z40" i="93"/>
  <c r="Z40" i="11" s="1"/>
  <c r="Z40" i="9" s="1"/>
  <c r="Z40" i="7" s="1"/>
  <c r="Z41" i="93"/>
  <c r="Z41" i="11" s="1"/>
  <c r="Z41" i="9" s="1"/>
  <c r="Z41" i="7" s="1"/>
  <c r="Y2" i="78"/>
  <c r="Y17" i="116"/>
  <c r="Z2" i="186"/>
  <c r="Y2" i="203"/>
  <c r="Y2" i="121"/>
  <c r="Z19" i="93"/>
  <c r="Z19" i="11" s="1"/>
  <c r="Z19" i="9" s="1"/>
  <c r="Z19" i="7" s="1"/>
  <c r="Y2" i="183"/>
  <c r="Y3" i="118"/>
  <c r="Y2" i="113"/>
  <c r="Y26" i="117"/>
  <c r="Y19" i="93"/>
  <c r="Y19" i="11" s="1"/>
  <c r="Y19" i="9" s="1"/>
  <c r="Y19" i="7" s="1"/>
  <c r="Z50" i="93"/>
  <c r="Z50" i="11" s="1"/>
  <c r="Z50" i="9" s="1"/>
  <c r="Z50" i="7" s="1"/>
  <c r="Y43" i="93"/>
  <c r="Y43" i="11" s="1"/>
  <c r="Y43" i="9" s="1"/>
  <c r="Y43" i="7" s="1"/>
  <c r="Z26" i="120"/>
  <c r="Z2" i="120" s="1"/>
  <c r="Y2" i="77"/>
  <c r="Z2" i="121"/>
  <c r="Y2" i="82"/>
  <c r="Y26" i="104"/>
  <c r="Y2" i="83"/>
  <c r="Y52" i="116"/>
  <c r="Y2" i="192"/>
  <c r="Z6" i="93"/>
  <c r="Z6" i="11" s="1"/>
  <c r="Z6" i="9" s="1"/>
  <c r="Z6" i="7" s="1"/>
  <c r="Z49" i="93"/>
  <c r="Z49" i="11" s="1"/>
  <c r="Z49" i="9" s="1"/>
  <c r="Z49" i="7" s="1"/>
  <c r="Z2" i="167"/>
  <c r="Z2" i="159"/>
  <c r="Z42" i="93"/>
  <c r="Z42" i="11" s="1"/>
  <c r="Z42" i="9" s="1"/>
  <c r="Z42" i="7" s="1"/>
  <c r="Z26" i="106"/>
  <c r="Y50" i="93"/>
  <c r="Y50" i="11" s="1"/>
  <c r="Y50" i="9" s="1"/>
  <c r="Y50" i="7" s="1"/>
  <c r="Z2" i="197"/>
  <c r="Y2" i="165"/>
  <c r="Z26" i="104"/>
  <c r="Z2" i="104" s="1"/>
  <c r="Z3" i="118"/>
  <c r="Y44" i="93"/>
  <c r="Y44" i="11" s="1"/>
  <c r="Y44" i="9" s="1"/>
  <c r="Y44" i="7" s="1"/>
  <c r="Z2" i="169"/>
  <c r="Z2" i="78"/>
  <c r="Z2" i="84"/>
  <c r="Z2" i="80"/>
  <c r="Y2" i="84"/>
  <c r="Z3" i="105"/>
  <c r="Y14" i="93"/>
  <c r="Y14" i="11" s="1"/>
  <c r="Y14" i="9" s="1"/>
  <c r="Y14" i="7" s="1"/>
  <c r="Z2" i="165"/>
  <c r="Z7" i="93"/>
  <c r="Z7" i="11" s="1"/>
  <c r="Z7" i="9" s="1"/>
  <c r="Z7" i="7" s="1"/>
  <c r="Y42" i="93"/>
  <c r="Y42" i="11" s="1"/>
  <c r="Y42" i="9" s="1"/>
  <c r="Y42" i="7" s="1"/>
  <c r="Y3" i="125"/>
  <c r="Y2" i="125" s="1"/>
  <c r="Z26" i="16"/>
  <c r="Y3" i="104"/>
  <c r="Y2" i="104" s="1"/>
  <c r="Z17" i="116"/>
  <c r="Y2" i="199"/>
  <c r="Y56" i="149" s="1"/>
  <c r="Z64" i="93"/>
  <c r="Z64" i="11" s="1"/>
  <c r="Z64" i="9" s="1"/>
  <c r="Z64" i="7" s="1"/>
  <c r="Y67" i="93"/>
  <c r="Y67" i="11" s="1"/>
  <c r="Y67" i="9" s="1"/>
  <c r="Y67" i="7" s="1"/>
  <c r="Z30" i="93"/>
  <c r="Z30" i="11" s="1"/>
  <c r="Z30" i="9" s="1"/>
  <c r="Z30" i="7" s="1"/>
  <c r="Z26" i="117"/>
  <c r="Z3" i="103"/>
  <c r="Z52" i="149"/>
  <c r="Y7" i="149"/>
  <c r="Y55" i="149"/>
  <c r="Y17" i="123"/>
  <c r="Y65" i="93"/>
  <c r="Y65" i="11" s="1"/>
  <c r="Y65" i="9" s="1"/>
  <c r="Y65" i="7" s="1"/>
  <c r="Y2" i="201"/>
  <c r="Y86" i="149" s="1"/>
  <c r="Z2" i="189"/>
  <c r="Y4" i="116"/>
  <c r="Y25" i="93"/>
  <c r="Y25" i="11" s="1"/>
  <c r="Y25" i="9" s="1"/>
  <c r="Y25" i="7" s="1"/>
  <c r="Y2" i="197"/>
  <c r="Z48" i="93"/>
  <c r="Z48" i="11" s="1"/>
  <c r="Z48" i="9" s="1"/>
  <c r="Z48" i="7" s="1"/>
  <c r="Z2" i="90"/>
  <c r="Z2" i="199"/>
  <c r="Q3" i="161"/>
  <c r="Z15" i="93"/>
  <c r="Z15" i="11" s="1"/>
  <c r="Z15" i="9" s="1"/>
  <c r="Z15" i="7" s="1"/>
  <c r="Z2" i="170"/>
  <c r="Z2" i="115"/>
  <c r="Z2" i="81"/>
  <c r="Z72" i="93"/>
  <c r="Z72" i="11" s="1"/>
  <c r="Z72" i="9" s="1"/>
  <c r="Z72" i="7" s="1"/>
  <c r="Z2" i="89"/>
  <c r="Z2" i="194"/>
  <c r="Z29" i="93"/>
  <c r="Z29" i="11" s="1"/>
  <c r="Z29" i="9" s="1"/>
  <c r="Z29" i="7" s="1"/>
  <c r="Y2" i="81"/>
  <c r="Y11" i="116"/>
  <c r="Z66" i="93"/>
  <c r="Z66" i="11" s="1"/>
  <c r="Z66" i="9" s="1"/>
  <c r="Z66" i="7" s="1"/>
  <c r="Z2" i="201"/>
  <c r="Z2" i="114"/>
  <c r="Y2" i="187"/>
  <c r="Z2" i="154"/>
  <c r="Z27" i="116"/>
  <c r="Z4" i="123"/>
  <c r="Z2" i="87"/>
  <c r="Y89" i="149"/>
  <c r="Y8" i="116"/>
  <c r="Y26" i="105"/>
  <c r="Y2" i="105" s="1"/>
  <c r="Z2" i="153"/>
  <c r="Y64" i="93"/>
  <c r="Y64" i="11" s="1"/>
  <c r="Y64" i="9" s="1"/>
  <c r="Y64" i="7" s="1"/>
  <c r="Y49" i="93"/>
  <c r="Y49" i="11" s="1"/>
  <c r="Y49" i="9" s="1"/>
  <c r="Y49" i="7" s="1"/>
  <c r="Y38" i="93"/>
  <c r="Y38" i="11" s="1"/>
  <c r="Y38" i="9" s="1"/>
  <c r="Y38" i="7" s="1"/>
  <c r="Y31" i="149"/>
  <c r="Z92" i="149"/>
  <c r="Y44" i="149"/>
  <c r="Z2" i="79"/>
  <c r="Y2" i="195"/>
  <c r="Z26" i="10"/>
  <c r="Z2" i="151"/>
  <c r="Z3" i="8"/>
  <c r="Z4" i="116"/>
  <c r="Z27" i="123"/>
  <c r="Z31" i="93"/>
  <c r="Z31" i="11" s="1"/>
  <c r="Z31" i="9" s="1"/>
  <c r="Z31" i="7" s="1"/>
  <c r="Z8" i="123"/>
  <c r="Z33" i="116"/>
  <c r="Y28" i="149"/>
  <c r="Y33" i="123"/>
  <c r="Y26" i="123" s="1"/>
  <c r="Y68" i="93"/>
  <c r="Y68" i="11" s="1"/>
  <c r="Y68" i="9" s="1"/>
  <c r="Y68" i="7" s="1"/>
  <c r="Z2" i="187"/>
  <c r="Y22" i="116"/>
  <c r="Z2" i="190"/>
  <c r="Y2" i="18"/>
  <c r="Z61" i="116"/>
  <c r="Y16" i="93"/>
  <c r="Y16" i="11" s="1"/>
  <c r="Y16" i="9" s="1"/>
  <c r="Y16" i="7" s="1"/>
  <c r="Z26" i="124"/>
  <c r="Y63" i="93"/>
  <c r="Y63" i="11" s="1"/>
  <c r="Y63" i="9" s="1"/>
  <c r="Y63" i="7" s="1"/>
  <c r="Y2" i="188"/>
  <c r="Z13" i="93"/>
  <c r="Z13" i="11" s="1"/>
  <c r="Z13" i="9" s="1"/>
  <c r="Z13" i="7" s="1"/>
  <c r="Y82" i="149"/>
  <c r="Y40" i="93"/>
  <c r="Y40" i="11" s="1"/>
  <c r="Y40" i="9" s="1"/>
  <c r="Y40" i="7" s="1"/>
  <c r="Y3" i="103"/>
  <c r="Y26" i="103"/>
  <c r="Y15" i="93"/>
  <c r="Y15" i="11" s="1"/>
  <c r="Y15" i="9" s="1"/>
  <c r="Y15" i="7" s="1"/>
  <c r="Y26" i="124"/>
  <c r="Z3" i="119"/>
  <c r="Z2" i="119" s="1"/>
  <c r="Z70" i="93"/>
  <c r="Z70" i="11" s="1"/>
  <c r="Z70" i="9" s="1"/>
  <c r="Z70" i="7" s="1"/>
  <c r="Y3" i="124"/>
  <c r="Z37" i="93"/>
  <c r="Z37" i="11" s="1"/>
  <c r="Z37" i="9" s="1"/>
  <c r="Z37" i="7" s="1"/>
  <c r="Z45" i="93"/>
  <c r="Z45" i="11" s="1"/>
  <c r="Z45" i="9" s="1"/>
  <c r="Z45" i="7" s="1"/>
  <c r="Y38" i="149"/>
  <c r="Y12" i="149"/>
  <c r="Y2" i="119"/>
  <c r="Y93" i="149"/>
  <c r="Z58" i="149"/>
  <c r="Y22" i="149"/>
  <c r="Z88" i="149"/>
  <c r="Y34" i="149"/>
  <c r="Y94" i="149"/>
  <c r="Y43" i="149"/>
  <c r="Z25" i="149"/>
  <c r="Z26" i="149"/>
  <c r="Y52" i="149"/>
  <c r="Y11" i="149"/>
  <c r="Z18" i="149"/>
  <c r="Z53" i="93"/>
  <c r="Z52" i="102"/>
  <c r="Y29" i="149"/>
  <c r="Y11" i="123"/>
  <c r="Y2" i="202"/>
  <c r="Y26" i="106"/>
  <c r="Z68" i="149"/>
  <c r="Y34" i="93"/>
  <c r="Y33" i="102"/>
  <c r="Y3" i="117"/>
  <c r="Y70" i="93"/>
  <c r="Y70" i="11" s="1"/>
  <c r="Y70" i="9" s="1"/>
  <c r="Y70" i="7" s="1"/>
  <c r="Z11" i="123"/>
  <c r="Y61" i="116"/>
  <c r="Y22" i="123"/>
  <c r="Y3" i="8"/>
  <c r="Y23" i="93"/>
  <c r="Y22" i="102"/>
  <c r="Y52" i="102"/>
  <c r="Y53" i="93"/>
  <c r="Y92" i="149"/>
  <c r="Z26" i="118"/>
  <c r="Z17" i="102"/>
  <c r="Z18" i="93"/>
  <c r="Z2" i="193"/>
  <c r="Y26" i="8"/>
  <c r="Y3" i="16"/>
  <c r="Z2" i="158"/>
  <c r="Z62" i="149"/>
  <c r="Y62" i="149"/>
  <c r="Z3" i="16"/>
  <c r="Z74" i="149"/>
  <c r="Y27" i="116"/>
  <c r="Z26" i="8"/>
  <c r="Z4" i="102"/>
  <c r="Z5" i="93"/>
  <c r="Y26" i="10"/>
  <c r="Y3" i="10"/>
  <c r="Z3" i="111"/>
  <c r="Z2" i="111" s="1"/>
  <c r="Y2" i="194"/>
  <c r="Y79" i="149"/>
  <c r="Y78" i="149"/>
  <c r="Y45" i="93"/>
  <c r="Y45" i="11" s="1"/>
  <c r="Y45" i="9" s="1"/>
  <c r="Y45" i="7" s="1"/>
  <c r="Z26" i="75"/>
  <c r="Z2" i="75" s="1"/>
  <c r="Z2" i="86"/>
  <c r="Y18" i="93"/>
  <c r="Y17" i="102"/>
  <c r="Y33" i="149"/>
  <c r="Z11" i="116"/>
  <c r="Z7" i="149"/>
  <c r="Y59" i="149"/>
  <c r="Y30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Z2" i="88"/>
  <c r="Z33" i="102"/>
  <c r="Z34" i="93"/>
  <c r="Z79" i="149"/>
  <c r="Y18" i="149"/>
  <c r="Z2" i="171"/>
  <c r="Z20" i="149"/>
  <c r="Z95" i="149"/>
  <c r="Z42" i="149"/>
  <c r="Y76" i="149"/>
  <c r="Z8" i="102"/>
  <c r="Z9" i="93"/>
  <c r="Y12" i="93"/>
  <c r="Y11" i="102"/>
  <c r="Z23" i="93"/>
  <c r="Z22" i="102"/>
  <c r="Z27" i="102"/>
  <c r="Z28" i="93"/>
  <c r="Z22" i="123"/>
  <c r="Z2" i="18"/>
  <c r="Y64" i="149"/>
  <c r="Z2" i="160"/>
  <c r="Z55" i="149"/>
  <c r="Z94" i="149"/>
  <c r="Y5" i="93"/>
  <c r="Y4" i="102"/>
  <c r="Y68" i="149"/>
  <c r="Y26" i="75"/>
  <c r="Z62" i="93"/>
  <c r="Z61" i="102"/>
  <c r="Z61" i="123"/>
  <c r="Z26" i="103"/>
  <c r="Y6" i="149"/>
  <c r="Z36" i="93"/>
  <c r="Z36" i="11" s="1"/>
  <c r="Z36" i="9" s="1"/>
  <c r="Z36" i="7" s="1"/>
  <c r="Y46" i="149"/>
  <c r="Z26" i="105"/>
  <c r="Z93" i="149"/>
  <c r="Y33" i="116"/>
  <c r="Z87" i="149"/>
  <c r="Y61" i="123"/>
  <c r="Z3" i="10"/>
  <c r="Z12" i="93"/>
  <c r="Z11" i="102"/>
  <c r="Z2" i="155"/>
  <c r="Y60" i="149"/>
  <c r="Z61" i="149"/>
  <c r="Y74" i="149"/>
  <c r="Z59" i="149"/>
  <c r="Y3" i="120"/>
  <c r="Y2" i="120" s="1"/>
  <c r="Z3" i="117"/>
  <c r="Y3" i="75"/>
  <c r="Z26" i="125"/>
  <c r="Y26" i="111"/>
  <c r="Y2" i="111" s="1"/>
  <c r="Y2" i="17"/>
  <c r="Y26" i="118"/>
  <c r="Z2" i="85"/>
  <c r="Z2" i="192"/>
  <c r="Z3" i="125"/>
  <c r="Y58" i="149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Z38" i="149" l="1"/>
  <c r="Y48" i="149"/>
  <c r="Y3" i="123"/>
  <c r="Y61" i="149"/>
  <c r="Z46" i="149"/>
  <c r="Y32" i="149"/>
  <c r="Y72" i="149"/>
  <c r="Z51" i="149"/>
  <c r="Z2" i="106"/>
  <c r="Z34" i="149"/>
  <c r="Y47" i="149"/>
  <c r="Y2" i="106"/>
  <c r="Y57" i="149"/>
  <c r="Y81" i="149"/>
  <c r="Z63" i="149"/>
  <c r="Z16" i="149"/>
  <c r="Z64" i="149"/>
  <c r="Z76" i="149"/>
  <c r="Y26" i="149"/>
  <c r="Y25" i="149"/>
  <c r="Z11" i="149"/>
  <c r="Z57" i="149"/>
  <c r="Y2" i="16"/>
  <c r="Y88" i="149"/>
  <c r="Z32" i="149"/>
  <c r="Z56" i="149"/>
  <c r="Y2" i="117"/>
  <c r="Z43" i="149"/>
  <c r="Y95" i="149"/>
  <c r="Z23" i="149"/>
  <c r="Y83" i="149"/>
  <c r="Y2" i="118"/>
  <c r="Z39" i="149"/>
  <c r="Y63" i="149"/>
  <c r="Z2" i="124"/>
  <c r="Z2" i="103"/>
  <c r="Y17" i="149"/>
  <c r="Y21" i="149"/>
  <c r="Z83" i="149"/>
  <c r="Z70" i="149"/>
  <c r="Z2" i="105"/>
  <c r="Z21" i="149"/>
  <c r="Z27" i="149"/>
  <c r="Z75" i="149"/>
  <c r="Z2" i="118"/>
  <c r="Y91" i="149"/>
  <c r="Z82" i="149"/>
  <c r="Z54" i="149"/>
  <c r="Y3" i="116"/>
  <c r="Y24" i="149"/>
  <c r="Z2" i="16"/>
  <c r="Z50" i="149"/>
  <c r="Z10" i="149"/>
  <c r="Y27" i="149"/>
  <c r="Z24" i="149"/>
  <c r="Z73" i="149"/>
  <c r="Y70" i="149"/>
  <c r="Z2" i="117"/>
  <c r="Y20" i="149"/>
  <c r="Z3" i="116"/>
  <c r="Y2" i="103"/>
  <c r="Z13" i="149"/>
  <c r="Y41" i="149"/>
  <c r="Z86" i="149"/>
  <c r="Z26" i="123"/>
  <c r="Z2" i="10"/>
  <c r="Z26" i="102"/>
  <c r="Z60" i="149"/>
  <c r="Z33" i="149"/>
  <c r="Y54" i="149"/>
  <c r="Z30" i="149"/>
  <c r="Z2" i="125"/>
  <c r="Z3" i="123"/>
  <c r="Z2" i="8"/>
  <c r="Y42" i="149"/>
  <c r="Z12" i="149"/>
  <c r="Y26" i="102"/>
  <c r="Z44" i="149"/>
  <c r="Z26" i="116"/>
  <c r="Z2" i="116" s="1"/>
  <c r="Z45" i="149"/>
  <c r="Z22" i="149"/>
  <c r="Z77" i="149"/>
  <c r="Z41" i="149"/>
  <c r="Y51" i="149"/>
  <c r="Y2" i="123"/>
  <c r="Y2" i="10"/>
  <c r="Y2" i="124"/>
  <c r="Z3" i="102"/>
  <c r="Z19" i="149"/>
  <c r="Y53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Y90" i="149"/>
  <c r="Z6" i="149"/>
  <c r="Z28" i="149"/>
  <c r="Z11" i="93"/>
  <c r="Z12" i="11"/>
  <c r="Y52" i="93"/>
  <c r="Y53" i="11"/>
  <c r="Y87" i="149"/>
  <c r="Y61" i="93"/>
  <c r="Y62" i="11"/>
  <c r="Y80" i="149"/>
  <c r="Y17" i="93"/>
  <c r="Y18" i="11"/>
  <c r="Z89" i="149"/>
  <c r="Y8" i="93"/>
  <c r="Y9" i="11"/>
  <c r="Y16" i="149"/>
  <c r="Y49" i="149"/>
  <c r="Z61" i="93"/>
  <c r="Z62" i="11"/>
  <c r="Z22" i="93"/>
  <c r="Z23" i="11"/>
  <c r="Z91" i="149"/>
  <c r="Y45" i="149"/>
  <c r="Z29" i="149"/>
  <c r="Z49" i="149"/>
  <c r="Y33" i="93"/>
  <c r="Y34" i="11"/>
  <c r="Z52" i="93"/>
  <c r="Z53" i="11"/>
  <c r="Y10" i="149"/>
  <c r="Y26" i="116"/>
  <c r="Z17" i="93"/>
  <c r="Z18" i="11"/>
  <c r="Y22" i="93"/>
  <c r="Y23" i="11"/>
  <c r="Y11" i="93"/>
  <c r="Y12" i="11"/>
  <c r="Z53" i="149"/>
  <c r="Y40" i="149"/>
  <c r="Y2" i="8"/>
  <c r="Z17" i="149"/>
  <c r="Z33" i="93"/>
  <c r="Z34" i="11"/>
  <c r="Z81" i="149"/>
  <c r="Z48" i="149"/>
  <c r="Z80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Y15" i="149" l="1"/>
  <c r="Y37" i="149"/>
  <c r="Y71" i="149"/>
  <c r="Z37" i="149"/>
  <c r="Y66" i="149"/>
  <c r="Z71" i="149"/>
  <c r="Z2" i="123"/>
  <c r="Y2" i="116"/>
  <c r="Z15" i="149"/>
  <c r="Z40" i="149"/>
  <c r="Z85" i="149"/>
  <c r="Z9" i="149"/>
  <c r="Z66" i="149"/>
  <c r="Z2" i="102"/>
  <c r="Z5" i="149"/>
  <c r="Y2" i="102"/>
  <c r="Z90" i="149"/>
  <c r="Y9" i="149"/>
  <c r="Y84" i="149"/>
  <c r="Z65" i="149"/>
  <c r="Y85" i="149"/>
  <c r="Y26" i="93"/>
  <c r="Z3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Y65" i="149" l="1"/>
  <c r="Z36" i="149"/>
  <c r="Z84" i="149"/>
  <c r="Y36" i="149"/>
  <c r="Z2" i="93"/>
  <c r="Y2" i="93"/>
  <c r="Y26" i="11"/>
  <c r="Z35" i="149"/>
  <c r="Y35" i="149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2" i="11" s="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Z26" i="9" l="1"/>
  <c r="Z2" i="11"/>
  <c r="Y26" i="9"/>
  <c r="Y26" i="7"/>
  <c r="Y3" i="9"/>
  <c r="Y2" i="9" s="1"/>
  <c r="Z26" i="7"/>
  <c r="Z3" i="7"/>
  <c r="Z3" i="9"/>
  <c r="Y14" i="149"/>
  <c r="Z14" i="149"/>
  <c r="Y3" i="7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R3" i="202"/>
  <c r="Z2" i="9" l="1"/>
  <c r="Z8" i="149" s="1"/>
  <c r="Y8" i="149"/>
  <c r="Y2" i="7"/>
  <c r="Y4" i="149" s="1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Q11" i="118" s="1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X37" i="123" s="1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N62" i="123" s="1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K21" i="102" s="1"/>
  <c r="S21" i="106"/>
  <c r="S21" i="102" s="1"/>
  <c r="G24" i="106"/>
  <c r="O24" i="106"/>
  <c r="W24" i="106"/>
  <c r="I25" i="106"/>
  <c r="Q25" i="106"/>
  <c r="E29" i="106"/>
  <c r="E29" i="102" s="1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S45" i="102" s="1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F40" i="102" s="1"/>
  <c r="N40" i="106"/>
  <c r="N40" i="102" s="1"/>
  <c r="V40" i="106"/>
  <c r="V40" i="102" s="1"/>
  <c r="H41" i="106"/>
  <c r="H41" i="102" s="1"/>
  <c r="P41" i="106"/>
  <c r="P41" i="102" s="1"/>
  <c r="X41" i="106"/>
  <c r="X41" i="102" s="1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R70" i="102" s="1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F50" i="123" s="1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O21" i="123" s="1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I70" i="123" s="1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V68" i="123" s="1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X25" i="123" s="1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F51" i="123" s="1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P14" i="123" s="1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J44" i="123" s="1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D63" i="123" s="1"/>
  <c r="L63" i="124"/>
  <c r="T63" i="124"/>
  <c r="F64" i="124"/>
  <c r="N64" i="124"/>
  <c r="V64" i="124"/>
  <c r="H65" i="124"/>
  <c r="P65" i="124"/>
  <c r="P65" i="123" s="1"/>
  <c r="X65" i="124"/>
  <c r="X65" i="123" s="1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L71" i="123" s="1"/>
  <c r="T71" i="124"/>
  <c r="F72" i="124"/>
  <c r="F72" i="123" s="1"/>
  <c r="N72" i="124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V19" i="102" s="1"/>
  <c r="H20" i="106"/>
  <c r="H20" i="102" s="1"/>
  <c r="P20" i="106"/>
  <c r="P20" i="102" s="1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L38" i="102" s="1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R41" i="102" s="1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D50" i="102" s="1"/>
  <c r="L50" i="106"/>
  <c r="L50" i="102" s="1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T66" i="102" s="1"/>
  <c r="F67" i="106"/>
  <c r="F67" i="102" s="1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W38" i="118"/>
  <c r="I39" i="118"/>
  <c r="Q39" i="118"/>
  <c r="Q39" i="116" s="1"/>
  <c r="C40" i="118"/>
  <c r="C40" i="116" s="1"/>
  <c r="K40" i="118"/>
  <c r="S40" i="118"/>
  <c r="E41" i="118"/>
  <c r="M41" i="118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I38" i="116" s="1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W30" i="102"/>
  <c r="E33" i="185"/>
  <c r="E34" i="103"/>
  <c r="M33" i="185"/>
  <c r="M34" i="103"/>
  <c r="U33" i="185"/>
  <c r="U34" i="103"/>
  <c r="W35" i="102"/>
  <c r="U38" i="102"/>
  <c r="S41" i="102"/>
  <c r="E42" i="102"/>
  <c r="Q44" i="102"/>
  <c r="C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N38" i="123"/>
  <c r="H47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F22" i="185"/>
  <c r="F23" i="103"/>
  <c r="N22" i="185"/>
  <c r="N23" i="103"/>
  <c r="V22" i="185"/>
  <c r="V23" i="103"/>
  <c r="H24" i="103"/>
  <c r="P24" i="103"/>
  <c r="X24" i="103"/>
  <c r="J25" i="103"/>
  <c r="R25" i="103"/>
  <c r="D27" i="185"/>
  <c r="D28" i="103"/>
  <c r="L27" i="185"/>
  <c r="L28" i="103"/>
  <c r="T27" i="185"/>
  <c r="T28" i="103"/>
  <c r="F33" i="185"/>
  <c r="F34" i="103"/>
  <c r="N33" i="185"/>
  <c r="N34" i="103"/>
  <c r="V33" i="185"/>
  <c r="V34" i="103"/>
  <c r="X47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6" i="194" s="1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N26" i="108" s="1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H3" i="112" s="1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H11" i="201"/>
  <c r="H12" i="124"/>
  <c r="P12" i="124"/>
  <c r="P11" i="201"/>
  <c r="X12" i="124"/>
  <c r="X11" i="201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V31" i="123"/>
  <c r="J34" i="124"/>
  <c r="J33" i="201"/>
  <c r="R34" i="124"/>
  <c r="R33" i="201"/>
  <c r="X41" i="123"/>
  <c r="F44" i="123"/>
  <c r="V44" i="123"/>
  <c r="H45" i="123"/>
  <c r="T47" i="123"/>
  <c r="F48" i="123"/>
  <c r="P49" i="123"/>
  <c r="X49" i="123"/>
  <c r="R50" i="123"/>
  <c r="P63" i="123"/>
  <c r="R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H16" i="103"/>
  <c r="P16" i="103"/>
  <c r="X16" i="103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N68" i="102"/>
  <c r="V68" i="102"/>
  <c r="H69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P17" i="105" s="1"/>
  <c r="X17" i="187"/>
  <c r="X18" i="105"/>
  <c r="H22" i="187"/>
  <c r="H23" i="105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6" i="17" s="1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K48" i="116"/>
  <c r="G50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J21" i="102"/>
  <c r="R21" i="102"/>
  <c r="D22" i="185"/>
  <c r="D23" i="103"/>
  <c r="L22" i="185"/>
  <c r="L23" i="103"/>
  <c r="T22" i="185"/>
  <c r="T23" i="103"/>
  <c r="F24" i="103"/>
  <c r="N24" i="103"/>
  <c r="V24" i="103"/>
  <c r="H25" i="103"/>
  <c r="P25" i="103"/>
  <c r="X25" i="103"/>
  <c r="J27" i="185"/>
  <c r="J28" i="103"/>
  <c r="R27" i="185"/>
  <c r="R28" i="103"/>
  <c r="D29" i="102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T38" i="102"/>
  <c r="F39" i="102"/>
  <c r="V39" i="102"/>
  <c r="T42" i="102"/>
  <c r="H44" i="102"/>
  <c r="P44" i="102"/>
  <c r="R45" i="102"/>
  <c r="F47" i="102"/>
  <c r="N47" i="102"/>
  <c r="P48" i="102"/>
  <c r="N51" i="102"/>
  <c r="H61" i="185"/>
  <c r="P61" i="185"/>
  <c r="X61" i="185"/>
  <c r="T62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U26" i="188" l="1"/>
  <c r="U68" i="102"/>
  <c r="V24" i="102"/>
  <c r="H26" i="185"/>
  <c r="D27" i="106"/>
  <c r="S26" i="114"/>
  <c r="R52" i="104"/>
  <c r="N26" i="187"/>
  <c r="N72" i="123"/>
  <c r="F26" i="108"/>
  <c r="H25" i="102"/>
  <c r="S26" i="203"/>
  <c r="R27" i="104"/>
  <c r="X16" i="102"/>
  <c r="L41" i="123"/>
  <c r="N27" i="125"/>
  <c r="I4" i="105"/>
  <c r="F3" i="183"/>
  <c r="O26" i="85"/>
  <c r="T26" i="78"/>
  <c r="J22" i="16"/>
  <c r="U20" i="102"/>
  <c r="P3" i="192"/>
  <c r="F46" i="123"/>
  <c r="L16" i="123"/>
  <c r="P35" i="123"/>
  <c r="V26" i="113"/>
  <c r="H3" i="19"/>
  <c r="F64" i="123"/>
  <c r="F64" i="93" s="1"/>
  <c r="F64" i="11" s="1"/>
  <c r="F64" i="9" s="1"/>
  <c r="R26" i="191"/>
  <c r="O4" i="16"/>
  <c r="F66" i="116"/>
  <c r="T26" i="86"/>
  <c r="R26" i="91"/>
  <c r="O66" i="116"/>
  <c r="D50" i="123"/>
  <c r="K27" i="111"/>
  <c r="M26" i="17"/>
  <c r="S8" i="111"/>
  <c r="L26" i="187"/>
  <c r="V3" i="183"/>
  <c r="T26" i="191"/>
  <c r="K3" i="203"/>
  <c r="F26" i="81"/>
  <c r="X51" i="123"/>
  <c r="N29" i="123"/>
  <c r="H3" i="201"/>
  <c r="I26" i="89"/>
  <c r="K26" i="85"/>
  <c r="N3" i="86"/>
  <c r="N2" i="86" s="1"/>
  <c r="K71" i="102"/>
  <c r="K3" i="190"/>
  <c r="L26" i="114"/>
  <c r="L17" i="106"/>
  <c r="C27" i="111"/>
  <c r="D71" i="123"/>
  <c r="D71" i="93" s="1"/>
  <c r="D71" i="11" s="1"/>
  <c r="D71" i="9" s="1"/>
  <c r="D71" i="7" s="1"/>
  <c r="D17" i="106"/>
  <c r="R70" i="123"/>
  <c r="J40" i="123"/>
  <c r="L6" i="123"/>
  <c r="R22" i="16"/>
  <c r="J70" i="123"/>
  <c r="X69" i="123"/>
  <c r="X69" i="93" s="1"/>
  <c r="X69" i="11" s="1"/>
  <c r="X69" i="9" s="1"/>
  <c r="X69" i="7" s="1"/>
  <c r="P69" i="123"/>
  <c r="P69" i="93" s="1"/>
  <c r="P69" i="11" s="1"/>
  <c r="P69" i="9" s="1"/>
  <c r="P69" i="7" s="1"/>
  <c r="J26" i="86"/>
  <c r="H69" i="123"/>
  <c r="H69" i="93" s="1"/>
  <c r="H69" i="11" s="1"/>
  <c r="H69" i="9" s="1"/>
  <c r="H69" i="7" s="1"/>
  <c r="D49" i="123"/>
  <c r="D49" i="93" s="1"/>
  <c r="D49" i="11" s="1"/>
  <c r="D49" i="9" s="1"/>
  <c r="D49" i="7" s="1"/>
  <c r="L21" i="123"/>
  <c r="K26" i="191"/>
  <c r="S26" i="186"/>
  <c r="N68" i="123"/>
  <c r="W26" i="201"/>
  <c r="X26" i="193"/>
  <c r="K26" i="186"/>
  <c r="F68" i="123"/>
  <c r="S26" i="17"/>
  <c r="P26" i="193"/>
  <c r="L37" i="123"/>
  <c r="L37" i="93" s="1"/>
  <c r="L37" i="11" s="1"/>
  <c r="L37" i="9" s="1"/>
  <c r="L37" i="7" s="1"/>
  <c r="T3" i="186"/>
  <c r="D3" i="83"/>
  <c r="W41" i="102"/>
  <c r="C26" i="17"/>
  <c r="H26" i="193"/>
  <c r="M3" i="17"/>
  <c r="D67" i="123"/>
  <c r="D67" i="93" s="1"/>
  <c r="D67" i="11" s="1"/>
  <c r="D67" i="9" s="1"/>
  <c r="D67" i="7" s="1"/>
  <c r="L3" i="163"/>
  <c r="C11" i="106"/>
  <c r="J74" i="149"/>
  <c r="H24" i="102"/>
  <c r="F52" i="16"/>
  <c r="R11" i="16"/>
  <c r="R3" i="16" s="1"/>
  <c r="S3" i="85"/>
  <c r="H17" i="105"/>
  <c r="M25" i="102"/>
  <c r="M25" i="93" s="1"/>
  <c r="M25" i="11" s="1"/>
  <c r="M25" i="9" s="1"/>
  <c r="M25" i="7" s="1"/>
  <c r="G16" i="102"/>
  <c r="G16" i="93" s="1"/>
  <c r="G16" i="11" s="1"/>
  <c r="G16" i="9" s="1"/>
  <c r="G16" i="7" s="1"/>
  <c r="I13" i="102"/>
  <c r="U3" i="91"/>
  <c r="Q26" i="195"/>
  <c r="M26" i="192"/>
  <c r="L26" i="193"/>
  <c r="O26" i="188"/>
  <c r="H26" i="19"/>
  <c r="V26" i="203"/>
  <c r="H3" i="110"/>
  <c r="O3" i="190"/>
  <c r="V11" i="104"/>
  <c r="U26" i="186"/>
  <c r="T26" i="112"/>
  <c r="T3" i="83"/>
  <c r="T2" i="83" s="1"/>
  <c r="G11" i="105"/>
  <c r="H22" i="105"/>
  <c r="D26" i="187"/>
  <c r="M41" i="116"/>
  <c r="O38" i="116"/>
  <c r="N26" i="190"/>
  <c r="E26" i="190"/>
  <c r="Q50" i="102"/>
  <c r="S47" i="102"/>
  <c r="U44" i="102"/>
  <c r="U44" i="93" s="1"/>
  <c r="U44" i="11" s="1"/>
  <c r="U44" i="9" s="1"/>
  <c r="U44" i="7" s="1"/>
  <c r="C39" i="102"/>
  <c r="C39" i="93" s="1"/>
  <c r="C39" i="11" s="1"/>
  <c r="C39" i="9" s="1"/>
  <c r="C39" i="7" s="1"/>
  <c r="E36" i="102"/>
  <c r="E36" i="93" s="1"/>
  <c r="E36" i="11" s="1"/>
  <c r="E36" i="9" s="1"/>
  <c r="E36" i="7" s="1"/>
  <c r="M31" i="102"/>
  <c r="M31" i="93" s="1"/>
  <c r="M31" i="11" s="1"/>
  <c r="M31" i="9" s="1"/>
  <c r="M31" i="7" s="1"/>
  <c r="W26" i="19"/>
  <c r="H11" i="105"/>
  <c r="H14" i="102"/>
  <c r="S22" i="16"/>
  <c r="R8" i="75"/>
  <c r="T26" i="173"/>
  <c r="V15" i="102"/>
  <c r="H17" i="16"/>
  <c r="G6" i="102"/>
  <c r="G6" i="93" s="1"/>
  <c r="G6" i="11" s="1"/>
  <c r="G6" i="9" s="1"/>
  <c r="G6" i="7" s="1"/>
  <c r="S26" i="191"/>
  <c r="M52" i="16"/>
  <c r="N3" i="19"/>
  <c r="J3" i="107"/>
  <c r="H27" i="105"/>
  <c r="E13" i="102"/>
  <c r="C6" i="102"/>
  <c r="M68" i="102"/>
  <c r="N3" i="186"/>
  <c r="N2" i="186" s="1"/>
  <c r="L26" i="107"/>
  <c r="M3" i="121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E48" i="93" s="1"/>
  <c r="E48" i="11" s="1"/>
  <c r="E48" i="9" s="1"/>
  <c r="E48" i="7" s="1"/>
  <c r="K39" i="102"/>
  <c r="K39" i="93" s="1"/>
  <c r="K39" i="11" s="1"/>
  <c r="K39" i="9" s="1"/>
  <c r="K39" i="7" s="1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Q68" i="93" s="1"/>
  <c r="Q68" i="11" s="1"/>
  <c r="Q68" i="9" s="1"/>
  <c r="Q68" i="7" s="1"/>
  <c r="R26" i="195"/>
  <c r="J26" i="189"/>
  <c r="J26" i="109"/>
  <c r="J2" i="109" s="1"/>
  <c r="V3" i="88"/>
  <c r="K20" i="102"/>
  <c r="K20" i="93" s="1"/>
  <c r="K20" i="11" s="1"/>
  <c r="K20" i="9" s="1"/>
  <c r="K20" i="7" s="1"/>
  <c r="W65" i="123"/>
  <c r="L26" i="78"/>
  <c r="X27" i="104"/>
  <c r="Q2" i="119"/>
  <c r="V27" i="104"/>
  <c r="D33" i="125"/>
  <c r="U14" i="102"/>
  <c r="P26" i="114"/>
  <c r="M27" i="125"/>
  <c r="C26" i="82"/>
  <c r="K37" i="116"/>
  <c r="K37" i="93" s="1"/>
  <c r="K37" i="11" s="1"/>
  <c r="K37" i="9" s="1"/>
  <c r="K37" i="7" s="1"/>
  <c r="X26" i="77"/>
  <c r="G3" i="198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L26" i="188"/>
  <c r="I26" i="19"/>
  <c r="P51" i="123"/>
  <c r="R48" i="123"/>
  <c r="T45" i="123"/>
  <c r="T45" i="93" s="1"/>
  <c r="T45" i="11" s="1"/>
  <c r="T45" i="9" s="1"/>
  <c r="T45" i="7" s="1"/>
  <c r="V42" i="123"/>
  <c r="X39" i="123"/>
  <c r="D37" i="123"/>
  <c r="D37" i="93" s="1"/>
  <c r="D37" i="11" s="1"/>
  <c r="D37" i="9" s="1"/>
  <c r="D37" i="7" s="1"/>
  <c r="D32" i="123"/>
  <c r="F29" i="123"/>
  <c r="F29" i="93" s="1"/>
  <c r="F29" i="11" s="1"/>
  <c r="F29" i="9" s="1"/>
  <c r="F29" i="7" s="1"/>
  <c r="D21" i="123"/>
  <c r="D21" i="93" s="1"/>
  <c r="D21" i="11" s="1"/>
  <c r="D21" i="9" s="1"/>
  <c r="D21" i="7" s="1"/>
  <c r="D16" i="123"/>
  <c r="F13" i="123"/>
  <c r="D6" i="123"/>
  <c r="R49" i="123"/>
  <c r="C50" i="123"/>
  <c r="C50" i="93" s="1"/>
  <c r="C50" i="11" s="1"/>
  <c r="C50" i="9" s="1"/>
  <c r="C50" i="7" s="1"/>
  <c r="E47" i="123"/>
  <c r="E47" i="93" s="1"/>
  <c r="E47" i="11" s="1"/>
  <c r="E47" i="9" s="1"/>
  <c r="E47" i="7" s="1"/>
  <c r="G44" i="123"/>
  <c r="G44" i="93" s="1"/>
  <c r="G44" i="11" s="1"/>
  <c r="G44" i="9" s="1"/>
  <c r="G44" i="7" s="1"/>
  <c r="I41" i="123"/>
  <c r="K38" i="123"/>
  <c r="M35" i="123"/>
  <c r="M35" i="93" s="1"/>
  <c r="M35" i="11" s="1"/>
  <c r="M35" i="9" s="1"/>
  <c r="M35" i="7" s="1"/>
  <c r="M30" i="123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O40" i="93" s="1"/>
  <c r="O40" i="11" s="1"/>
  <c r="O40" i="9" s="1"/>
  <c r="O40" i="7" s="1"/>
  <c r="Q32" i="123"/>
  <c r="E24" i="123"/>
  <c r="E19" i="123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U3" i="125" s="1"/>
  <c r="T3" i="115"/>
  <c r="T2" i="115" s="1"/>
  <c r="I3" i="107"/>
  <c r="N27" i="104"/>
  <c r="P46" i="102"/>
  <c r="P46" i="93" s="1"/>
  <c r="P46" i="11" s="1"/>
  <c r="P46" i="9" s="1"/>
  <c r="P46" i="7" s="1"/>
  <c r="R43" i="102"/>
  <c r="X29" i="102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N17" i="104"/>
  <c r="E3" i="109"/>
  <c r="M3" i="114"/>
  <c r="X22" i="125"/>
  <c r="S3" i="84"/>
  <c r="E41" i="116"/>
  <c r="G38" i="116"/>
  <c r="F26" i="190"/>
  <c r="M26" i="186"/>
  <c r="O26" i="19"/>
  <c r="N51" i="123"/>
  <c r="P48" i="123"/>
  <c r="P48" i="93" s="1"/>
  <c r="P48" i="11" s="1"/>
  <c r="P48" i="9" s="1"/>
  <c r="P48" i="7" s="1"/>
  <c r="N3" i="109"/>
  <c r="M14" i="102"/>
  <c r="E26" i="108"/>
  <c r="E26" i="85"/>
  <c r="O26" i="115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T7" i="93" s="1"/>
  <c r="T7" i="11" s="1"/>
  <c r="T7" i="9" s="1"/>
  <c r="T7" i="7" s="1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Q41" i="93" s="1"/>
  <c r="Q41" i="11" s="1"/>
  <c r="Q41" i="9" s="1"/>
  <c r="Q41" i="7" s="1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S46" i="93" s="1"/>
  <c r="S46" i="11" s="1"/>
  <c r="S46" i="9" s="1"/>
  <c r="S46" i="7" s="1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W6" i="93" s="1"/>
  <c r="W6" i="11" s="1"/>
  <c r="W6" i="9" s="1"/>
  <c r="W6" i="7" s="1"/>
  <c r="V16" i="102"/>
  <c r="V16" i="93" s="1"/>
  <c r="V16" i="11" s="1"/>
  <c r="V16" i="9" s="1"/>
  <c r="V16" i="7" s="1"/>
  <c r="X13" i="102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L26" i="186"/>
  <c r="P29" i="102"/>
  <c r="P29" i="93" s="1"/>
  <c r="P29" i="11" s="1"/>
  <c r="P29" i="9" s="1"/>
  <c r="P29" i="7" s="1"/>
  <c r="U51" i="123"/>
  <c r="W48" i="123"/>
  <c r="W48" i="93" s="1"/>
  <c r="W48" i="11" s="1"/>
  <c r="W48" i="9" s="1"/>
  <c r="W48" i="7" s="1"/>
  <c r="C46" i="123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F14" i="102"/>
  <c r="F14" i="93" s="1"/>
  <c r="F14" i="11" s="1"/>
  <c r="F14" i="9" s="1"/>
  <c r="F14" i="7" s="1"/>
  <c r="P25" i="102"/>
  <c r="P25" i="93" s="1"/>
  <c r="P25" i="11" s="1"/>
  <c r="P25" i="9" s="1"/>
  <c r="P25" i="7" s="1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L7" i="93" s="1"/>
  <c r="L7" i="11" s="1"/>
  <c r="L7" i="9" s="1"/>
  <c r="L7" i="7" s="1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M36" i="93" s="1"/>
  <c r="M36" i="11" s="1"/>
  <c r="M36" i="9" s="1"/>
  <c r="M36" i="7" s="1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3" i="111" s="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3" i="105" s="1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Q35" i="102"/>
  <c r="Q35" i="93" s="1"/>
  <c r="Q35" i="11" s="1"/>
  <c r="Q35" i="9" s="1"/>
  <c r="Q35" i="7" s="1"/>
  <c r="N3" i="190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G7" i="93" s="1"/>
  <c r="G7" i="11" s="1"/>
  <c r="G7" i="9" s="1"/>
  <c r="G7" i="7" s="1"/>
  <c r="M17" i="16"/>
  <c r="T22" i="16"/>
  <c r="Q27" i="104"/>
  <c r="S22" i="105"/>
  <c r="I4" i="125"/>
  <c r="Q26" i="198"/>
  <c r="I26" i="109"/>
  <c r="X51" i="116"/>
  <c r="X51" i="93" s="1"/>
  <c r="X51" i="11" s="1"/>
  <c r="X51" i="9" s="1"/>
  <c r="X51" i="7" s="1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M15" i="93" s="1"/>
  <c r="M15" i="11" s="1"/>
  <c r="M15" i="9" s="1"/>
  <c r="M15" i="7" s="1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E26" i="110"/>
  <c r="E2" i="78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S6" i="102"/>
  <c r="S6" i="93" s="1"/>
  <c r="S6" i="11" s="1"/>
  <c r="C11" i="125"/>
  <c r="Q3" i="85"/>
  <c r="V4" i="75"/>
  <c r="S50" i="116"/>
  <c r="U47" i="116"/>
  <c r="W3" i="198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E68" i="116"/>
  <c r="P2" i="199"/>
  <c r="P3" i="87"/>
  <c r="L3" i="91"/>
  <c r="E68" i="102"/>
  <c r="G65" i="102"/>
  <c r="I50" i="102"/>
  <c r="I50" i="93" s="1"/>
  <c r="I50" i="11" s="1"/>
  <c r="I50" i="9" s="1"/>
  <c r="I50" i="7" s="1"/>
  <c r="K47" i="102"/>
  <c r="K47" i="93" s="1"/>
  <c r="K47" i="11" s="1"/>
  <c r="K47" i="9" s="1"/>
  <c r="K47" i="7" s="1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P2" i="120"/>
  <c r="G22" i="106"/>
  <c r="W2" i="198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M3" i="111" s="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N2" i="108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63" i="93" s="1"/>
  <c r="R63" i="11" s="1"/>
  <c r="R63" i="9" s="1"/>
  <c r="R63" i="7" s="1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X26" i="18"/>
  <c r="E3" i="203"/>
  <c r="R2" i="204"/>
  <c r="I2" i="204"/>
  <c r="T2" i="161"/>
  <c r="O2" i="202"/>
  <c r="N2" i="204"/>
  <c r="R3" i="183"/>
  <c r="V3" i="107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V65" i="93" s="1"/>
  <c r="V65" i="11" s="1"/>
  <c r="V65" i="9" s="1"/>
  <c r="V65" i="7" s="1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C31" i="93" s="1"/>
  <c r="C31" i="11" s="1"/>
  <c r="C31" i="9" s="1"/>
  <c r="C31" i="7" s="1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R3" i="104" s="1"/>
  <c r="T3" i="188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3" i="106" s="1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G48" i="93" s="1"/>
  <c r="G48" i="11" s="1"/>
  <c r="G48" i="9" s="1"/>
  <c r="G48" i="7" s="1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J26" i="125" s="1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T3" i="163"/>
  <c r="T2" i="163" s="1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O3" i="79"/>
  <c r="N26" i="111"/>
  <c r="J11" i="106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N89" i="149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P3" i="185"/>
  <c r="N24" i="123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Q61" i="125"/>
  <c r="N38" i="93"/>
  <c r="N38" i="11" s="1"/>
  <c r="N38" i="9" s="1"/>
  <c r="N38" i="7" s="1"/>
  <c r="F33" i="118"/>
  <c r="F26" i="118" s="1"/>
  <c r="F2" i="118" s="1"/>
  <c r="J33" i="106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L61" i="104"/>
  <c r="F11" i="104"/>
  <c r="V26" i="187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X10" i="93"/>
  <c r="X10" i="11" s="1"/>
  <c r="X10" i="9" s="1"/>
  <c r="X10" i="7" s="1"/>
  <c r="W41" i="93"/>
  <c r="W41" i="11" s="1"/>
  <c r="W41" i="9" s="1"/>
  <c r="W41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R50" i="93"/>
  <c r="R50" i="11" s="1"/>
  <c r="R50" i="9" s="1"/>
  <c r="R50" i="7" s="1"/>
  <c r="J61" i="125"/>
  <c r="M41" i="93"/>
  <c r="M41" i="11" s="1"/>
  <c r="M41" i="9" s="1"/>
  <c r="M41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F46" i="93"/>
  <c r="F46" i="11" s="1"/>
  <c r="F46" i="9" s="1"/>
  <c r="F46" i="7" s="1"/>
  <c r="V26" i="185"/>
  <c r="T27" i="103"/>
  <c r="T28" i="102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D61" i="103"/>
  <c r="X33" i="103"/>
  <c r="X34" i="102"/>
  <c r="H22" i="103"/>
  <c r="H23" i="102"/>
  <c r="X13" i="93"/>
  <c r="X13" i="11" s="1"/>
  <c r="X13" i="9" s="1"/>
  <c r="X13" i="7" s="1"/>
  <c r="L4" i="103"/>
  <c r="L5" i="102"/>
  <c r="H3" i="17"/>
  <c r="H2" i="17" s="1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U3" i="194"/>
  <c r="G52" i="103"/>
  <c r="G53" i="102"/>
  <c r="K61" i="103"/>
  <c r="O23" i="102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J3" i="185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R36" i="93"/>
  <c r="R36" i="11" s="1"/>
  <c r="R36" i="9" s="1"/>
  <c r="R36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O37" i="116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3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3" s="1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M27" i="124"/>
  <c r="M28" i="123"/>
  <c r="M27" i="123" s="1"/>
  <c r="O17" i="124"/>
  <c r="O18" i="123"/>
  <c r="O17" i="123" s="1"/>
  <c r="U11" i="124"/>
  <c r="U12" i="123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G8" i="103"/>
  <c r="G10" i="102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M27" i="103"/>
  <c r="M28" i="102"/>
  <c r="W17" i="103"/>
  <c r="W18" i="102"/>
  <c r="G11" i="103"/>
  <c r="G13" i="102"/>
  <c r="G13" i="93" s="1"/>
  <c r="G13" i="11" s="1"/>
  <c r="G13" i="9" s="1"/>
  <c r="G13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R71" i="93"/>
  <c r="R71" i="11" s="1"/>
  <c r="R71" i="9" s="1"/>
  <c r="R71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Q63" i="93"/>
  <c r="Q63" i="11" s="1"/>
  <c r="Q63" i="9" s="1"/>
  <c r="Q63" i="7" s="1"/>
  <c r="S61" i="103"/>
  <c r="G33" i="103"/>
  <c r="G34" i="102"/>
  <c r="W22" i="103"/>
  <c r="W23" i="102"/>
  <c r="E21" i="93"/>
  <c r="E21" i="11" s="1"/>
  <c r="E21" i="9" s="1"/>
  <c r="E21" i="7" s="1"/>
  <c r="U12" i="102"/>
  <c r="U4" i="103"/>
  <c r="U6" i="102"/>
  <c r="U6" i="93" s="1"/>
  <c r="U6" i="11" s="1"/>
  <c r="U6" i="9" s="1"/>
  <c r="U6" i="7" s="1"/>
  <c r="C5" i="102"/>
  <c r="C4" i="103"/>
  <c r="K27" i="16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C22" i="16"/>
  <c r="O11" i="149"/>
  <c r="S7" i="149"/>
  <c r="E33" i="124"/>
  <c r="E34" i="123"/>
  <c r="K27" i="124"/>
  <c r="K28" i="123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W2" i="115" l="1"/>
  <c r="J26" i="105"/>
  <c r="X24" i="93"/>
  <c r="X24" i="11" s="1"/>
  <c r="X24" i="9" s="1"/>
  <c r="X24" i="7" s="1"/>
  <c r="U2" i="81"/>
  <c r="J3" i="106"/>
  <c r="E41" i="93"/>
  <c r="E41" i="11" s="1"/>
  <c r="E41" i="9" s="1"/>
  <c r="E41" i="7" s="1"/>
  <c r="I2" i="110"/>
  <c r="T2" i="188"/>
  <c r="W2" i="18"/>
  <c r="H26" i="104"/>
  <c r="O26" i="104"/>
  <c r="W65" i="93"/>
  <c r="W65" i="11" s="1"/>
  <c r="W65" i="9" s="1"/>
  <c r="W65" i="7" s="1"/>
  <c r="K88" i="149"/>
  <c r="X3" i="16"/>
  <c r="I2" i="195"/>
  <c r="O3" i="16"/>
  <c r="V2" i="113"/>
  <c r="O66" i="93"/>
  <c r="O66" i="11" s="1"/>
  <c r="O66" i="9" s="1"/>
  <c r="O66" i="7" s="1"/>
  <c r="E26" i="105"/>
  <c r="K36" i="93"/>
  <c r="K36" i="11" s="1"/>
  <c r="K36" i="9" s="1"/>
  <c r="K36" i="7" s="1"/>
  <c r="W15" i="93"/>
  <c r="W15" i="11" s="1"/>
  <c r="W15" i="9" s="1"/>
  <c r="W15" i="7" s="1"/>
  <c r="J2" i="186"/>
  <c r="K2" i="165"/>
  <c r="M74" i="149"/>
  <c r="M2" i="17"/>
  <c r="M14" i="93"/>
  <c r="M14" i="11" s="1"/>
  <c r="M14" i="9" s="1"/>
  <c r="M14" i="7" s="1"/>
  <c r="G3" i="125"/>
  <c r="F6" i="149"/>
  <c r="K26" i="111"/>
  <c r="G2" i="185"/>
  <c r="H24" i="93"/>
  <c r="H24" i="11" s="1"/>
  <c r="H24" i="9" s="1"/>
  <c r="H24" i="7" s="1"/>
  <c r="D2" i="91"/>
  <c r="S3" i="111"/>
  <c r="K2" i="112"/>
  <c r="E2" i="85"/>
  <c r="U41" i="93"/>
  <c r="U41" i="11" s="1"/>
  <c r="U41" i="9" s="1"/>
  <c r="U41" i="7" s="1"/>
  <c r="P64" i="93"/>
  <c r="P64" i="11" s="1"/>
  <c r="P64" i="9" s="1"/>
  <c r="I51" i="93"/>
  <c r="I51" i="11" s="1"/>
  <c r="I51" i="9" s="1"/>
  <c r="I51" i="7" s="1"/>
  <c r="M3" i="106"/>
  <c r="L2" i="19"/>
  <c r="H2" i="19"/>
  <c r="D36" i="93"/>
  <c r="D36" i="11" s="1"/>
  <c r="D36" i="9" s="1"/>
  <c r="D36" i="7" s="1"/>
  <c r="G10" i="93"/>
  <c r="G10" i="11" s="1"/>
  <c r="G10" i="9" s="1"/>
  <c r="G10" i="7" s="1"/>
  <c r="U26" i="125"/>
  <c r="U2" i="125" s="1"/>
  <c r="Q26" i="16"/>
  <c r="V2" i="163"/>
  <c r="K2" i="85"/>
  <c r="O37" i="93"/>
  <c r="O37" i="11" s="1"/>
  <c r="O37" i="9" s="1"/>
  <c r="O37" i="7" s="1"/>
  <c r="X2" i="121"/>
  <c r="R3" i="125"/>
  <c r="O87" i="149"/>
  <c r="D16" i="93"/>
  <c r="D16" i="11" s="1"/>
  <c r="D16" i="9" s="1"/>
  <c r="D16" i="7" s="1"/>
  <c r="S26" i="105"/>
  <c r="H2" i="183"/>
  <c r="O38" i="93"/>
  <c r="O38" i="11" s="1"/>
  <c r="O38" i="9" s="1"/>
  <c r="O38" i="7" s="1"/>
  <c r="C2" i="86"/>
  <c r="V2" i="19"/>
  <c r="W3" i="104"/>
  <c r="Q4" i="123"/>
  <c r="D2" i="108"/>
  <c r="X26" i="75"/>
  <c r="M2" i="114"/>
  <c r="P39" i="149"/>
  <c r="J2" i="189"/>
  <c r="Q2" i="82"/>
  <c r="G78" i="149"/>
  <c r="K2" i="189"/>
  <c r="S2" i="85"/>
  <c r="N2" i="109"/>
  <c r="R26" i="105"/>
  <c r="T11" i="123"/>
  <c r="U11" i="123"/>
  <c r="E3" i="111"/>
  <c r="M2" i="81"/>
  <c r="G3" i="16"/>
  <c r="R2" i="108"/>
  <c r="T26" i="125"/>
  <c r="N2" i="188"/>
  <c r="E2" i="201"/>
  <c r="E3" i="105"/>
  <c r="S26" i="104"/>
  <c r="S2" i="104" s="1"/>
  <c r="X2" i="18"/>
  <c r="U24" i="93"/>
  <c r="U24" i="11" s="1"/>
  <c r="U24" i="9" s="1"/>
  <c r="U24" i="7" s="1"/>
  <c r="J26" i="106"/>
  <c r="J2" i="106" s="1"/>
  <c r="N26" i="104"/>
  <c r="O2" i="80"/>
  <c r="R2" i="195"/>
  <c r="U14" i="93"/>
  <c r="U14" i="11" s="1"/>
  <c r="U14" i="9" s="1"/>
  <c r="U14" i="7" s="1"/>
  <c r="G2" i="110"/>
  <c r="U10" i="149"/>
  <c r="M2" i="186"/>
  <c r="W25" i="93"/>
  <c r="W25" i="11" s="1"/>
  <c r="W25" i="9" s="1"/>
  <c r="W25" i="7" s="1"/>
  <c r="Q2" i="19"/>
  <c r="R66" i="93"/>
  <c r="R66" i="11" s="1"/>
  <c r="R66" i="9" s="1"/>
  <c r="R66" i="7" s="1"/>
  <c r="N2" i="190"/>
  <c r="C26" i="117"/>
  <c r="O2" i="114"/>
  <c r="U26" i="111"/>
  <c r="T16" i="93"/>
  <c r="T16" i="11" s="1"/>
  <c r="T16" i="9" s="1"/>
  <c r="T16" i="7" s="1"/>
  <c r="T61" i="149"/>
  <c r="N24" i="93"/>
  <c r="N24" i="11" s="1"/>
  <c r="N24" i="9" s="1"/>
  <c r="N24" i="7" s="1"/>
  <c r="Q10" i="149"/>
  <c r="G2" i="108"/>
  <c r="V3" i="104"/>
  <c r="K2" i="188"/>
  <c r="N2" i="112"/>
  <c r="G3" i="104"/>
  <c r="W2" i="108"/>
  <c r="O27" i="123"/>
  <c r="T2" i="113"/>
  <c r="M26" i="16"/>
  <c r="T6" i="93"/>
  <c r="T6" i="11" s="1"/>
  <c r="T6" i="9" s="1"/>
  <c r="T6" i="7" s="1"/>
  <c r="W17" i="123"/>
  <c r="P2" i="193"/>
  <c r="I2" i="82"/>
  <c r="W3" i="16"/>
  <c r="V26" i="106"/>
  <c r="F2" i="17"/>
  <c r="M47" i="93"/>
  <c r="M47" i="11" s="1"/>
  <c r="M47" i="9" s="1"/>
  <c r="M47" i="7" s="1"/>
  <c r="I12" i="149"/>
  <c r="G2" i="81"/>
  <c r="X11" i="123"/>
  <c r="O2" i="190"/>
  <c r="D17" i="123"/>
  <c r="S40" i="93"/>
  <c r="S40" i="11" s="1"/>
  <c r="S40" i="9" s="1"/>
  <c r="S40" i="7" s="1"/>
  <c r="H2" i="203"/>
  <c r="P2" i="114"/>
  <c r="X2" i="183"/>
  <c r="H3" i="16"/>
  <c r="O2" i="186"/>
  <c r="K26" i="117"/>
  <c r="V2" i="193"/>
  <c r="N2" i="19"/>
  <c r="J3" i="16"/>
  <c r="M26" i="103"/>
  <c r="D60" i="149"/>
  <c r="C26" i="16"/>
  <c r="G26" i="103"/>
  <c r="J2" i="192"/>
  <c r="G2" i="19"/>
  <c r="O3" i="125"/>
  <c r="V3" i="106"/>
  <c r="M72" i="93"/>
  <c r="M72" i="11" s="1"/>
  <c r="M72" i="9" s="1"/>
  <c r="M72" i="7" s="1"/>
  <c r="C2" i="192"/>
  <c r="F2" i="109"/>
  <c r="G15" i="93"/>
  <c r="G15" i="11" s="1"/>
  <c r="G15" i="9" s="1"/>
  <c r="G15" i="7" s="1"/>
  <c r="I2" i="109"/>
  <c r="V26" i="105"/>
  <c r="P62" i="93"/>
  <c r="P62" i="11" s="1"/>
  <c r="P62" i="9" s="1"/>
  <c r="P62" i="7" s="1"/>
  <c r="O69" i="93"/>
  <c r="O69" i="11" s="1"/>
  <c r="O69" i="9" s="1"/>
  <c r="O69" i="7" s="1"/>
  <c r="Q3" i="125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M76" i="149"/>
  <c r="M17" i="123"/>
  <c r="J2" i="105"/>
  <c r="F3" i="104"/>
  <c r="V57" i="149"/>
  <c r="D26" i="125"/>
  <c r="S3" i="105"/>
  <c r="S2" i="105" s="1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S2" i="113"/>
  <c r="Q26" i="106"/>
  <c r="R27" i="123"/>
  <c r="G55" i="149"/>
  <c r="E22" i="123"/>
  <c r="I3" i="16"/>
  <c r="V2" i="191"/>
  <c r="C26" i="104"/>
  <c r="Q2" i="197"/>
  <c r="H22" i="123"/>
  <c r="I81" i="149"/>
  <c r="O11" i="123"/>
  <c r="K2" i="104"/>
  <c r="M2" i="187"/>
  <c r="C3" i="105"/>
  <c r="U17" i="123"/>
  <c r="N26" i="16"/>
  <c r="N2" i="16" s="1"/>
  <c r="V26" i="104"/>
  <c r="D89" i="149"/>
  <c r="O61" i="102"/>
  <c r="H2" i="113"/>
  <c r="R26" i="16"/>
  <c r="T3" i="16"/>
  <c r="X3" i="106"/>
  <c r="E93" i="149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J2" i="125" s="1"/>
  <c r="U3" i="111"/>
  <c r="I2" i="87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I2" i="125" s="1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Q26" i="123" s="1"/>
  <c r="C4" i="123"/>
  <c r="C3" i="123" s="1"/>
  <c r="S2" i="86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W26" i="125"/>
  <c r="R75" i="149"/>
  <c r="W2" i="113"/>
  <c r="K26" i="106"/>
  <c r="K2" i="106" s="1"/>
  <c r="N2" i="192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X2" i="186"/>
  <c r="D2" i="163"/>
  <c r="O3" i="75"/>
  <c r="H6" i="149"/>
  <c r="H26" i="124"/>
  <c r="G26" i="16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P33" i="149"/>
  <c r="U77" i="149"/>
  <c r="P77" i="149"/>
  <c r="F77" i="149"/>
  <c r="N94" i="149"/>
  <c r="I22" i="149"/>
  <c r="K42" i="149"/>
  <c r="X28" i="149"/>
  <c r="O80" i="149"/>
  <c r="D30" i="149"/>
  <c r="W86" i="149"/>
  <c r="R26" i="106"/>
  <c r="R2" i="106" s="1"/>
  <c r="T57" i="149"/>
  <c r="T3" i="125"/>
  <c r="T2" i="125" s="1"/>
  <c r="T21" i="149"/>
  <c r="P56" i="149"/>
  <c r="L63" i="149"/>
  <c r="W64" i="149"/>
  <c r="I57" i="149"/>
  <c r="P21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I71" i="149"/>
  <c r="W17" i="149"/>
  <c r="J52" i="149"/>
  <c r="R17" i="149"/>
  <c r="J27" i="149"/>
  <c r="K70" i="149"/>
  <c r="O76" i="149"/>
  <c r="H28" i="149"/>
  <c r="I75" i="149"/>
  <c r="L22" i="149"/>
  <c r="H34" i="149"/>
  <c r="C48" i="149"/>
  <c r="P70" i="149"/>
  <c r="H75" i="149"/>
  <c r="F25" i="149"/>
  <c r="V39" i="149"/>
  <c r="I56" i="149"/>
  <c r="F89" i="149"/>
  <c r="X33" i="149"/>
  <c r="N75" i="149"/>
  <c r="L94" i="149"/>
  <c r="R48" i="149"/>
  <c r="O70" i="149"/>
  <c r="Q52" i="149"/>
  <c r="X83" i="149"/>
  <c r="J83" i="149"/>
  <c r="P75" i="149"/>
  <c r="N31" i="149"/>
  <c r="D39" i="149"/>
  <c r="T94" i="149"/>
  <c r="L26" i="149"/>
  <c r="I83" i="149"/>
  <c r="T32" i="149"/>
  <c r="V48" i="149"/>
  <c r="X47" i="149"/>
  <c r="K56" i="149"/>
  <c r="T74" i="149"/>
  <c r="F21" i="149"/>
  <c r="L32" i="149"/>
  <c r="K83" i="149"/>
  <c r="V33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F74" i="149"/>
  <c r="V47" i="149"/>
  <c r="M70" i="149"/>
  <c r="G76" i="149"/>
  <c r="H24" i="149"/>
  <c r="V29" i="149"/>
  <c r="R62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G89" i="149"/>
  <c r="H76" i="149"/>
  <c r="D31" i="149"/>
  <c r="T31" i="149"/>
  <c r="T63" i="149"/>
  <c r="J58" i="149"/>
  <c r="V21" i="149"/>
  <c r="E61" i="116"/>
  <c r="H32" i="149"/>
  <c r="V89" i="149"/>
  <c r="V25" i="149"/>
  <c r="J43" i="149"/>
  <c r="X7" i="149"/>
  <c r="J62" i="149"/>
  <c r="U75" i="149"/>
  <c r="V24" i="149"/>
  <c r="O83" i="149"/>
  <c r="H94" i="149"/>
  <c r="N29" i="149"/>
  <c r="N25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F55" i="149"/>
  <c r="G61" i="123"/>
  <c r="N3" i="123"/>
  <c r="Q74" i="149"/>
  <c r="F82" i="149"/>
  <c r="J82" i="149"/>
  <c r="S76" i="149"/>
  <c r="P3" i="123"/>
  <c r="C76" i="149"/>
  <c r="R82" i="149"/>
  <c r="E26" i="124"/>
  <c r="D3" i="124"/>
  <c r="O8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K28" i="93"/>
  <c r="K27" i="102"/>
  <c r="R5" i="93"/>
  <c r="R4" i="102"/>
  <c r="L80" i="149"/>
  <c r="I9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H9" i="93"/>
  <c r="H8" i="102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C33" i="149"/>
  <c r="K23" i="93"/>
  <c r="K22" i="102"/>
  <c r="C3" i="116"/>
  <c r="F26" i="116"/>
  <c r="F2" i="116" s="1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F80" i="149"/>
  <c r="R23" i="93"/>
  <c r="R22" i="102"/>
  <c r="U8" i="102"/>
  <c r="W9" i="93"/>
  <c r="W8" i="102"/>
  <c r="P54" i="9"/>
  <c r="P54" i="7" s="1"/>
  <c r="N12" i="93"/>
  <c r="N11" i="102"/>
  <c r="U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W27" i="149"/>
  <c r="G59" i="149"/>
  <c r="D22" i="102"/>
  <c r="D23" i="93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C61" i="102"/>
  <c r="R59" i="149"/>
  <c r="G34" i="93"/>
  <c r="G33" i="102"/>
  <c r="Q54" i="149"/>
  <c r="T5" i="93"/>
  <c r="T4" i="102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C54" i="149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4" i="149"/>
  <c r="S6" i="9"/>
  <c r="S6" i="7" s="1"/>
  <c r="L81" i="149"/>
  <c r="H28" i="93"/>
  <c r="H27" i="102"/>
  <c r="H90" i="149"/>
  <c r="Q3" i="75"/>
  <c r="W5" i="149"/>
  <c r="P10" i="149"/>
  <c r="N81" i="149"/>
  <c r="N59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P3" i="124"/>
  <c r="E22" i="102"/>
  <c r="E23" i="93"/>
  <c r="P34" i="93"/>
  <c r="P33" i="102"/>
  <c r="P64" i="7"/>
  <c r="E9" i="93"/>
  <c r="G60" i="149"/>
  <c r="O54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J50" i="149"/>
  <c r="T3" i="116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N22" i="102"/>
  <c r="N23" i="93"/>
  <c r="W68" i="149"/>
  <c r="M3" i="124"/>
  <c r="H3" i="103"/>
  <c r="J3" i="103"/>
  <c r="D28" i="93"/>
  <c r="D27" i="102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S10" i="9"/>
  <c r="S10" i="7" s="1"/>
  <c r="O34" i="93"/>
  <c r="O33" i="102"/>
  <c r="U72" i="149"/>
  <c r="P53" i="93"/>
  <c r="P52" i="102"/>
  <c r="L53" i="93"/>
  <c r="L52" i="102"/>
  <c r="I5" i="93"/>
  <c r="I4" i="102"/>
  <c r="S28" i="93"/>
  <c r="S27" i="102"/>
  <c r="T71" i="149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I59" i="149" l="1"/>
  <c r="G50" i="149"/>
  <c r="L68" i="149"/>
  <c r="G2" i="125"/>
  <c r="M16" i="149"/>
  <c r="U54" i="149"/>
  <c r="D34" i="149"/>
  <c r="H30" i="149"/>
  <c r="J3" i="123"/>
  <c r="D59" i="149"/>
  <c r="N2" i="104"/>
  <c r="H63" i="149"/>
  <c r="E24" i="149"/>
  <c r="J48" i="149"/>
  <c r="I17" i="149"/>
  <c r="I58" i="149"/>
  <c r="F32" i="149"/>
  <c r="C31" i="149"/>
  <c r="K17" i="149"/>
  <c r="M43" i="149"/>
  <c r="J68" i="149"/>
  <c r="R46" i="149"/>
  <c r="F43" i="149"/>
  <c r="H18" i="149"/>
  <c r="D51" i="149"/>
  <c r="Q27" i="149"/>
  <c r="X9" i="149"/>
  <c r="M61" i="149"/>
  <c r="G2" i="104"/>
  <c r="O9" i="93"/>
  <c r="O9" i="11" s="1"/>
  <c r="G18" i="149"/>
  <c r="Q18" i="149"/>
  <c r="G54" i="149"/>
  <c r="K43" i="149"/>
  <c r="I2" i="16"/>
  <c r="P83" i="149"/>
  <c r="K20" i="149"/>
  <c r="G2" i="111"/>
  <c r="P90" i="149"/>
  <c r="G88" i="149"/>
  <c r="K32" i="149"/>
  <c r="Q2" i="16"/>
  <c r="T2" i="16"/>
  <c r="N44" i="149"/>
  <c r="V68" i="149"/>
  <c r="U68" i="149"/>
  <c r="M24" i="149"/>
  <c r="O95" i="149"/>
  <c r="P93" i="149"/>
  <c r="K62" i="149"/>
  <c r="C29" i="149"/>
  <c r="D52" i="149"/>
  <c r="J47" i="149"/>
  <c r="T41" i="149"/>
  <c r="V2" i="106"/>
  <c r="R2" i="125"/>
  <c r="R25" i="149"/>
  <c r="W63" i="149"/>
  <c r="W2" i="16"/>
  <c r="D83" i="149"/>
  <c r="G57" i="149"/>
  <c r="C47" i="149"/>
  <c r="G43" i="149"/>
  <c r="S26" i="149"/>
  <c r="O39" i="149"/>
  <c r="W32" i="149"/>
  <c r="K9" i="149"/>
  <c r="C2" i="104"/>
  <c r="P9" i="149"/>
  <c r="H95" i="149"/>
  <c r="V18" i="149"/>
  <c r="K26" i="149"/>
  <c r="E47" i="149"/>
  <c r="K48" i="149"/>
  <c r="R51" i="149"/>
  <c r="L24" i="149"/>
  <c r="W28" i="149"/>
  <c r="C86" i="149"/>
  <c r="D86" i="149"/>
  <c r="X42" i="149"/>
  <c r="J2" i="16"/>
  <c r="G2" i="16"/>
  <c r="G64" i="149"/>
  <c r="V54" i="149"/>
  <c r="L59" i="149"/>
  <c r="G21" i="149"/>
  <c r="T54" i="149"/>
  <c r="O59" i="149"/>
  <c r="J22" i="149"/>
  <c r="H53" i="149"/>
  <c r="Q59" i="149"/>
  <c r="I47" i="149"/>
  <c r="U44" i="149"/>
  <c r="U91" i="149"/>
  <c r="N53" i="149"/>
  <c r="F38" i="149"/>
  <c r="E2" i="111"/>
  <c r="W41" i="149"/>
  <c r="S29" i="149"/>
  <c r="J28" i="149"/>
  <c r="X41" i="149"/>
  <c r="M46" i="149"/>
  <c r="V2" i="104"/>
  <c r="S33" i="149"/>
  <c r="X2" i="75"/>
  <c r="U2" i="111"/>
  <c r="P41" i="149"/>
  <c r="P60" i="149"/>
  <c r="X95" i="149"/>
  <c r="R18" i="149"/>
  <c r="D26" i="102"/>
  <c r="T83" i="149"/>
  <c r="F26" i="123"/>
  <c r="Q28" i="149"/>
  <c r="W22" i="149"/>
  <c r="F2" i="75"/>
  <c r="D88" i="149"/>
  <c r="C70" i="149"/>
  <c r="G95" i="149"/>
  <c r="J34" i="149"/>
  <c r="I30" i="149"/>
  <c r="J51" i="149"/>
  <c r="G26" i="123"/>
  <c r="G2" i="123" s="1"/>
  <c r="S2" i="75"/>
  <c r="T70" i="149"/>
  <c r="D17" i="149"/>
  <c r="K68" i="149"/>
  <c r="C41" i="149"/>
  <c r="K2" i="105"/>
  <c r="D2" i="105"/>
  <c r="O30" i="149"/>
  <c r="D48" i="149"/>
  <c r="F42" i="149"/>
  <c r="R3" i="123"/>
  <c r="F24" i="149"/>
  <c r="I62" i="149"/>
  <c r="M18" i="149"/>
  <c r="H68" i="149"/>
  <c r="U18" i="149"/>
  <c r="O93" i="149"/>
  <c r="J24" i="149"/>
  <c r="J30" i="149"/>
  <c r="M2" i="16"/>
  <c r="O2" i="125"/>
  <c r="U26" i="123"/>
  <c r="U2" i="123" s="1"/>
  <c r="F91" i="149"/>
  <c r="U33" i="149"/>
  <c r="G5" i="149"/>
  <c r="V44" i="149"/>
  <c r="O26" i="123"/>
  <c r="X17" i="149"/>
  <c r="I38" i="149"/>
  <c r="M86" i="149"/>
  <c r="K33" i="149"/>
  <c r="E33" i="149"/>
  <c r="U61" i="93"/>
  <c r="G40" i="149"/>
  <c r="X55" i="149"/>
  <c r="H2" i="16"/>
  <c r="R26" i="123"/>
  <c r="F2" i="16"/>
  <c r="X45" i="149"/>
  <c r="Q2" i="106"/>
  <c r="O31" i="149"/>
  <c r="K2" i="16"/>
  <c r="K15" i="149" s="1"/>
  <c r="N83" i="149"/>
  <c r="I2" i="106"/>
  <c r="J61" i="149"/>
  <c r="E2" i="124"/>
  <c r="K91" i="149"/>
  <c r="G47" i="149"/>
  <c r="E46" i="149"/>
  <c r="P2" i="117"/>
  <c r="X53" i="149"/>
  <c r="T50" i="149"/>
  <c r="L70" i="149"/>
  <c r="T17" i="149"/>
  <c r="S2" i="116"/>
  <c r="I2" i="124"/>
  <c r="W24" i="149"/>
  <c r="J5" i="149"/>
  <c r="W2" i="105"/>
  <c r="C38" i="149"/>
  <c r="D2" i="104"/>
  <c r="J33" i="149"/>
  <c r="N32" i="149"/>
  <c r="S83" i="149"/>
  <c r="I25" i="149"/>
  <c r="Q88" i="149"/>
  <c r="U2" i="105"/>
  <c r="O41" i="149"/>
  <c r="S70" i="149"/>
  <c r="V59" i="149"/>
  <c r="S61" i="149"/>
  <c r="G32" i="149"/>
  <c r="T47" i="149"/>
  <c r="W30" i="149"/>
  <c r="O44" i="149"/>
  <c r="R2" i="116"/>
  <c r="H64" i="149"/>
  <c r="J93" i="149"/>
  <c r="I21" i="149"/>
  <c r="X39" i="149"/>
  <c r="X88" i="149"/>
  <c r="O2" i="103"/>
  <c r="H88" i="149"/>
  <c r="N18" i="149"/>
  <c r="S42" i="149"/>
  <c r="E2" i="16"/>
  <c r="Q2" i="104"/>
  <c r="U46" i="149"/>
  <c r="C30" i="149"/>
  <c r="C16" i="149"/>
  <c r="J25" i="149"/>
  <c r="E44" i="149"/>
  <c r="S2" i="16"/>
  <c r="P91" i="149"/>
  <c r="H91" i="149"/>
  <c r="D28" i="149"/>
  <c r="P61" i="149"/>
  <c r="U2" i="117"/>
  <c r="F16" i="149"/>
  <c r="C2" i="16"/>
  <c r="P2" i="104"/>
  <c r="L50" i="149"/>
  <c r="W42" i="149"/>
  <c r="M29" i="149"/>
  <c r="U2" i="16"/>
  <c r="C2" i="105"/>
  <c r="D54" i="149"/>
  <c r="C80" i="149"/>
  <c r="N47" i="149"/>
  <c r="L62" i="149"/>
  <c r="I18" i="149"/>
  <c r="X43" i="149"/>
  <c r="V58" i="149"/>
  <c r="H42" i="149"/>
  <c r="R34" i="149"/>
  <c r="I64" i="149"/>
  <c r="I42" i="149"/>
  <c r="M41" i="149"/>
  <c r="I61" i="149"/>
  <c r="J2" i="75"/>
  <c r="N3" i="102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D90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N45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J90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F2" i="123" s="1"/>
  <c r="W2" i="111"/>
  <c r="K24" i="149"/>
  <c r="T2" i="105"/>
  <c r="V2" i="16"/>
  <c r="V16" i="149"/>
  <c r="D64" i="149"/>
  <c r="E91" i="149"/>
  <c r="X48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H20" i="149"/>
  <c r="S47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I15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I49" i="149" l="1"/>
  <c r="U66" i="149"/>
  <c r="R90" i="149"/>
  <c r="S19" i="149"/>
  <c r="G45" i="149"/>
  <c r="O8" i="93"/>
  <c r="M15" i="149"/>
  <c r="T15" i="149"/>
  <c r="M45" i="149"/>
  <c r="Q15" i="149"/>
  <c r="I85" i="149"/>
  <c r="V49" i="149"/>
  <c r="E85" i="149"/>
  <c r="K40" i="149"/>
  <c r="V45" i="149"/>
  <c r="G15" i="149"/>
  <c r="J15" i="149"/>
  <c r="X19" i="149"/>
  <c r="E53" i="149"/>
  <c r="C45" i="149"/>
  <c r="R2" i="123"/>
  <c r="U15" i="149"/>
  <c r="O90" i="149"/>
  <c r="Q49" i="149"/>
  <c r="H84" i="149"/>
  <c r="H65" i="149"/>
  <c r="F15" i="149"/>
  <c r="F19" i="149"/>
  <c r="H15" i="149"/>
  <c r="D40" i="149"/>
  <c r="S15" i="149"/>
  <c r="W85" i="149"/>
  <c r="N19" i="149"/>
  <c r="P49" i="149"/>
  <c r="P84" i="149"/>
  <c r="E15" i="149"/>
  <c r="I45" i="149"/>
  <c r="X37" i="149"/>
  <c r="C15" i="149"/>
  <c r="I19" i="149"/>
  <c r="W40" i="149"/>
  <c r="W2" i="123"/>
  <c r="U40" i="149"/>
  <c r="P45" i="149"/>
  <c r="C40" i="149"/>
  <c r="Q45" i="149"/>
  <c r="W53" i="149"/>
  <c r="D45" i="149"/>
  <c r="J19" i="149"/>
  <c r="T45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R84" i="149" l="1"/>
  <c r="W84" i="149"/>
  <c r="F36" i="149"/>
  <c r="I36" i="149"/>
  <c r="W36" i="149"/>
  <c r="K2" i="93"/>
  <c r="V26" i="11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D35" i="149"/>
  <c r="I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Q14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<sst xmlns="http://schemas.openxmlformats.org/spreadsheetml/2006/main" count="12477" uniqueCount="330">
  <si>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</si>
  <si>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</si>
  <si>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</si>
  <si>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</si>
  <si>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</si>
  <si>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</si>
  <si>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</si>
  <si>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</si>
  <si>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</si>
  <si>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</si>
  <si>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</si>
  <si>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</si>
  <si>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</si>
  <si>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</si>
  <si>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</si>
  <si>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</si>
  <si>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</si>
  <si>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</si>
  <si>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</si>
  <si>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</si>
  <si>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</si>
  <si>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</si>
  <si>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</si>
  <si>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</si>
  <si>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</si>
  <si>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</si>
  <si>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</si>
  <si>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</si>
  <si>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</si>
  <si>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</si>
  <si>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</si>
  <si>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</si>
  <si>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</si>
  <si>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</si>
  <si>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</si>
  <si>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</si>
  <si>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</si>
  <si>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</si>
  <si>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</si>
  <si>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</si>
  <si>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</si>
  <si>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</si>
  <si>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</si>
  <si>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</si>
  <si>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</si>
  <si>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</si>
  <si>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</si>
  <si>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</si>
  <si>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</si>
  <si>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</si>
  <si>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</si>
  <si>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</si>
  <si>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</si>
  <si>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</si>
  <si>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</si>
  <si>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</si>
  <si>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</si>
  <si>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</si>
  <si>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</si>
  <si>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</si>
  <si>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</si>
  <si>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</si>
  <si>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</si>
  <si>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</si>
  <si>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</si>
  <si>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</si>
  <si>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</si>
  <si>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</si>
  <si>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</si>
  <si>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</si>
  <si>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</si>
  <si>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</si>
  <si>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</si>
  <si>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</si>
  <si>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</si>
  <si>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</si>
  <si>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</si>
  <si>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</si>
  <si>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</si>
  <si>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</si>
  <si>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</si>
  <si>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</si>
  <si>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</si>
  <si>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</si>
  <si>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</si>
  <si>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</si>
  <si>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</si>
  <si>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</si>
  <si>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</si>
  <si>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</si>
  <si>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</si>
  <si>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</si>
  <si>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</si>
  <si>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</si>
  <si>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</si>
  <si>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</si>
  <si>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</si>
  <si>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</si>
  <si>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</si>
  <si>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</si>
  <si>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</si>
  <si>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</si>
  <si>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</si>
  <si>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</si>
  <si>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</si>
  <si>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</si>
  <si>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</si>
  <si>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</si>
  <si>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</si>
  <si>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</si>
  <si>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</si>
  <si>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</si>
  <si>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</si>
  <si>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</si>
  <si>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</si>
  <si>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</si>
  <si>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</si>
  <si>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</si>
  <si>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</si>
  <si>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</si>
  <si>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</si>
  <si>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</si>
  <si>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</si>
  <si>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</si>
  <si>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</si>
  <si>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</si>
  <si>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</si>
  <si>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</si>
  <si>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</si>
  <si>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</si>
  <si>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</si>
  <si>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</si>
  <si>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</si>
  <si>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</si>
  <si>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</si>
  <si>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</si>
  <si>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</si>
  <si>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</si>
  <si>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</si>
  <si>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</si>
  <si>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</si>
  <si>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</si>
  <si>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</si>
  <si>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</si>
  <si>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</si>
  <si>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</si>
  <si>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</si>
  <si>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</si>
  <si>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</si>
  <si>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</si>
  <si>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</si>
  <si>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</si>
  <si>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</si>
  <si>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</si>
  <si>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</si>
  <si>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</si>
  <si>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</si>
  <si>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</si>
  <si>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</si>
  <si>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</si>
  <si>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</si>
  <si>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</si>
  <si>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</si>
  <si>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</si>
  <si>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</si>
  <si>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</si>
  <si>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</si>
  <si>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</si>
  <si>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</si>
  <si>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</si>
  <si>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</si>
  <si>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</si>
  <si>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</si>
  <si>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</si>
  <si>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</si>
  <si>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</si>
  <si>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</si>
  <si>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</si>
  <si>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</si>
  <si>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</si>
  <si>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</si>
  <si>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</si>
  <si>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</si>
  <si>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</si>
  <si>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</si>
  <si>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</si>
  <si>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</si>
  <si>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</si>
  <si>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</si>
  <si>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</si>
  <si>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</si>
  <si>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</si>
  <si>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</si>
  <si>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</si>
  <si>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</si>
  <si>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</si>
  <si>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</si>
  <si>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</si>
  <si>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</si>
  <si>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</si>
  <si>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</si>
  <si>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</si>
  <si>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</si>
  <si>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</si>
  <si>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</si>
  <si>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</si>
  <si>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</si>
  <si>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</si>
  <si>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</si>
  <si>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</si>
  <si>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</si>
  <si>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</si>
  <si>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</si>
  <si>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</si>
  <si>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</si>
  <si>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</si>
  <si>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</si>
  <si>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</si>
  <si>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</si>
  <si>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</si>
  <si>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</si>
  <si>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</si>
  <si>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</si>
  <si>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</si>
  <si>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</si>
  <si>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</si>
  <si>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</si>
  <si>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</si>
  <si>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</si>
  <si>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</si>
  <si>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</si>
  <si>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</si>
  <si>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</si>
  <si>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</si>
  <si>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</si>
  <si>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</si>
  <si>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</si>
  <si>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</si>
  <si>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</si>
  <si>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</si>
  <si>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</si>
  <si>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</si>
  <si>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</si>
  <si>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</si>
  <si>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</si>
  <si>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</si>
  <si>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</si>
  <si>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</si>
  <si>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</si>
  <si>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</si>
  <si>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</si>
  <si>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</si>
  <si>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</si>
  <si>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</si>
  <si>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</si>
  <si>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</si>
  <si>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</si>
  <si>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</si>
  <si>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</si>
  <si>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</si>
  <si>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</si>
  <si>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</si>
  <si>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</si>
  <si>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</si>
  <si>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</si>
  <si>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</si>
  <si>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</si>
  <si>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</si>
  <si>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</si>
  <si>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</si>
  <si>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</si>
  <si>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</si>
  <si>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</si>
  <si>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</si>
  <si>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</si>
  <si>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</si>
  <si>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</si>
  <si>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</si>
  <si>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</si>
  <si>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</si>
  <si>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</si>
  <si>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</si>
  <si>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</si>
  <si>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</si>
  <si>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</si>
  <si>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</si>
  <si>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</si>
  <si>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</si>
  <si>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</si>
  <si>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</si>
  <si>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</si>
  <si>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</si>
  <si>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</si>
  <si>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</si>
  <si>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</si>
  <si>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</si>
  <si>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</si>
  <si>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</si>
  <si>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</si>
  <si>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</si>
  <si>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</si>
  <si>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</si>
  <si>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</si>
  <si>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</si>
  <si>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</si>
  <si>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</si>
  <si>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</si>
  <si>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</si>
  <si>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</si>
  <si>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</si>
  <si>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</si>
  <si>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</si>
  <si>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</si>
  <si>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</si>
  <si>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</si>
  <si>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</si>
  <si>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</si>
  <si>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</si>
  <si>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</si>
  <si>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</si>
  <si>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</si>
  <si>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</si>
  <si>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</si>
  <si>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</si>
  <si>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</si>
  <si>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</si>
  <si>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</si>
  <si>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</si>
  <si>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Cyprus</t>
  </si>
  <si>
    <t>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</si>
</sst>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45967.472673611112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7825.7379731692417</v>
      </c>
      <c r="D4" s="8">
        <f>GAE!D$2</f>
        <v>7850.5812236356533</v>
      </c>
      <c r="E4" s="8">
        <f>GAE!E$2</f>
        <v>7798.7312959524997</v>
      </c>
      <c r="F4" s="8">
        <f>GAE!F$2</f>
        <v>8502.691215566796</v>
      </c>
      <c r="G4" s="8">
        <f>GAE!G$2</f>
        <v>8082.6006759564716</v>
      </c>
      <c r="H4" s="8">
        <f>GAE!H$2</f>
        <v>8958.6392892751446</v>
      </c>
      <c r="I4" s="8">
        <f>GAE!I$2</f>
        <v>9067.3902931184894</v>
      </c>
      <c r="J4" s="8">
        <f>GAE!J$2</f>
        <v>9266.2030788840748</v>
      </c>
      <c r="K4" s="8">
        <f>GAE!K$2</f>
        <v>9389.4989753063255</v>
      </c>
      <c r="L4" s="8">
        <f>GAE!L$2</f>
        <v>9144.0107340405193</v>
      </c>
      <c r="M4" s="8">
        <f>GAE!M$2</f>
        <v>8797.6996672869609</v>
      </c>
      <c r="N4" s="8">
        <f>GAE!N$2</f>
        <v>8657.6787820010632</v>
      </c>
      <c r="O4" s="8">
        <f>GAE!O$2</f>
        <v>8062.2206818799996</v>
      </c>
      <c r="P4" s="8">
        <f>GAE!P$2</f>
        <v>7183.9749122399999</v>
      </c>
      <c r="Q4" s="8">
        <f>GAE!Q$2</f>
        <v>7314.8210831501492</v>
      </c>
      <c r="R4" s="8">
        <f>GAE!R$2</f>
        <v>7500.5741935045462</v>
      </c>
      <c r="S4" s="8">
        <f>GAE!S$2</f>
        <v>8090.6353305359999</v>
      </c>
      <c r="T4" s="8">
        <f>GAE!T$2</f>
        <v>8203.8092096235468</v>
      </c>
      <c r="U4" s="8">
        <f>GAE!U$2</f>
        <v>8197.8720318641317</v>
      </c>
      <c r="V4" s="8">
        <f>GAE!V$2</f>
        <v>8219.2134575747441</v>
      </c>
      <c r="W4" s="8">
        <f>GAE!W$2</f>
        <v>7070.0324985361549</v>
      </c>
      <c r="X4" s="8">
        <f>GAE!X$2</f>
        <v>7321.7728409009915</v>
      </c>
      <c r="Y4" s="8">
        <f>GAE!Y$2</f>
        <v>7824.3807803071759</v>
      </c>
      <c r="Z4" s="8">
        <f>GAE!Z$2</f>
        <v>7737.70190972817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609.43904315999987</v>
      </c>
      <c r="D5" s="10">
        <f>INTMARB!D$2</f>
        <v>606.14573112000016</v>
      </c>
      <c r="E5" s="10">
        <f>INTMARB!E$2</f>
        <v>436.44996431999994</v>
      </c>
      <c r="F5" s="10">
        <f>INTMARB!F$2</f>
        <v>392.83952651999999</v>
      </c>
      <c r="G5" s="10">
        <f>INTMARB!G$2</f>
        <v>173.41117668000001</v>
      </c>
      <c r="H5" s="10">
        <f>INTMARB!H$2</f>
        <v>920.01246156000013</v>
      </c>
      <c r="I5" s="10">
        <f>INTMARB!I$2</f>
        <v>934.83162432000017</v>
      </c>
      <c r="J5" s="10">
        <f>INTMARB!J$2</f>
        <v>869.40263988000004</v>
      </c>
      <c r="K5" s="10">
        <f>INTMARB!K$2</f>
        <v>802.46715479999989</v>
      </c>
      <c r="L5" s="10">
        <f>INTMARB!L$2</f>
        <v>693.08202635999999</v>
      </c>
      <c r="M5" s="10">
        <f>INTMARB!M$2</f>
        <v>590.2092021599999</v>
      </c>
      <c r="N5" s="10">
        <f>INTMARB!N$2</f>
        <v>629.01319608000017</v>
      </c>
      <c r="O5" s="10">
        <f>INTMARB!O$2</f>
        <v>623.12930856000014</v>
      </c>
      <c r="P5" s="10">
        <f>INTMARB!P$2</f>
        <v>756.10928952000006</v>
      </c>
      <c r="Q5" s="10">
        <f>INTMARB!Q$2</f>
        <v>735.52434264000021</v>
      </c>
      <c r="R5" s="10">
        <f>INTMARB!R$2</f>
        <v>773.25976511999988</v>
      </c>
      <c r="S5" s="10">
        <f>INTMARB!S$2</f>
        <v>909.22297391999996</v>
      </c>
      <c r="T5" s="10">
        <f>INTMARB!T$2</f>
        <v>806.43725604000019</v>
      </c>
      <c r="U5" s="10">
        <f>INTMARB!U$2</f>
        <v>856.24929900000006</v>
      </c>
      <c r="V5" s="10">
        <f>INTMARB!V$2</f>
        <v>881.41074372000026</v>
      </c>
      <c r="W5" s="10">
        <f>INTMARB!W$2</f>
        <v>876.24840528000016</v>
      </c>
      <c r="X5" s="10">
        <f>INTMARB!X$2</f>
        <v>802.52022131999979</v>
      </c>
      <c r="Y5" s="10">
        <f>INTMARB!Y$2</f>
        <v>916.40243808000014</v>
      </c>
      <c r="Z5" s="10">
        <f>INTMARB!Z$2</f>
        <v>739.22491403999993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365.60978208885041</v>
      </c>
      <c r="D6" s="12">
        <f>INTMARB_IN!D$2</f>
        <v>364.54462239135086</v>
      </c>
      <c r="E6" s="12">
        <f>INTMARB_IN!E$2</f>
        <v>261.34371725487119</v>
      </c>
      <c r="F6" s="12">
        <f>INTMARB_IN!F$2</f>
        <v>248.7195994157936</v>
      </c>
      <c r="G6" s="12">
        <f>INTMARB_IN!G$2</f>
        <v>112.36256530081828</v>
      </c>
      <c r="H6" s="12">
        <f>INTMARB_IN!H$2</f>
        <v>563.63118642444101</v>
      </c>
      <c r="I6" s="12">
        <f>INTMARB_IN!I$2</f>
        <v>580.37539609862586</v>
      </c>
      <c r="J6" s="12">
        <f>INTMARB_IN!J$2</f>
        <v>456.41275485043229</v>
      </c>
      <c r="K6" s="12">
        <f>INTMARB_IN!K$2</f>
        <v>489.27183301411748</v>
      </c>
      <c r="L6" s="12">
        <f>INTMARB_IN!L$2</f>
        <v>390.06181932925119</v>
      </c>
      <c r="M6" s="12">
        <f>INTMARB_IN!M$2</f>
        <v>349.23038593071101</v>
      </c>
      <c r="N6" s="12">
        <f>INTMARB_IN!N$2</f>
        <v>391.58025616711393</v>
      </c>
      <c r="O6" s="12">
        <f>INTMARB_IN!O$2</f>
        <v>406.94743396523359</v>
      </c>
      <c r="P6" s="12">
        <f>INTMARB_IN!P$2</f>
        <v>496.93217255686693</v>
      </c>
      <c r="Q6" s="12">
        <f>INTMARB_IN!Q$2</f>
        <v>470.24465733485181</v>
      </c>
      <c r="R6" s="12">
        <f>INTMARB_IN!R$2</f>
        <v>502.31245022667957</v>
      </c>
      <c r="S6" s="12">
        <f>INTMARB_IN!S$2</f>
        <v>582.0893166900596</v>
      </c>
      <c r="T6" s="12">
        <f>INTMARB_IN!T$2</f>
        <v>498.97326280694438</v>
      </c>
      <c r="U6" s="12">
        <f>INTMARB_IN!U$2</f>
        <v>503.82850899010299</v>
      </c>
      <c r="V6" s="12">
        <f>INTMARB_IN!V$2</f>
        <v>553.85100317142815</v>
      </c>
      <c r="W6" s="12">
        <f>INTMARB_IN!W$2</f>
        <v>526.07774009592231</v>
      </c>
      <c r="X6" s="12">
        <f>INTMARB_IN!X$2</f>
        <v>481.49563050254335</v>
      </c>
      <c r="Y6" s="12">
        <f>INTMARB_IN!Y$2</f>
        <v>578.77261495531081</v>
      </c>
      <c r="Z6" s="12">
        <f>INTMARB_IN!Z$2</f>
        <v>482.1666003229393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243.8292610711494</v>
      </c>
      <c r="D7" s="12">
        <f>INTMARB_EX!D$2</f>
        <v>241.60110872864928</v>
      </c>
      <c r="E7" s="12">
        <f>INTMARB_EX!E$2</f>
        <v>175.10624706512874</v>
      </c>
      <c r="F7" s="12">
        <f>INTMARB_EX!F$2</f>
        <v>144.11992710420643</v>
      </c>
      <c r="G7" s="12">
        <f>INTMARB_EX!G$2</f>
        <v>61.048611379181736</v>
      </c>
      <c r="H7" s="12">
        <f>INTMARB_EX!H$2</f>
        <v>356.38127513555912</v>
      </c>
      <c r="I7" s="12">
        <f>INTMARB_EX!I$2</f>
        <v>354.45622822137426</v>
      </c>
      <c r="J7" s="12">
        <f>INTMARB_EX!J$2</f>
        <v>412.98988502956774</v>
      </c>
      <c r="K7" s="12">
        <f>INTMARB_EX!K$2</f>
        <v>313.19532178588253</v>
      </c>
      <c r="L7" s="12">
        <f>INTMARB_EX!L$2</f>
        <v>303.02020703074879</v>
      </c>
      <c r="M7" s="12">
        <f>INTMARB_EX!M$2</f>
        <v>240.97881622928895</v>
      </c>
      <c r="N7" s="12">
        <f>INTMARB_EX!N$2</f>
        <v>237.43293991288624</v>
      </c>
      <c r="O7" s="12">
        <f>INTMARB_EX!O$2</f>
        <v>216.18187459476653</v>
      </c>
      <c r="P7" s="12">
        <f>INTMARB_EX!P$2</f>
        <v>259.17711696313307</v>
      </c>
      <c r="Q7" s="12">
        <f>INTMARB_EX!Q$2</f>
        <v>265.2796853051484</v>
      </c>
      <c r="R7" s="12">
        <f>INTMARB_EX!R$2</f>
        <v>270.94731489332031</v>
      </c>
      <c r="S7" s="12">
        <f>INTMARB_EX!S$2</f>
        <v>327.13365722994041</v>
      </c>
      <c r="T7" s="12">
        <f>INTMARB_EX!T$2</f>
        <v>307.46399323305576</v>
      </c>
      <c r="U7" s="12">
        <f>INTMARB_EX!U$2</f>
        <v>352.42079000989702</v>
      </c>
      <c r="V7" s="12">
        <f>INTMARB_EX!V$2</f>
        <v>327.55974054857199</v>
      </c>
      <c r="W7" s="12">
        <f>INTMARB_EX!W$2</f>
        <v>350.17066518407779</v>
      </c>
      <c r="X7" s="12">
        <f>INTMARB_EX!X$2</f>
        <v>321.0245908174565</v>
      </c>
      <c r="Y7" s="12">
        <f>INTMARB_EX!Y$2</f>
        <v>337.62982312468932</v>
      </c>
      <c r="Z7" s="12">
        <f>INTMARB_EX!Z$2</f>
        <v>257.05831371706063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7216.2989300092413</v>
      </c>
      <c r="D8" s="8">
        <f>GIC!D$2</f>
        <v>7244.4354925156531</v>
      </c>
      <c r="E8" s="8">
        <f>GIC!E$2</f>
        <v>7362.2813316324991</v>
      </c>
      <c r="F8" s="8">
        <f>GIC!F$2</f>
        <v>8109.8516890467954</v>
      </c>
      <c r="G8" s="8">
        <f>GIC!G$2</f>
        <v>7909.1894992764719</v>
      </c>
      <c r="H8" s="8">
        <f>GIC!H$2</f>
        <v>8038.6268277151439</v>
      </c>
      <c r="I8" s="8">
        <f>GIC!I$2</f>
        <v>8132.5586687984887</v>
      </c>
      <c r="J8" s="8">
        <f>GIC!J$2</f>
        <v>8396.8004390040733</v>
      </c>
      <c r="K8" s="8">
        <f>GIC!K$2</f>
        <v>8587.0318205063249</v>
      </c>
      <c r="L8" s="8">
        <f>GIC!L$2</f>
        <v>8450.9287076805194</v>
      </c>
      <c r="M8" s="8">
        <f>GIC!M$2</f>
        <v>8207.490465126959</v>
      </c>
      <c r="N8" s="8">
        <f>GIC!N$2</f>
        <v>8028.665585921065</v>
      </c>
      <c r="O8" s="8">
        <f>GIC!O$2</f>
        <v>7439.0913733199995</v>
      </c>
      <c r="P8" s="8">
        <f>GIC!P$2</f>
        <v>6427.8656227199999</v>
      </c>
      <c r="Q8" s="8">
        <f>GIC!Q$2</f>
        <v>6579.2967405101481</v>
      </c>
      <c r="R8" s="8">
        <f>GIC!R$2</f>
        <v>6727.3144283845468</v>
      </c>
      <c r="S8" s="8">
        <f>GIC!S$2</f>
        <v>7181.4123566160006</v>
      </c>
      <c r="T8" s="8">
        <f>GIC!T$2</f>
        <v>7397.371953583548</v>
      </c>
      <c r="U8" s="8">
        <f>GIC!U$2</f>
        <v>7341.6227328641307</v>
      </c>
      <c r="V8" s="8">
        <f>GIC!V$2</f>
        <v>7337.8027138547441</v>
      </c>
      <c r="W8" s="8">
        <f>GIC!W$2</f>
        <v>6193.7840932561558</v>
      </c>
      <c r="X8" s="8">
        <f>GIC!X$2</f>
        <v>6519.2526195809914</v>
      </c>
      <c r="Y8" s="8">
        <f>GIC!Y$2</f>
        <v>6907.9783422271748</v>
      </c>
      <c r="Z8" s="8">
        <f>GIC!Z$2</f>
        <v>6998.4769956881701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849.77172000000019</v>
      </c>
      <c r="D9" s="10">
        <f>INTAVI!D$2</f>
        <v>995.62806000000012</v>
      </c>
      <c r="E9" s="10">
        <f>INTAVI!E$2</f>
        <v>957.5785800000001</v>
      </c>
      <c r="F9" s="10">
        <f>INTAVI!F$2</f>
        <v>1024.16517</v>
      </c>
      <c r="G9" s="10">
        <f>INTAVI!G$2</f>
        <v>935.38305000000003</v>
      </c>
      <c r="H9" s="10">
        <f>INTAVI!H$2</f>
        <v>922.6998900000001</v>
      </c>
      <c r="I9" s="10">
        <f>INTAVI!I$2</f>
        <v>951.23699999999997</v>
      </c>
      <c r="J9" s="10">
        <f>INTAVI!J$2</f>
        <v>910.01673000000028</v>
      </c>
      <c r="K9" s="10">
        <f>INTAVI!K$2</f>
        <v>906.84594000000004</v>
      </c>
      <c r="L9" s="10">
        <f>INTAVI!L$2</f>
        <v>840.25934999999993</v>
      </c>
      <c r="M9" s="10">
        <f>INTAVI!M$2</f>
        <v>856.11329999999998</v>
      </c>
      <c r="N9" s="10">
        <f>INTAVI!N$2</f>
        <v>932.21226000000036</v>
      </c>
      <c r="O9" s="10">
        <f>INTAVI!O$2</f>
        <v>837.08856000000014</v>
      </c>
      <c r="P9" s="10">
        <f>INTAVI!P$2</f>
        <v>745.13564999999994</v>
      </c>
      <c r="Q9" s="10">
        <f>INTAVI!Q$2</f>
        <v>732.45249000000035</v>
      </c>
      <c r="R9" s="10">
        <f>INTAVI!R$2</f>
        <v>738.79407000000003</v>
      </c>
      <c r="S9" s="10">
        <f>INTAVI!S$2</f>
        <v>833.9177699999999</v>
      </c>
      <c r="T9" s="10">
        <f>INTAVI!T$2</f>
        <v>944.28041616000019</v>
      </c>
      <c r="U9" s="10">
        <f>INTAVI!U$2</f>
        <v>977.34204935999981</v>
      </c>
      <c r="V9" s="10">
        <f>INTAVI!V$2</f>
        <v>936.04904531999989</v>
      </c>
      <c r="W9" s="10">
        <f>INTAVI!W$2</f>
        <v>286.55710488000011</v>
      </c>
      <c r="X9" s="10">
        <f>INTAVI!X$2</f>
        <v>474.66415691999987</v>
      </c>
      <c r="Y9" s="10">
        <f>INTAVI!Y$2</f>
        <v>796.74989903999983</v>
      </c>
      <c r="Z9" s="10">
        <f>INTAVI!Z$2</f>
        <v>922.67762976000006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717.305057889718</v>
      </c>
      <c r="D10" s="12">
        <f>INTAVI_PA_IN!D$2</f>
        <v>847.89665869650219</v>
      </c>
      <c r="E10" s="12">
        <f>INTAVI_PA_IN!E$2</f>
        <v>775.62229663355549</v>
      </c>
      <c r="F10" s="12">
        <f>INTAVI_PA_IN!F$2</f>
        <v>831.92228666140045</v>
      </c>
      <c r="G10" s="12">
        <f>INTAVI_PA_IN!G$2</f>
        <v>777.12365312610541</v>
      </c>
      <c r="H10" s="12">
        <f>INTAVI_PA_IN!H$2</f>
        <v>768.17828790849308</v>
      </c>
      <c r="I10" s="12">
        <f>INTAVI_PA_IN!I$2</f>
        <v>788.66133846411356</v>
      </c>
      <c r="J10" s="12">
        <f>INTAVI_PA_IN!J$2</f>
        <v>758.09473136725103</v>
      </c>
      <c r="K10" s="12">
        <f>INTAVI_PA_IN!K$2</f>
        <v>754.0844794618497</v>
      </c>
      <c r="L10" s="12">
        <f>INTAVI_PA_IN!L$2</f>
        <v>694.59024868244762</v>
      </c>
      <c r="M10" s="12">
        <f>INTAVI_PA_IN!M$2</f>
        <v>706.45239888277433</v>
      </c>
      <c r="N10" s="12">
        <f>INTAVI_PA_IN!N$2</f>
        <v>779.64612415975785</v>
      </c>
      <c r="O10" s="12">
        <f>INTAVI_PA_IN!O$2</f>
        <v>696.17990002704403</v>
      </c>
      <c r="P10" s="12">
        <f>INTAVI_PA_IN!P$2</f>
        <v>614.43755695504694</v>
      </c>
      <c r="Q10" s="12">
        <f>INTAVI_PA_IN!Q$2</f>
        <v>604.85035263476607</v>
      </c>
      <c r="R10" s="12">
        <f>INTAVI_PA_IN!R$2</f>
        <v>611.51232210193996</v>
      </c>
      <c r="S10" s="12">
        <f>INTAVI_PA_IN!S$2</f>
        <v>704.07837137658623</v>
      </c>
      <c r="T10" s="12">
        <f>INTAVI_PA_IN!T$2</f>
        <v>805.30651916620332</v>
      </c>
      <c r="U10" s="12">
        <f>INTAVI_PA_IN!U$2</f>
        <v>832.73757955249368</v>
      </c>
      <c r="V10" s="12">
        <f>INTAVI_PA_IN!V$2</f>
        <v>793.82778699656274</v>
      </c>
      <c r="W10" s="12">
        <f>INTAVI_PA_IN!W$2</f>
        <v>213.5444914944766</v>
      </c>
      <c r="X10" s="12">
        <f>INTAVI_PA_IN!X$2</f>
        <v>372.46159228419151</v>
      </c>
      <c r="Y10" s="12">
        <f>INTAVI_PA_IN!Y$2</f>
        <v>677.49020429750294</v>
      </c>
      <c r="Z10" s="12">
        <f>INTAVI_PA_IN!Z$2</f>
        <v>785.6593213675834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104.6487566300269</v>
      </c>
      <c r="D11" s="12">
        <f>INTAVI_PA_EX!D$2</f>
        <v>123.70584321123413</v>
      </c>
      <c r="E11" s="12">
        <f>INTAVI_PA_EX!E$2</f>
        <v>154.97367780482196</v>
      </c>
      <c r="F11" s="12">
        <f>INTAVI_PA_EX!F$2</f>
        <v>166.23597508065154</v>
      </c>
      <c r="G11" s="12">
        <f>INTAVI_PA_EX!G$2</f>
        <v>126.0302134864433</v>
      </c>
      <c r="H11" s="12">
        <f>INTAVI_PA_EX!H$2</f>
        <v>118.27666073413972</v>
      </c>
      <c r="I11" s="12">
        <f>INTAVI_PA_EX!I$2</f>
        <v>120.83811880676608</v>
      </c>
      <c r="J11" s="12">
        <f>INTAVI_PA_EX!J$2</f>
        <v>115.69954546703278</v>
      </c>
      <c r="K11" s="12">
        <f>INTAVI_PA_EX!K$2</f>
        <v>116.68053540689118</v>
      </c>
      <c r="L11" s="12">
        <f>INTAVI_PA_EX!L$2</f>
        <v>113.95720983716514</v>
      </c>
      <c r="M11" s="12">
        <f>INTAVI_PA_EX!M$2</f>
        <v>120.08139685508708</v>
      </c>
      <c r="N11" s="12">
        <f>INTAVI_PA_EX!N$2</f>
        <v>130.03556746322758</v>
      </c>
      <c r="O11" s="12">
        <f>INTAVI_PA_EX!O$2</f>
        <v>124.41713405119854</v>
      </c>
      <c r="P11" s="12">
        <f>INTAVI_PA_EX!P$2</f>
        <v>115.84382973650602</v>
      </c>
      <c r="Q11" s="12">
        <f>INTAVI_PA_EX!Q$2</f>
        <v>115.15571824933679</v>
      </c>
      <c r="R11" s="12">
        <f>INTAVI_PA_EX!R$2</f>
        <v>115.50287367896622</v>
      </c>
      <c r="S11" s="12">
        <f>INTAVI_PA_EX!S$2</f>
        <v>120.03277345911526</v>
      </c>
      <c r="T11" s="12">
        <f>INTAVI_PA_EX!T$2</f>
        <v>128.66088340503518</v>
      </c>
      <c r="U11" s="12">
        <f>INTAVI_PA_EX!U$2</f>
        <v>135.56456809163291</v>
      </c>
      <c r="V11" s="12">
        <f>INTAVI_PA_EX!V$2</f>
        <v>134.98393853348674</v>
      </c>
      <c r="W11" s="12">
        <f>INTAVI_PA_EX!W$2</f>
        <v>66.924203414497399</v>
      </c>
      <c r="X11" s="12">
        <f>INTAVI_PA_EX!X$2</f>
        <v>96.390986204064362</v>
      </c>
      <c r="Y11" s="12">
        <f>INTAVI_PA_EX!Y$2</f>
        <v>112.91063980572051</v>
      </c>
      <c r="Z11" s="12">
        <f>INTAVI_PA_EX!Z$2</f>
        <v>130.21925123658863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26.508110509392299</v>
      </c>
      <c r="D12" s="12">
        <f>INTAVI_FR_IN!D$2</f>
        <v>22.760464348362536</v>
      </c>
      <c r="E12" s="12">
        <f>INTAVI_FR_IN!E$2</f>
        <v>25.620418297774787</v>
      </c>
      <c r="F12" s="12">
        <f>INTAVI_FR_IN!F$2</f>
        <v>24.658004282087106</v>
      </c>
      <c r="G12" s="12">
        <f>INTAVI_FR_IN!G$2</f>
        <v>30.706299104505639</v>
      </c>
      <c r="H12" s="12">
        <f>INTAVI_FR_IN!H$2</f>
        <v>34.829486297372171</v>
      </c>
      <c r="I12" s="12">
        <f>INTAVI_FR_IN!I$2</f>
        <v>40.442897958680874</v>
      </c>
      <c r="J12" s="12">
        <f>INTAVI_FR_IN!J$2</f>
        <v>35.054799722400482</v>
      </c>
      <c r="K12" s="12">
        <f>INTAVI_FR_IN!K$2</f>
        <v>34.696006935524672</v>
      </c>
      <c r="L12" s="12">
        <f>INTAVI_FR_IN!L$2</f>
        <v>30.031328300247552</v>
      </c>
      <c r="M12" s="12">
        <f>INTAVI_FR_IN!M$2</f>
        <v>27.44467579908542</v>
      </c>
      <c r="N12" s="12">
        <f>INTAVI_FR_IN!N$2</f>
        <v>21.561552820927254</v>
      </c>
      <c r="O12" s="12">
        <f>INTAVI_FR_IN!O$2</f>
        <v>16.013442675999428</v>
      </c>
      <c r="P12" s="12">
        <f>INTAVI_FR_IN!P$2</f>
        <v>14.345686116401152</v>
      </c>
      <c r="Q12" s="12">
        <f>INTAVI_FR_IN!Q$2</f>
        <v>12.069546204038449</v>
      </c>
      <c r="R12" s="12">
        <f>INTAVI_FR_IN!R$2</f>
        <v>11.353035465228013</v>
      </c>
      <c r="S12" s="12">
        <f>INTAVI_FR_IN!S$2</f>
        <v>9.5452242611200386</v>
      </c>
      <c r="T12" s="12">
        <f>INTAVI_FR_IN!T$2</f>
        <v>10.031428722550755</v>
      </c>
      <c r="U12" s="12">
        <f>INTAVI_FR_IN!U$2</f>
        <v>8.7395701818532743</v>
      </c>
      <c r="V12" s="12">
        <f>INTAVI_FR_IN!V$2</f>
        <v>6.3281953208394963</v>
      </c>
      <c r="W12" s="12">
        <f>INTAVI_FR_IN!W$2</f>
        <v>4.7918187467456814</v>
      </c>
      <c r="X12" s="12">
        <f>INTAVI_FR_IN!X$2</f>
        <v>5.4840556323495075</v>
      </c>
      <c r="Y12" s="12">
        <f>INTAVI_FR_IN!Y$2</f>
        <v>5.6473553331496937</v>
      </c>
      <c r="Z12" s="12">
        <f>INTAVI_FR_IN!Z$2</f>
        <v>5.9950497677466554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1.3097949708630301</v>
      </c>
      <c r="D13" s="12">
        <f>INTAVI_FR_EX!D$2</f>
        <v>1.265093743901242</v>
      </c>
      <c r="E13" s="12">
        <f>INTAVI_FR_EX!E$2</f>
        <v>1.3621872638478707</v>
      </c>
      <c r="F13" s="12">
        <f>INTAVI_FR_EX!F$2</f>
        <v>1.3489039758608496</v>
      </c>
      <c r="G13" s="12">
        <f>INTAVI_FR_EX!G$2</f>
        <v>1.5228842829457332</v>
      </c>
      <c r="H13" s="12">
        <f>INTAVI_FR_EX!H$2</f>
        <v>1.415455059995103</v>
      </c>
      <c r="I13" s="12">
        <f>INTAVI_FR_EX!I$2</f>
        <v>1.2946447704394801</v>
      </c>
      <c r="J13" s="12">
        <f>INTAVI_FR_EX!J$2</f>
        <v>1.1676534433159669</v>
      </c>
      <c r="K13" s="12">
        <f>INTAVI_FR_EX!K$2</f>
        <v>1.3849181957345376</v>
      </c>
      <c r="L13" s="12">
        <f>INTAVI_FR_EX!L$2</f>
        <v>1.6805631801396144</v>
      </c>
      <c r="M13" s="12">
        <f>INTAVI_FR_EX!M$2</f>
        <v>2.1348284630531422</v>
      </c>
      <c r="N13" s="12">
        <f>INTAVI_FR_EX!N$2</f>
        <v>0.96901555608773637</v>
      </c>
      <c r="O13" s="12">
        <f>INTAVI_FR_EX!O$2</f>
        <v>0.47808324575819156</v>
      </c>
      <c r="P13" s="12">
        <f>INTAVI_FR_EX!P$2</f>
        <v>0.50857719204592011</v>
      </c>
      <c r="Q13" s="12">
        <f>INTAVI_FR_EX!Q$2</f>
        <v>0.3768729118589349</v>
      </c>
      <c r="R13" s="12">
        <f>INTAVI_FR_EX!R$2</f>
        <v>0.42583875386588271</v>
      </c>
      <c r="S13" s="12">
        <f>INTAVI_FR_EX!S$2</f>
        <v>0.26140090317841752</v>
      </c>
      <c r="T13" s="12">
        <f>INTAVI_FR_EX!T$2</f>
        <v>0.28158486621089429</v>
      </c>
      <c r="U13" s="12">
        <f>INTAVI_FR_EX!U$2</f>
        <v>0.30033153402001611</v>
      </c>
      <c r="V13" s="12">
        <f>INTAVI_FR_EX!V$2</f>
        <v>0.9091244691109579</v>
      </c>
      <c r="W13" s="12">
        <f>INTAVI_FR_EX!W$2</f>
        <v>1.2965912242804787</v>
      </c>
      <c r="X13" s="12">
        <f>INTAVI_FR_EX!X$2</f>
        <v>0.32752279939450618</v>
      </c>
      <c r="Y13" s="12">
        <f>INTAVI_FR_EX!Y$2</f>
        <v>0.70169960362671935</v>
      </c>
      <c r="Z13" s="12">
        <f>INTAVI_FR_EX!Z$2</f>
        <v>0.8040073880813009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6366.5272100092416</v>
      </c>
      <c r="D14" s="8">
        <f>NRGSUP!D$2</f>
        <v>6248.8074325156531</v>
      </c>
      <c r="E14" s="8">
        <f>NRGSUP!E$2</f>
        <v>6404.7027516324997</v>
      </c>
      <c r="F14" s="8">
        <f>NRGSUP!F$2</f>
        <v>7085.6865190467952</v>
      </c>
      <c r="G14" s="8">
        <f>NRGSUP!G$2</f>
        <v>6973.8064492764715</v>
      </c>
      <c r="H14" s="8">
        <f>NRGSUP!H$2</f>
        <v>7115.926937715144</v>
      </c>
      <c r="I14" s="8">
        <f>NRGSUP!I$2</f>
        <v>7181.3216687984896</v>
      </c>
      <c r="J14" s="8">
        <f>NRGSUP!J$2</f>
        <v>7486.7837090040757</v>
      </c>
      <c r="K14" s="8">
        <f>NRGSUP!K$2</f>
        <v>7680.185880506323</v>
      </c>
      <c r="L14" s="8">
        <f>NRGSUP!L$2</f>
        <v>7610.6693576805201</v>
      </c>
      <c r="M14" s="8">
        <f>NRGSUP!M$2</f>
        <v>7351.3771651269599</v>
      </c>
      <c r="N14" s="8">
        <f>NRGSUP!N$2</f>
        <v>7096.4533259210648</v>
      </c>
      <c r="O14" s="8">
        <f>NRGSUP!O$2</f>
        <v>6602.0028133199994</v>
      </c>
      <c r="P14" s="8">
        <f>NRGSUP!P$2</f>
        <v>5682.7299727199998</v>
      </c>
      <c r="Q14" s="8">
        <f>NRGSUP!Q$2</f>
        <v>5846.8442505101484</v>
      </c>
      <c r="R14" s="8">
        <f>NRGSUP!R$2</f>
        <v>5988.5203583845459</v>
      </c>
      <c r="S14" s="8">
        <f>NRGSUP!S$2</f>
        <v>6347.4945866160006</v>
      </c>
      <c r="T14" s="8">
        <f>NRGSUP!T$2</f>
        <v>6453.0915374235474</v>
      </c>
      <c r="U14" s="8">
        <f>NRGSUP!U$2</f>
        <v>6364.2806835041301</v>
      </c>
      <c r="V14" s="8">
        <f>NRGSUP!V$2</f>
        <v>6401.7536685347441</v>
      </c>
      <c r="W14" s="8">
        <f>NRGSUP!W$2</f>
        <v>5907.2269883761555</v>
      </c>
      <c r="X14" s="8">
        <f>NRGSUP!X$2</f>
        <v>6044.5884626609923</v>
      </c>
      <c r="Y14" s="8">
        <f>NRGSUP!Y$2</f>
        <v>6111.2284431871758</v>
      </c>
      <c r="Z14" s="8">
        <f>NRGSUP!Z$2</f>
        <v>6075.799365928171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2881.1972548799999</v>
      </c>
      <c r="D15" s="10">
        <f>TI_EHG_E!D$2</f>
        <v>2817.8367091200003</v>
      </c>
      <c r="E15" s="10">
        <f>TI_EHG_E!E$2</f>
        <v>2920.9158219600004</v>
      </c>
      <c r="F15" s="10">
        <f>TI_EHG_E!F$2</f>
        <v>3446.3765930399991</v>
      </c>
      <c r="G15" s="10">
        <f>TI_EHG_E!G$2</f>
        <v>3312.1694123999996</v>
      </c>
      <c r="H15" s="10">
        <f>TI_EHG_E!H$2</f>
        <v>3521.9922843600002</v>
      </c>
      <c r="I15" s="10">
        <f>TI_EHG_E!I$2</f>
        <v>3599.6351346000006</v>
      </c>
      <c r="J15" s="10">
        <f>TI_EHG_E!J$2</f>
        <v>3784.0865742000001</v>
      </c>
      <c r="K15" s="10">
        <f>TI_EHG_E!K$2</f>
        <v>3956.5651057199993</v>
      </c>
      <c r="L15" s="10">
        <f>TI_EHG_E!L$2</f>
        <v>4004.2869998400006</v>
      </c>
      <c r="M15" s="10">
        <f>TI_EHG_E!M$2</f>
        <v>3846.1300502399995</v>
      </c>
      <c r="N15" s="10">
        <f>TI_EHG_E!N$2</f>
        <v>3710.3114534400015</v>
      </c>
      <c r="O15" s="10">
        <f>TI_EHG_E!O$2</f>
        <v>3520.3045499999998</v>
      </c>
      <c r="P15" s="10">
        <f>TI_EHG_E!P$2</f>
        <v>2805.5237749200001</v>
      </c>
      <c r="Q15" s="10">
        <f>TI_EHG_E!Q$2</f>
        <v>2906.1258408000003</v>
      </c>
      <c r="R15" s="10">
        <f>TI_EHG_E!R$2</f>
        <v>3003.7126914000005</v>
      </c>
      <c r="S15" s="10">
        <f>TI_EHG_E!S$2</f>
        <v>3260.8793300400002</v>
      </c>
      <c r="T15" s="10">
        <f>TI_EHG_E!T$2</f>
        <v>3264.707751840001</v>
      </c>
      <c r="U15" s="10">
        <f>TI_EHG_E!U$2</f>
        <v>3303.9806094000005</v>
      </c>
      <c r="V15" s="10">
        <f>TI_EHG_E!V$2</f>
        <v>3237.8979603600005</v>
      </c>
      <c r="W15" s="10">
        <f>TI_EHG_E!W$2</f>
        <v>2989.2905809200001</v>
      </c>
      <c r="X15" s="10">
        <f>TI_EHG_E!X$2</f>
        <v>3066.7088451600002</v>
      </c>
      <c r="Y15" s="10">
        <f>TI_EHG_E!Y$2</f>
        <v>3112.5330766800002</v>
      </c>
      <c r="Z15" s="10">
        <f>TI_EHG_E!Z$2</f>
        <v>3036.6665305199999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2881.1972548799999</v>
      </c>
      <c r="D16" s="12">
        <f>TI_EHG_E_E!D$2</f>
        <v>2817.8367091200003</v>
      </c>
      <c r="E16" s="12">
        <f>TI_EHG_E_E!E$2</f>
        <v>2920.9158219600004</v>
      </c>
      <c r="F16" s="12">
        <f>TI_EHG_E_E!F$2</f>
        <v>3440.1222395999989</v>
      </c>
      <c r="G16" s="12">
        <f>TI_EHG_E_E!G$2</f>
        <v>3296.5335287999997</v>
      </c>
      <c r="H16" s="12">
        <f>TI_EHG_E_E!H$2</f>
        <v>3503.2300599600003</v>
      </c>
      <c r="I16" s="12">
        <f>TI_EHG_E_E!I$2</f>
        <v>3577.7457334800006</v>
      </c>
      <c r="J16" s="12">
        <f>TI_EHG_E_E!J$2</f>
        <v>3740.2787934000003</v>
      </c>
      <c r="K16" s="12">
        <f>TI_EHG_E_E!K$2</f>
        <v>3918.8018624399992</v>
      </c>
      <c r="L16" s="12">
        <f>TI_EHG_E_E!L$2</f>
        <v>3969.5704063200005</v>
      </c>
      <c r="M16" s="12">
        <f>TI_EHG_E_E!M$2</f>
        <v>3820.9719232799994</v>
      </c>
      <c r="N16" s="12">
        <f>TI_EHG_E_E!N$2</f>
        <v>3704.0072234400013</v>
      </c>
      <c r="O16" s="12">
        <f>TI_EHG_E_E!O$2</f>
        <v>3513.9919608</v>
      </c>
      <c r="P16" s="12">
        <f>TI_EHG_E_E!P$2</f>
        <v>2799.2379351600002</v>
      </c>
      <c r="Q16" s="12">
        <f>TI_EHG_E_E!Q$2</f>
        <v>2906.1258408000003</v>
      </c>
      <c r="R16" s="12">
        <f>TI_EHG_E_E!R$2</f>
        <v>3003.7126914000005</v>
      </c>
      <c r="S16" s="12">
        <f>TI_EHG_E_E!S$2</f>
        <v>3260.8793300400002</v>
      </c>
      <c r="T16" s="12">
        <f>TI_EHG_E_E!T$2</f>
        <v>3262.1827161600004</v>
      </c>
      <c r="U16" s="12">
        <f>TI_EHG_E_E!U$2</f>
        <v>3303.2403504000008</v>
      </c>
      <c r="V16" s="12">
        <f>TI_EHG_E_E!V$2</f>
        <v>3237.8979603600005</v>
      </c>
      <c r="W16" s="12">
        <f>TI_EHG_E_E!W$2</f>
        <v>2989.2905809200001</v>
      </c>
      <c r="X16" s="12">
        <f>TI_EHG_E_E!X$2</f>
        <v>3066.7088451600002</v>
      </c>
      <c r="Y16" s="12">
        <f>TI_EHG_E_E!Y$2</f>
        <v>3112.5330766800002</v>
      </c>
      <c r="Z16" s="12">
        <f>TI_EHG_E_E!Z$2</f>
        <v>3036.6665305199999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0</v>
      </c>
      <c r="D17" s="12">
        <f>TI_EHG_CHP_E!D$2</f>
        <v>0</v>
      </c>
      <c r="E17" s="12">
        <f>TI_EHG_CHP_E!E$2</f>
        <v>0</v>
      </c>
      <c r="F17" s="12">
        <f>TI_EHG_CHP_E!F$2</f>
        <v>6.2543534400000027</v>
      </c>
      <c r="G17" s="12">
        <f>TI_EHG_CHP_E!G$2</f>
        <v>15.635883600000001</v>
      </c>
      <c r="H17" s="12">
        <f>TI_EHG_CHP_E!H$2</f>
        <v>18.762224399999997</v>
      </c>
      <c r="I17" s="12">
        <f>TI_EHG_CHP_E!I$2</f>
        <v>21.889401120000006</v>
      </c>
      <c r="J17" s="12">
        <f>TI_EHG_CHP_E!J$2</f>
        <v>43.80778080000001</v>
      </c>
      <c r="K17" s="12">
        <f>TI_EHG_CHP_E!K$2</f>
        <v>37.763243280000005</v>
      </c>
      <c r="L17" s="12">
        <f>TI_EHG_CHP_E!L$2</f>
        <v>34.716593520000018</v>
      </c>
      <c r="M17" s="12">
        <f>TI_EHG_CHP_E!M$2</f>
        <v>25.158126960000004</v>
      </c>
      <c r="N17" s="12">
        <f>TI_EHG_CHP_E!N$2</f>
        <v>6.3042299999999996</v>
      </c>
      <c r="O17" s="12">
        <f>TI_EHG_CHP_E!O$2</f>
        <v>6.3125891999999997</v>
      </c>
      <c r="P17" s="12">
        <f>TI_EHG_CHP_E!P$2</f>
        <v>6.28583976</v>
      </c>
      <c r="Q17" s="12">
        <f>TI_EHG_CHP_E!Q$2</f>
        <v>0</v>
      </c>
      <c r="R17" s="12">
        <f>TI_EHG_CHP_E!R$2</f>
        <v>0</v>
      </c>
      <c r="S17" s="12">
        <f>TI_EHG_CHP_E!S$2</f>
        <v>0</v>
      </c>
      <c r="T17" s="12">
        <f>TI_EHG_CHP_E!T$2</f>
        <v>2.5250356800000002</v>
      </c>
      <c r="U17" s="12">
        <f>TI_EHG_CHP_E!U$2</f>
        <v>0.74025899999999989</v>
      </c>
      <c r="V17" s="12">
        <f>TI_EHG_CHP_E!V$2</f>
        <v>0</v>
      </c>
      <c r="W17" s="12">
        <f>TI_EHG_CHP_E!W$2</f>
        <v>0</v>
      </c>
      <c r="X17" s="12">
        <f>TI_EHG_CHP_E!X$2</f>
        <v>0</v>
      </c>
      <c r="Y17" s="12">
        <f>TI_EHG_CHP_E!Y$2</f>
        <v>0</v>
      </c>
      <c r="Z17" s="12">
        <f>TI_EHG_CHP_E!Z$2</f>
        <v>0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0</v>
      </c>
      <c r="U18" s="12">
        <f>TI_EHG_H_E!U$2</f>
        <v>0</v>
      </c>
      <c r="V18" s="12">
        <f>TI_EHG_H_E!V$2</f>
        <v>0</v>
      </c>
      <c r="W18" s="12">
        <f>TI_EHG_H_E!W$2</f>
        <v>0</v>
      </c>
      <c r="X18" s="12">
        <f>TI_EHG_H_E!X$2</f>
        <v>0</v>
      </c>
      <c r="Y18" s="12">
        <f>TI_EHG_H_E!Y$2</f>
        <v>0</v>
      </c>
      <c r="Z18" s="12">
        <f>TI_EHG_H_E!Z$2</f>
        <v>0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104.20651295999998</v>
      </c>
      <c r="D19" s="8">
        <f>NRG_E!D$2</f>
        <v>54.172799999999995</v>
      </c>
      <c r="E19" s="8">
        <f>NRG_E!E$2</f>
        <v>107.02184796</v>
      </c>
      <c r="F19" s="8">
        <f>NRG_E!F$2</f>
        <v>107.02184796</v>
      </c>
      <c r="G19" s="8">
        <f>NRG_E!G$2</f>
        <v>25.660799999999995</v>
      </c>
      <c r="H19" s="8">
        <f>NRG_E!H$2</f>
        <v>0</v>
      </c>
      <c r="I19" s="8">
        <f>NRG_E!I$2</f>
        <v>0</v>
      </c>
      <c r="J19" s="8">
        <f>NRG_E!J$2</f>
        <v>0</v>
      </c>
      <c r="K19" s="8">
        <f>NRG_E!K$2</f>
        <v>0</v>
      </c>
      <c r="L19" s="8">
        <f>NRG_E!L$2</f>
        <v>0</v>
      </c>
      <c r="M19" s="8">
        <f>NRG_E!M$2</f>
        <v>0</v>
      </c>
      <c r="N19" s="8">
        <f>NRG_E!N$2</f>
        <v>0</v>
      </c>
      <c r="O19" s="8">
        <f>NRG_E!O$2</f>
        <v>0</v>
      </c>
      <c r="P19" s="8">
        <f>NRG_E!P$2</f>
        <v>0</v>
      </c>
      <c r="Q19" s="8">
        <f>NRG_E!Q$2</f>
        <v>6.2983537199999997</v>
      </c>
      <c r="R19" s="8">
        <f>NRG_E!R$2</f>
        <v>0</v>
      </c>
      <c r="S19" s="8">
        <f>NRG_E!S$2</f>
        <v>0</v>
      </c>
      <c r="T19" s="8">
        <f>NRG_E!T$2</f>
        <v>0</v>
      </c>
      <c r="U19" s="8">
        <f>NRG_E!U$2</f>
        <v>0</v>
      </c>
      <c r="V19" s="8">
        <f>NRG_E!V$2</f>
        <v>0</v>
      </c>
      <c r="W19" s="8">
        <f>NRG_E!W$2</f>
        <v>19.298218680000002</v>
      </c>
      <c r="X19" s="8">
        <f>NRG_E!X$2</f>
        <v>0</v>
      </c>
      <c r="Y19" s="8">
        <f>NRG_E!Y$2</f>
        <v>5.7449433600000006</v>
      </c>
      <c r="Z19" s="8">
        <f>NRG_E!Z$2</f>
        <v>0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  <c r="Y20" s="12">
        <f>NRG_CM_E!Y$2</f>
        <v>0</v>
      </c>
      <c r="Z20" s="12">
        <f>NRG_CM_E!Z$2</f>
        <v>0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6.2983537199999997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19.298218680000002</v>
      </c>
      <c r="X21" s="12">
        <f>NRG_OIL_NG_E!X$2</f>
        <v>0</v>
      </c>
      <c r="Y21" s="12">
        <f>NRG_OIL_NG_E!Y$2</f>
        <v>5.7449433600000006</v>
      </c>
      <c r="Z21" s="12">
        <f>NRG_OIL_NG_E!Z$2</f>
        <v>0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  <c r="Y23" s="12">
        <f>NRG_CO_E!Y$2</f>
        <v>0</v>
      </c>
      <c r="Z23" s="12">
        <f>NRG_CO_E!Z$2</f>
        <v>0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  <c r="Y26" s="12">
        <f>NRG_BF_E!Y$2</f>
        <v>0</v>
      </c>
      <c r="Z26" s="12">
        <f>NRG_BF_E!Z$2</f>
        <v>0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104.20651295999998</v>
      </c>
      <c r="D27" s="12">
        <f>NRG_PR_E!D$2</f>
        <v>54.172799999999995</v>
      </c>
      <c r="E27" s="12">
        <f>NRG_PR_E!E$2</f>
        <v>107.02184796</v>
      </c>
      <c r="F27" s="12">
        <f>NRG_PR_E!F$2</f>
        <v>107.02184796</v>
      </c>
      <c r="G27" s="12">
        <f>NRG_PR_E!G$2</f>
        <v>25.660799999999995</v>
      </c>
      <c r="H27" s="12">
        <f>NRG_PR_E!H$2</f>
        <v>0</v>
      </c>
      <c r="I27" s="12">
        <f>NRG_PR_E!I$2</f>
        <v>0</v>
      </c>
      <c r="J27" s="12">
        <f>NRG_PR_E!J$2</f>
        <v>0</v>
      </c>
      <c r="K27" s="12">
        <f>NRG_PR_E!K$2</f>
        <v>0</v>
      </c>
      <c r="L27" s="12">
        <f>NRG_PR_E!L$2</f>
        <v>0</v>
      </c>
      <c r="M27" s="12">
        <f>NRG_PR_E!M$2</f>
        <v>0</v>
      </c>
      <c r="N27" s="12">
        <f>NRG_PR_E!N$2</f>
        <v>0</v>
      </c>
      <c r="O27" s="12">
        <f>NRG_PR_E!O$2</f>
        <v>0</v>
      </c>
      <c r="P27" s="12">
        <f>NRG_PR_E!P$2</f>
        <v>0</v>
      </c>
      <c r="Q27" s="12">
        <f>NRG_PR_E!Q$2</f>
        <v>0</v>
      </c>
      <c r="R27" s="12">
        <f>NRG_PR_E!R$2</f>
        <v>0</v>
      </c>
      <c r="S27" s="12">
        <f>NRG_PR_E!S$2</f>
        <v>0</v>
      </c>
      <c r="T27" s="12">
        <f>NRG_PR_E!T$2</f>
        <v>0</v>
      </c>
      <c r="U27" s="12">
        <f>NRG_PR_E!U$2</f>
        <v>0</v>
      </c>
      <c r="V27" s="12">
        <f>NRG_PR_E!V$2</f>
        <v>0</v>
      </c>
      <c r="W27" s="12">
        <f>NRG_PR_E!W$2</f>
        <v>0</v>
      </c>
      <c r="X27" s="12">
        <f>NRG_PR_E!X$2</f>
        <v>0</v>
      </c>
      <c r="Y27" s="12">
        <f>NRG_PR_E!Y$2</f>
        <v>0</v>
      </c>
      <c r="Z27" s="12">
        <f>NRG_PR_E!Z$2</f>
        <v>0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0</v>
      </c>
      <c r="Z30" s="12">
        <f>NRG_LNG_E!Z$2</f>
        <v>0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3381.1234421692411</v>
      </c>
      <c r="D35" s="8">
        <f>FC_E!D$2</f>
        <v>3376.7979233956535</v>
      </c>
      <c r="E35" s="8">
        <f>FC_E!E$2</f>
        <v>3376.7650817124986</v>
      </c>
      <c r="F35" s="8">
        <f>FC_E!F$2</f>
        <v>3532.2880780467972</v>
      </c>
      <c r="G35" s="8">
        <f>FC_E!G$2</f>
        <v>3635.9762368764714</v>
      </c>
      <c r="H35" s="8">
        <f>FC_E!H$2</f>
        <v>3593.9346533551438</v>
      </c>
      <c r="I35" s="8">
        <f>FC_E!I$2</f>
        <v>3581.686534198489</v>
      </c>
      <c r="J35" s="8">
        <f>FC_E!J$2</f>
        <v>3702.6971348040747</v>
      </c>
      <c r="K35" s="8">
        <f>FC_E!K$2</f>
        <v>3723.6207747863232</v>
      </c>
      <c r="L35" s="8">
        <f>FC_E!L$2</f>
        <v>3606.3823578405199</v>
      </c>
      <c r="M35" s="8">
        <f>FC_E!M$2</f>
        <v>3505.2471148869613</v>
      </c>
      <c r="N35" s="8">
        <f>FC_E!N$2</f>
        <v>3386.1418724810642</v>
      </c>
      <c r="O35" s="8">
        <f>FC_E!O$2</f>
        <v>3081.6982633200005</v>
      </c>
      <c r="P35" s="8">
        <f>FC_E!P$2</f>
        <v>2877.2061978000002</v>
      </c>
      <c r="Q35" s="8">
        <f>FC_E!Q$2</f>
        <v>2934.4200559901478</v>
      </c>
      <c r="R35" s="8">
        <f>FC_E!R$2</f>
        <v>2984.8076669845464</v>
      </c>
      <c r="S35" s="8">
        <f>FC_E!S$2</f>
        <v>3086.6152565759999</v>
      </c>
      <c r="T35" s="8">
        <f>FC_E!T$2</f>
        <v>3188.3837855835463</v>
      </c>
      <c r="U35" s="8">
        <f>FC_E!U$2</f>
        <v>3060.3000741041305</v>
      </c>
      <c r="V35" s="8">
        <f>FC_E!V$2</f>
        <v>3163.8557081747431</v>
      </c>
      <c r="W35" s="8">
        <f>FC_E!W$2</f>
        <v>2898.6381887761554</v>
      </c>
      <c r="X35" s="8">
        <f>FC_E!X$2</f>
        <v>2977.8796175009916</v>
      </c>
      <c r="Y35" s="8">
        <f>FC_E!Y$2</f>
        <v>2992.9504231471751</v>
      </c>
      <c r="Z35" s="8">
        <f>FC_E!Z$2</f>
        <v>3039.1328354081711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880.64912625633804</v>
      </c>
      <c r="D36" s="12">
        <f>FC_IND_E!D$2</f>
        <v>815.04663557574338</v>
      </c>
      <c r="E36" s="12">
        <f>FC_IND_E!E$2</f>
        <v>828.70461168061763</v>
      </c>
      <c r="F36" s="12">
        <f>FC_IND_E!F$2</f>
        <v>853.15787467246003</v>
      </c>
      <c r="G36" s="12">
        <f>FC_IND_E!G$2</f>
        <v>934.83797262351868</v>
      </c>
      <c r="H36" s="12">
        <f>FC_IND_E!H$2</f>
        <v>932.33318244111763</v>
      </c>
      <c r="I36" s="12">
        <f>FC_IND_E!I$2</f>
        <v>872.58869730668107</v>
      </c>
      <c r="J36" s="12">
        <f>FC_IND_E!J$2</f>
        <v>883.20267761077446</v>
      </c>
      <c r="K36" s="12">
        <f>FC_IND_E!K$2</f>
        <v>894.50556842632409</v>
      </c>
      <c r="L36" s="12">
        <f>FC_IND_E!L$2</f>
        <v>773.69437792051997</v>
      </c>
      <c r="M36" s="12">
        <f>FC_IND_E!M$2</f>
        <v>677.83789020696099</v>
      </c>
      <c r="N36" s="12">
        <f>FC_IND_E!N$2</f>
        <v>570.10204720106435</v>
      </c>
      <c r="O36" s="12">
        <f>FC_IND_E!O$2</f>
        <v>467.07696996000004</v>
      </c>
      <c r="P36" s="12">
        <f>FC_IND_E!P$2</f>
        <v>539.11717608000004</v>
      </c>
      <c r="Q36" s="12">
        <f>FC_IND_E!Q$2</f>
        <v>690.38784475014745</v>
      </c>
      <c r="R36" s="12">
        <f>FC_IND_E!R$2</f>
        <v>618.08911390454659</v>
      </c>
      <c r="S36" s="12">
        <f>FC_IND_E!S$2</f>
        <v>607.41597645599995</v>
      </c>
      <c r="T36" s="12">
        <f>FC_IND_E!T$2</f>
        <v>628.58345638354649</v>
      </c>
      <c r="U36" s="12">
        <f>FC_IND_E!U$2</f>
        <v>559.05279810413026</v>
      </c>
      <c r="V36" s="12">
        <f>FC_IND_E!V$2</f>
        <v>567.05991813474316</v>
      </c>
      <c r="W36" s="12">
        <f>FC_IND_E!W$2</f>
        <v>598.54767213615492</v>
      </c>
      <c r="X36" s="12">
        <f>FC_IND_E!X$2</f>
        <v>572.98003214099163</v>
      </c>
      <c r="Y36" s="12">
        <f>FC_IND_E!Y$2</f>
        <v>580.34235434717482</v>
      </c>
      <c r="Z36" s="12">
        <f>FC_IND_E!Z$2</f>
        <v>588.91893116817107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0</v>
      </c>
      <c r="D37" s="14">
        <f>FC_IND_IS_E!D$2</f>
        <v>0</v>
      </c>
      <c r="E37" s="14">
        <f>FC_IND_IS_E!E$2</f>
        <v>0</v>
      </c>
      <c r="F37" s="14">
        <f>FC_IND_IS_E!F$2</f>
        <v>0</v>
      </c>
      <c r="G37" s="14">
        <f>FC_IND_IS_E!G$2</f>
        <v>0</v>
      </c>
      <c r="H37" s="14">
        <f>FC_IND_IS_E!H$2</f>
        <v>0</v>
      </c>
      <c r="I37" s="14">
        <f>FC_IND_IS_E!I$2</f>
        <v>0</v>
      </c>
      <c r="J37" s="14">
        <f>FC_IND_IS_E!J$2</f>
        <v>0</v>
      </c>
      <c r="K37" s="14">
        <f>FC_IND_IS_E!K$2</f>
        <v>0</v>
      </c>
      <c r="L37" s="14">
        <f>FC_IND_IS_E!L$2</f>
        <v>0</v>
      </c>
      <c r="M37" s="14">
        <f>FC_IND_IS_E!M$2</f>
        <v>0</v>
      </c>
      <c r="N37" s="14">
        <f>FC_IND_IS_E!N$2</f>
        <v>0</v>
      </c>
      <c r="O37" s="14">
        <f>FC_IND_IS_E!O$2</f>
        <v>0</v>
      </c>
      <c r="P37" s="14">
        <f>FC_IND_IS_E!P$2</f>
        <v>0</v>
      </c>
      <c r="Q37" s="14">
        <f>FC_IND_IS_E!Q$2</f>
        <v>0</v>
      </c>
      <c r="R37" s="14">
        <f>FC_IND_IS_E!R$2</f>
        <v>0</v>
      </c>
      <c r="S37" s="14">
        <f>FC_IND_IS_E!S$2</f>
        <v>0</v>
      </c>
      <c r="T37" s="14">
        <f>FC_IND_IS_E!T$2</f>
        <v>0</v>
      </c>
      <c r="U37" s="14">
        <f>FC_IND_IS_E!U$2</f>
        <v>0</v>
      </c>
      <c r="V37" s="14">
        <f>FC_IND_IS_E!V$2</f>
        <v>0</v>
      </c>
      <c r="W37" s="14">
        <f>FC_IND_IS_E!W$2</f>
        <v>0</v>
      </c>
      <c r="X37" s="14">
        <f>FC_IND_IS_E!X$2</f>
        <v>0</v>
      </c>
      <c r="Y37" s="14">
        <f>FC_IND_IS_E!Y$2</f>
        <v>0</v>
      </c>
      <c r="Z37" s="14">
        <f>FC_IND_IS_E!Z$2</f>
        <v>0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  <c r="Y38" s="16">
        <f>FC_IND_IS_BF_E!Y$2</f>
        <v>0</v>
      </c>
      <c r="Z38" s="16">
        <f>FC_IND_IS_BF_E!Z$2</f>
        <v>0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0</v>
      </c>
      <c r="D39" s="16">
        <f>FC_IND_IS_EA_E!D$2</f>
        <v>0</v>
      </c>
      <c r="E39" s="16">
        <f>FC_IND_IS_EA_E!E$2</f>
        <v>0</v>
      </c>
      <c r="F39" s="16">
        <f>FC_IND_IS_EA_E!F$2</f>
        <v>0</v>
      </c>
      <c r="G39" s="16">
        <f>FC_IND_IS_EA_E!G$2</f>
        <v>0</v>
      </c>
      <c r="H39" s="16">
        <f>FC_IND_IS_EA_E!H$2</f>
        <v>0</v>
      </c>
      <c r="I39" s="16">
        <f>FC_IND_IS_EA_E!I$2</f>
        <v>0</v>
      </c>
      <c r="J39" s="16">
        <f>FC_IND_IS_EA_E!J$2</f>
        <v>0</v>
      </c>
      <c r="K39" s="16">
        <f>FC_IND_IS_EA_E!K$2</f>
        <v>0</v>
      </c>
      <c r="L39" s="16">
        <f>FC_IND_IS_EA_E!L$2</f>
        <v>0</v>
      </c>
      <c r="M39" s="16">
        <f>FC_IND_IS_EA_E!M$2</f>
        <v>0</v>
      </c>
      <c r="N39" s="16">
        <f>FC_IND_IS_EA_E!N$2</f>
        <v>0</v>
      </c>
      <c r="O39" s="16">
        <f>FC_IND_IS_EA_E!O$2</f>
        <v>0</v>
      </c>
      <c r="P39" s="16">
        <f>FC_IND_IS_EA_E!P$2</f>
        <v>0</v>
      </c>
      <c r="Q39" s="16">
        <f>FC_IND_IS_EA_E!Q$2</f>
        <v>0</v>
      </c>
      <c r="R39" s="16">
        <f>FC_IND_IS_EA_E!R$2</f>
        <v>0</v>
      </c>
      <c r="S39" s="16">
        <f>FC_IND_IS_EA_E!S$2</f>
        <v>0</v>
      </c>
      <c r="T39" s="16">
        <f>FC_IND_IS_EA_E!T$2</f>
        <v>0</v>
      </c>
      <c r="U39" s="16">
        <f>FC_IND_IS_EA_E!U$2</f>
        <v>0</v>
      </c>
      <c r="V39" s="16">
        <f>FC_IND_IS_EA_E!V$2</f>
        <v>0</v>
      </c>
      <c r="W39" s="16">
        <f>FC_IND_IS_EA_E!W$2</f>
        <v>0</v>
      </c>
      <c r="X39" s="16">
        <f>FC_IND_IS_EA_E!X$2</f>
        <v>0</v>
      </c>
      <c r="Y39" s="16">
        <f>FC_IND_IS_EA_E!Y$2</f>
        <v>0</v>
      </c>
      <c r="Z39" s="16">
        <f>FC_IND_IS_EA_E!Z$2</f>
        <v>0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0</v>
      </c>
      <c r="D40" s="14">
        <f>FC_IND_NFM_E!D$2</f>
        <v>0</v>
      </c>
      <c r="E40" s="14">
        <f>FC_IND_NFM_E!E$2</f>
        <v>0</v>
      </c>
      <c r="F40" s="14">
        <f>FC_IND_NFM_E!F$2</f>
        <v>0</v>
      </c>
      <c r="G40" s="14">
        <f>FC_IND_NFM_E!G$2</f>
        <v>0</v>
      </c>
      <c r="H40" s="14">
        <f>FC_IND_NFM_E!H$2</f>
        <v>0</v>
      </c>
      <c r="I40" s="14">
        <f>FC_IND_NFM_E!I$2</f>
        <v>0</v>
      </c>
      <c r="J40" s="14">
        <f>FC_IND_NFM_E!J$2</f>
        <v>0</v>
      </c>
      <c r="K40" s="14">
        <f>FC_IND_NFM_E!K$2</f>
        <v>0</v>
      </c>
      <c r="L40" s="14">
        <f>FC_IND_NFM_E!L$2</f>
        <v>0</v>
      </c>
      <c r="M40" s="14">
        <f>FC_IND_NFM_E!M$2</f>
        <v>0</v>
      </c>
      <c r="N40" s="14">
        <f>FC_IND_NFM_E!N$2</f>
        <v>0</v>
      </c>
      <c r="O40" s="14">
        <f>FC_IND_NFM_E!O$2</f>
        <v>0</v>
      </c>
      <c r="P40" s="14">
        <f>FC_IND_NFM_E!P$2</f>
        <v>0</v>
      </c>
      <c r="Q40" s="14">
        <f>FC_IND_NFM_E!Q$2</f>
        <v>0</v>
      </c>
      <c r="R40" s="14">
        <f>FC_IND_NFM_E!R$2</f>
        <v>0</v>
      </c>
      <c r="S40" s="14">
        <f>FC_IND_NFM_E!S$2</f>
        <v>0</v>
      </c>
      <c r="T40" s="14">
        <f>FC_IND_NFM_E!T$2</f>
        <v>0</v>
      </c>
      <c r="U40" s="14">
        <f>FC_IND_NFM_E!U$2</f>
        <v>0</v>
      </c>
      <c r="V40" s="14">
        <f>FC_IND_NFM_E!V$2</f>
        <v>0</v>
      </c>
      <c r="W40" s="14">
        <f>FC_IND_NFM_E!W$2</f>
        <v>0</v>
      </c>
      <c r="X40" s="14">
        <f>FC_IND_NFM_E!X$2</f>
        <v>0</v>
      </c>
      <c r="Y40" s="14">
        <f>FC_IND_NFM_E!Y$2</f>
        <v>0</v>
      </c>
      <c r="Z40" s="14">
        <f>FC_IND_NFM_E!Z$2</f>
        <v>0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  <c r="Y41" s="16">
        <f>FC_IND_NFM_AM_E!Y$2</f>
        <v>0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  <c r="Y42" s="16">
        <f>FC_IND_NFM_PA_E!Y$2</f>
        <v>0</v>
      </c>
      <c r="Z42" s="16">
        <f>FC_IND_NFM_PA_E!Z$2</f>
        <v>0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  <c r="Y43" s="16">
        <f>FC_IND_NFM_SA_E!Y$2</f>
        <v>0</v>
      </c>
      <c r="Z43" s="16">
        <f>FC_IND_NFM_SA_E!Z$2</f>
        <v>0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  <c r="Y44" s="16">
        <f>FC_IND_NFM_OM_E!Y$2</f>
        <v>0</v>
      </c>
      <c r="Z44" s="16">
        <f>FC_IND_NFM_OM_E!Z$2</f>
        <v>0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0</v>
      </c>
      <c r="D45" s="14">
        <f>FC_IND_CPC_E!D$2</f>
        <v>0</v>
      </c>
      <c r="E45" s="14">
        <f>FC_IND_CPC_E!E$2</f>
        <v>0</v>
      </c>
      <c r="F45" s="14">
        <f>FC_IND_CPC_E!F$2</f>
        <v>0</v>
      </c>
      <c r="G45" s="14">
        <f>FC_IND_CPC_E!G$2</f>
        <v>0</v>
      </c>
      <c r="H45" s="14">
        <f>FC_IND_CPC_E!H$2</f>
        <v>0</v>
      </c>
      <c r="I45" s="14">
        <f>FC_IND_CPC_E!I$2</f>
        <v>0</v>
      </c>
      <c r="J45" s="14">
        <f>FC_IND_CPC_E!J$2</f>
        <v>0</v>
      </c>
      <c r="K45" s="14">
        <f>FC_IND_CPC_E!K$2</f>
        <v>0</v>
      </c>
      <c r="L45" s="14">
        <f>FC_IND_CPC_E!L$2</f>
        <v>0</v>
      </c>
      <c r="M45" s="14">
        <f>FC_IND_CPC_E!M$2</f>
        <v>0</v>
      </c>
      <c r="N45" s="14">
        <f>FC_IND_CPC_E!N$2</f>
        <v>0</v>
      </c>
      <c r="O45" s="14">
        <f>FC_IND_CPC_E!O$2</f>
        <v>3.1757777999999997</v>
      </c>
      <c r="P45" s="14">
        <f>FC_IND_CPC_E!P$2</f>
        <v>0</v>
      </c>
      <c r="Q45" s="14">
        <f>FC_IND_CPC_E!Q$2</f>
        <v>3.1717764000000011</v>
      </c>
      <c r="R45" s="14">
        <f>FC_IND_CPC_E!R$2</f>
        <v>6.3455799600000011</v>
      </c>
      <c r="S45" s="14">
        <f>FC_IND_CPC_E!S$2</f>
        <v>6.3261464399999996</v>
      </c>
      <c r="T45" s="14">
        <f>FC_IND_CPC_E!T$2</f>
        <v>6.6951237600000013</v>
      </c>
      <c r="U45" s="14">
        <f>FC_IND_CPC_E!U$2</f>
        <v>7.8081677999999997</v>
      </c>
      <c r="V45" s="14">
        <f>FC_IND_CPC_E!V$2</f>
        <v>8.1584024400000015</v>
      </c>
      <c r="W45" s="14">
        <f>FC_IND_CPC_E!W$2</f>
        <v>7.778784240000002</v>
      </c>
      <c r="X45" s="14">
        <f>FC_IND_CPC_E!X$2</f>
        <v>6.7200865200000006</v>
      </c>
      <c r="Y45" s="14">
        <f>FC_IND_CPC_E!Y$2</f>
        <v>10.105759440000002</v>
      </c>
      <c r="Z45" s="14">
        <f>FC_IND_CPC_E!Z$2</f>
        <v>11.795343120000002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0</v>
      </c>
      <c r="D46" s="16">
        <f>FC_IND_CPC_BC_E!D$2</f>
        <v>0</v>
      </c>
      <c r="E46" s="16">
        <f>FC_IND_CPC_BC_E!E$2</f>
        <v>0</v>
      </c>
      <c r="F46" s="16">
        <f>FC_IND_CPC_BC_E!F$2</f>
        <v>0</v>
      </c>
      <c r="G46" s="16">
        <f>FC_IND_CPC_BC_E!G$2</f>
        <v>0</v>
      </c>
      <c r="H46" s="16">
        <f>FC_IND_CPC_BC_E!H$2</f>
        <v>0</v>
      </c>
      <c r="I46" s="16">
        <f>FC_IND_CPC_BC_E!I$2</f>
        <v>0</v>
      </c>
      <c r="J46" s="16">
        <f>FC_IND_CPC_BC_E!J$2</f>
        <v>0</v>
      </c>
      <c r="K46" s="16">
        <f>FC_IND_CPC_BC_E!K$2</f>
        <v>0</v>
      </c>
      <c r="L46" s="16">
        <f>FC_IND_CPC_BC_E!L$2</f>
        <v>0</v>
      </c>
      <c r="M46" s="16">
        <f>FC_IND_CPC_BC_E!M$2</f>
        <v>0</v>
      </c>
      <c r="N46" s="16">
        <f>FC_IND_CPC_BC_E!N$2</f>
        <v>0</v>
      </c>
      <c r="O46" s="16">
        <f>FC_IND_CPC_BC_E!O$2</f>
        <v>0</v>
      </c>
      <c r="P46" s="16">
        <f>FC_IND_CPC_BC_E!P$2</f>
        <v>0</v>
      </c>
      <c r="Q46" s="16">
        <f>FC_IND_CPC_BC_E!Q$2</f>
        <v>0</v>
      </c>
      <c r="R46" s="16">
        <f>FC_IND_CPC_BC_E!R$2</f>
        <v>0</v>
      </c>
      <c r="S46" s="16">
        <f>FC_IND_CPC_BC_E!S$2</f>
        <v>0</v>
      </c>
      <c r="T46" s="16">
        <f>FC_IND_CPC_BC_E!T$2</f>
        <v>0</v>
      </c>
      <c r="U46" s="16">
        <f>FC_IND_CPC_BC_E!U$2</f>
        <v>0</v>
      </c>
      <c r="V46" s="16">
        <f>FC_IND_CPC_BC_E!V$2</f>
        <v>0</v>
      </c>
      <c r="W46" s="16">
        <f>FC_IND_CPC_BC_E!W$2</f>
        <v>0</v>
      </c>
      <c r="X46" s="16">
        <f>FC_IND_CPC_BC_E!X$2</f>
        <v>0</v>
      </c>
      <c r="Y46" s="16">
        <f>FC_IND_CPC_BC_E!Y$2</f>
        <v>0</v>
      </c>
      <c r="Z46" s="16">
        <f>FC_IND_CPC_BC_E!Z$2</f>
        <v>0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0</v>
      </c>
      <c r="D47" s="16">
        <f>FC_IND_CPC_OC_E!D$2</f>
        <v>0</v>
      </c>
      <c r="E47" s="16">
        <f>FC_IND_CPC_OC_E!E$2</f>
        <v>0</v>
      </c>
      <c r="F47" s="16">
        <f>FC_IND_CPC_OC_E!F$2</f>
        <v>0</v>
      </c>
      <c r="G47" s="16">
        <f>FC_IND_CPC_OC_E!G$2</f>
        <v>0</v>
      </c>
      <c r="H47" s="16">
        <f>FC_IND_CPC_OC_E!H$2</f>
        <v>0</v>
      </c>
      <c r="I47" s="16">
        <f>FC_IND_CPC_OC_E!I$2</f>
        <v>0</v>
      </c>
      <c r="J47" s="16">
        <f>FC_IND_CPC_OC_E!J$2</f>
        <v>0</v>
      </c>
      <c r="K47" s="16">
        <f>FC_IND_CPC_OC_E!K$2</f>
        <v>0</v>
      </c>
      <c r="L47" s="16">
        <f>FC_IND_CPC_OC_E!L$2</f>
        <v>0</v>
      </c>
      <c r="M47" s="16">
        <f>FC_IND_CPC_OC_E!M$2</f>
        <v>0</v>
      </c>
      <c r="N47" s="16">
        <f>FC_IND_CPC_OC_E!N$2</f>
        <v>0</v>
      </c>
      <c r="O47" s="16">
        <f>FC_IND_CPC_OC_E!O$2</f>
        <v>1.9672321041507279</v>
      </c>
      <c r="P47" s="16">
        <f>FC_IND_CPC_OC_E!P$2</f>
        <v>0</v>
      </c>
      <c r="Q47" s="16">
        <f>FC_IND_CPC_OC_E!Q$2</f>
        <v>1.9259461121382471</v>
      </c>
      <c r="R47" s="16">
        <f>FC_IND_CPC_OC_E!R$2</f>
        <v>3.0716827142711942</v>
      </c>
      <c r="S47" s="16">
        <f>FC_IND_CPC_OC_E!S$2</f>
        <v>2.597394063394407</v>
      </c>
      <c r="T47" s="16">
        <f>FC_IND_CPC_OC_E!T$2</f>
        <v>2.7468386204459909</v>
      </c>
      <c r="U47" s="16">
        <f>FC_IND_CPC_OC_E!U$2</f>
        <v>2.4628739125410899</v>
      </c>
      <c r="V47" s="16">
        <f>FC_IND_CPC_OC_E!V$2</f>
        <v>2.5908092509818506</v>
      </c>
      <c r="W47" s="16">
        <f>FC_IND_CPC_OC_E!W$2</f>
        <v>2.486096830121217</v>
      </c>
      <c r="X47" s="16">
        <f>FC_IND_CPC_OC_E!X$2</f>
        <v>1.5867379243990567</v>
      </c>
      <c r="Y47" s="16">
        <f>FC_IND_CPC_OC_E!Y$2</f>
        <v>2.9730462594244655</v>
      </c>
      <c r="Z47" s="16">
        <f>FC_IND_CPC_OC_E!Z$2</f>
        <v>3.7000910414728185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0</v>
      </c>
      <c r="D48" s="16">
        <f>FC_IND_CPC_PH_E!D$2</f>
        <v>0</v>
      </c>
      <c r="E48" s="16">
        <f>FC_IND_CPC_PH_E!E$2</f>
        <v>0</v>
      </c>
      <c r="F48" s="16">
        <f>FC_IND_CPC_PH_E!F$2</f>
        <v>0</v>
      </c>
      <c r="G48" s="16">
        <f>FC_IND_CPC_PH_E!G$2</f>
        <v>0</v>
      </c>
      <c r="H48" s="16">
        <f>FC_IND_CPC_PH_E!H$2</f>
        <v>0</v>
      </c>
      <c r="I48" s="16">
        <f>FC_IND_CPC_PH_E!I$2</f>
        <v>0</v>
      </c>
      <c r="J48" s="16">
        <f>FC_IND_CPC_PH_E!J$2</f>
        <v>0</v>
      </c>
      <c r="K48" s="16">
        <f>FC_IND_CPC_PH_E!K$2</f>
        <v>0</v>
      </c>
      <c r="L48" s="16">
        <f>FC_IND_CPC_PH_E!L$2</f>
        <v>0</v>
      </c>
      <c r="M48" s="16">
        <f>FC_IND_CPC_PH_E!M$2</f>
        <v>0</v>
      </c>
      <c r="N48" s="16">
        <f>FC_IND_CPC_PH_E!N$2</f>
        <v>0</v>
      </c>
      <c r="O48" s="16">
        <f>FC_IND_CPC_PH_E!O$2</f>
        <v>1.208545695849272</v>
      </c>
      <c r="P48" s="16">
        <f>FC_IND_CPC_PH_E!P$2</f>
        <v>0</v>
      </c>
      <c r="Q48" s="16">
        <f>FC_IND_CPC_PH_E!Q$2</f>
        <v>1.245830287861754</v>
      </c>
      <c r="R48" s="16">
        <f>FC_IND_CPC_PH_E!R$2</f>
        <v>3.2738972457288065</v>
      </c>
      <c r="S48" s="16">
        <f>FC_IND_CPC_PH_E!S$2</f>
        <v>3.7287523766055926</v>
      </c>
      <c r="T48" s="16">
        <f>FC_IND_CPC_PH_E!T$2</f>
        <v>3.9482851395540104</v>
      </c>
      <c r="U48" s="16">
        <f>FC_IND_CPC_PH_E!U$2</f>
        <v>5.3452938874589098</v>
      </c>
      <c r="V48" s="16">
        <f>FC_IND_CPC_PH_E!V$2</f>
        <v>5.5675931890181509</v>
      </c>
      <c r="W48" s="16">
        <f>FC_IND_CPC_PH_E!W$2</f>
        <v>5.2926874098787842</v>
      </c>
      <c r="X48" s="16">
        <f>FC_IND_CPC_PH_E!X$2</f>
        <v>5.1333485956009426</v>
      </c>
      <c r="Y48" s="16">
        <f>FC_IND_CPC_PH_E!Y$2</f>
        <v>7.1327131805755357</v>
      </c>
      <c r="Z48" s="16">
        <f>FC_IND_CPC_PH_E!Z$2</f>
        <v>8.0952520785271815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791.15052008924101</v>
      </c>
      <c r="D49" s="14">
        <f>FC_IND_NMM_E!D$2</f>
        <v>724.61086691565367</v>
      </c>
      <c r="E49" s="14">
        <f>FC_IND_NMM_E!E$2</f>
        <v>742.01749299249821</v>
      </c>
      <c r="F49" s="14">
        <f>FC_IND_NMM_E!F$2</f>
        <v>764.12786936679697</v>
      </c>
      <c r="G49" s="14">
        <f>FC_IND_NMM_E!G$2</f>
        <v>837.03099215647171</v>
      </c>
      <c r="H49" s="14">
        <f>FC_IND_NMM_E!H$2</f>
        <v>761.76155299514335</v>
      </c>
      <c r="I49" s="14">
        <f>FC_IND_NMM_E!I$2</f>
        <v>732.44914871848869</v>
      </c>
      <c r="J49" s="14">
        <f>FC_IND_NMM_E!J$2</f>
        <v>729.99576860407433</v>
      </c>
      <c r="K49" s="14">
        <f>FC_IND_NMM_E!K$2</f>
        <v>746.56438778632412</v>
      </c>
      <c r="L49" s="14">
        <f>FC_IND_NMM_E!L$2</f>
        <v>647.83942660051991</v>
      </c>
      <c r="M49" s="14">
        <f>FC_IND_NMM_E!M$2</f>
        <v>558.41248956696086</v>
      </c>
      <c r="N49" s="14">
        <f>FC_IND_NMM_E!N$2</f>
        <v>397.09251388106429</v>
      </c>
      <c r="O49" s="14">
        <f>FC_IND_NMM_E!O$2</f>
        <v>354.13051848000003</v>
      </c>
      <c r="P49" s="14">
        <f>FC_IND_NMM_E!P$2</f>
        <v>460.95923640000012</v>
      </c>
      <c r="Q49" s="14">
        <f>FC_IND_NMM_E!Q$2</f>
        <v>593.34084691014755</v>
      </c>
      <c r="R49" s="14">
        <f>FC_IND_NMM_E!R$2</f>
        <v>511.34518126454657</v>
      </c>
      <c r="S49" s="14">
        <f>FC_IND_NMM_E!S$2</f>
        <v>497.63770965599997</v>
      </c>
      <c r="T49" s="14">
        <f>FC_IND_NMM_E!T$2</f>
        <v>493.61554642354662</v>
      </c>
      <c r="U49" s="14">
        <f>FC_IND_NMM_E!U$2</f>
        <v>435.45015690413027</v>
      </c>
      <c r="V49" s="14">
        <f>FC_IND_NMM_E!V$2</f>
        <v>426.99694689474319</v>
      </c>
      <c r="W49" s="14">
        <f>FC_IND_NMM_E!W$2</f>
        <v>470.68175253615482</v>
      </c>
      <c r="X49" s="14">
        <f>FC_IND_NMM_E!X$2</f>
        <v>436.22326022099162</v>
      </c>
      <c r="Y49" s="14">
        <f>FC_IND_NMM_E!Y$2</f>
        <v>419.5192263871748</v>
      </c>
      <c r="Z49" s="14">
        <f>FC_IND_NMM_E!Z$2</f>
        <v>442.20305516817098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475.95068548799787</v>
      </c>
      <c r="D50" s="16">
        <f>FC_IND_NMM_CM_E!D$2</f>
        <v>448.95684848307633</v>
      </c>
      <c r="E50" s="16">
        <f>FC_IND_NMM_CM_E!E$2</f>
        <v>480.26012710157227</v>
      </c>
      <c r="F50" s="16">
        <f>FC_IND_NMM_CM_E!F$2</f>
        <v>522.82070439830352</v>
      </c>
      <c r="G50" s="16">
        <f>FC_IND_NMM_CM_E!G$2</f>
        <v>545.33696091272714</v>
      </c>
      <c r="H50" s="16">
        <f>FC_IND_NMM_CM_E!H$2</f>
        <v>497.36580835307899</v>
      </c>
      <c r="I50" s="16">
        <f>FC_IND_NMM_CM_E!I$2</f>
        <v>480.50545903992497</v>
      </c>
      <c r="J50" s="16">
        <f>FC_IND_NMM_CM_E!J$2</f>
        <v>569.94563299122854</v>
      </c>
      <c r="K50" s="16">
        <f>FC_IND_NMM_CM_E!K$2</f>
        <v>599.79516442452461</v>
      </c>
      <c r="L50" s="16">
        <f>FC_IND_NMM_CM_E!L$2</f>
        <v>476.20259172289798</v>
      </c>
      <c r="M50" s="16">
        <f>FC_IND_NMM_CM_E!M$2</f>
        <v>420.23208316014234</v>
      </c>
      <c r="N50" s="16">
        <f>FC_IND_NMM_CM_E!N$2</f>
        <v>343.49324781603571</v>
      </c>
      <c r="O50" s="16">
        <f>FC_IND_NMM_CM_E!O$2</f>
        <v>302.74145350878723</v>
      </c>
      <c r="P50" s="16">
        <f>FC_IND_NMM_CM_E!P$2</f>
        <v>275.73687318689394</v>
      </c>
      <c r="Q50" s="16">
        <f>FC_IND_NMM_CM_E!Q$2</f>
        <v>253.81595943791976</v>
      </c>
      <c r="R50" s="16">
        <f>FC_IND_NMM_CM_E!R$2</f>
        <v>250.41636272034197</v>
      </c>
      <c r="S50" s="16">
        <f>FC_IND_NMM_CM_E!S$2</f>
        <v>305.01904484669814</v>
      </c>
      <c r="T50" s="16">
        <f>FC_IND_NMM_CM_E!T$2</f>
        <v>369.51662134999418</v>
      </c>
      <c r="U50" s="16">
        <f>FC_IND_NMM_CM_E!U$2</f>
        <v>334.71915549352343</v>
      </c>
      <c r="V50" s="16">
        <f>FC_IND_NMM_CM_E!V$2</f>
        <v>376.45385460521112</v>
      </c>
      <c r="W50" s="16">
        <f>FC_IND_NMM_CM_E!W$2</f>
        <v>382.18530503710912</v>
      </c>
      <c r="X50" s="16">
        <f>FC_IND_NMM_CM_E!X$2</f>
        <v>341.25211635532071</v>
      </c>
      <c r="Y50" s="16">
        <f>FC_IND_NMM_CM_E!Y$2</f>
        <v>333.5835681161484</v>
      </c>
      <c r="Z50" s="16">
        <f>FC_IND_NMM_CM_E!Z$2</f>
        <v>367.27488081020965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315.19983460124314</v>
      </c>
      <c r="D51" s="16">
        <f>FC_IND_NMM_CR_E!D$2</f>
        <v>275.6540184325774</v>
      </c>
      <c r="E51" s="16">
        <f>FC_IND_NMM_CR_E!E$2</f>
        <v>261.75736589092588</v>
      </c>
      <c r="F51" s="16">
        <f>FC_IND_NMM_CR_E!F$2</f>
        <v>241.30716496849337</v>
      </c>
      <c r="G51" s="16">
        <f>FC_IND_NMM_CR_E!G$2</f>
        <v>291.69403124374458</v>
      </c>
      <c r="H51" s="16">
        <f>FC_IND_NMM_CR_E!H$2</f>
        <v>264.3957446420643</v>
      </c>
      <c r="I51" s="16">
        <f>FC_IND_NMM_CR_E!I$2</f>
        <v>251.94368967856377</v>
      </c>
      <c r="J51" s="16">
        <f>FC_IND_NMM_CR_E!J$2</f>
        <v>160.05013561284568</v>
      </c>
      <c r="K51" s="16">
        <f>FC_IND_NMM_CR_E!K$2</f>
        <v>146.76922336179956</v>
      </c>
      <c r="L51" s="16">
        <f>FC_IND_NMM_CR_E!L$2</f>
        <v>171.63683487762191</v>
      </c>
      <c r="M51" s="16">
        <f>FC_IND_NMM_CR_E!M$2</f>
        <v>138.18040640681861</v>
      </c>
      <c r="N51" s="16">
        <f>FC_IND_NMM_CR_E!N$2</f>
        <v>53.599266065028644</v>
      </c>
      <c r="O51" s="16">
        <f>FC_IND_NMM_CR_E!O$2</f>
        <v>51.38906497121279</v>
      </c>
      <c r="P51" s="16">
        <f>FC_IND_NMM_CR_E!P$2</f>
        <v>185.22236321310618</v>
      </c>
      <c r="Q51" s="16">
        <f>FC_IND_NMM_CR_E!Q$2</f>
        <v>339.52488747222782</v>
      </c>
      <c r="R51" s="16">
        <f>FC_IND_NMM_CR_E!R$2</f>
        <v>260.92881854420455</v>
      </c>
      <c r="S51" s="16">
        <f>FC_IND_NMM_CR_E!S$2</f>
        <v>192.61866480930181</v>
      </c>
      <c r="T51" s="16">
        <f>FC_IND_NMM_CR_E!T$2</f>
        <v>124.09892507355244</v>
      </c>
      <c r="U51" s="16">
        <f>FC_IND_NMM_CR_E!U$2</f>
        <v>100.73100141060686</v>
      </c>
      <c r="V51" s="16">
        <f>FC_IND_NMM_CR_E!V$2</f>
        <v>50.543092289532076</v>
      </c>
      <c r="W51" s="16">
        <f>FC_IND_NMM_CR_E!W$2</f>
        <v>88.496447499045729</v>
      </c>
      <c r="X51" s="16">
        <f>FC_IND_NMM_CR_E!X$2</f>
        <v>94.97114386567084</v>
      </c>
      <c r="Y51" s="16">
        <f>FC_IND_NMM_CR_E!Y$2</f>
        <v>85.935658271026412</v>
      </c>
      <c r="Z51" s="16">
        <f>FC_IND_NMM_CR_E!Z$2</f>
        <v>74.928174357961325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0</v>
      </c>
      <c r="D52" s="16">
        <f>FC_IND_NMM_GL_E!D$2</f>
        <v>0</v>
      </c>
      <c r="E52" s="16">
        <f>FC_IND_NMM_GL_E!E$2</f>
        <v>0</v>
      </c>
      <c r="F52" s="16">
        <f>FC_IND_NMM_GL_E!F$2</f>
        <v>0</v>
      </c>
      <c r="G52" s="16">
        <f>FC_IND_NMM_GL_E!G$2</f>
        <v>0</v>
      </c>
      <c r="H52" s="16">
        <f>FC_IND_NMM_GL_E!H$2</f>
        <v>0</v>
      </c>
      <c r="I52" s="16">
        <f>FC_IND_NMM_GL_E!I$2</f>
        <v>0</v>
      </c>
      <c r="J52" s="16">
        <f>FC_IND_NMM_GL_E!J$2</f>
        <v>0</v>
      </c>
      <c r="K52" s="16">
        <f>FC_IND_NMM_GL_E!K$2</f>
        <v>0</v>
      </c>
      <c r="L52" s="16">
        <f>FC_IND_NMM_GL_E!L$2</f>
        <v>0</v>
      </c>
      <c r="M52" s="16">
        <f>FC_IND_NMM_GL_E!M$2</f>
        <v>0</v>
      </c>
      <c r="N52" s="16">
        <f>FC_IND_NMM_GL_E!N$2</f>
        <v>0</v>
      </c>
      <c r="O52" s="16">
        <f>FC_IND_NMM_GL_E!O$2</f>
        <v>0</v>
      </c>
      <c r="P52" s="16">
        <f>FC_IND_NMM_GL_E!P$2</f>
        <v>0</v>
      </c>
      <c r="Q52" s="16">
        <f>FC_IND_NMM_GL_E!Q$2</f>
        <v>0</v>
      </c>
      <c r="R52" s="16">
        <f>FC_IND_NMM_GL_E!R$2</f>
        <v>0</v>
      </c>
      <c r="S52" s="16">
        <f>FC_IND_NMM_GL_E!S$2</f>
        <v>0</v>
      </c>
      <c r="T52" s="16">
        <f>FC_IND_NMM_GL_E!T$2</f>
        <v>0</v>
      </c>
      <c r="U52" s="16">
        <f>FC_IND_NMM_GL_E!U$2</f>
        <v>0</v>
      </c>
      <c r="V52" s="16">
        <f>FC_IND_NMM_GL_E!V$2</f>
        <v>0</v>
      </c>
      <c r="W52" s="16">
        <f>FC_IND_NMM_GL_E!W$2</f>
        <v>0</v>
      </c>
      <c r="X52" s="16">
        <f>FC_IND_NMM_GL_E!X$2</f>
        <v>0</v>
      </c>
      <c r="Y52" s="16">
        <f>FC_IND_NMM_GL_E!Y$2</f>
        <v>0</v>
      </c>
      <c r="Z52" s="16">
        <f>FC_IND_NMM_GL_E!Z$2</f>
        <v>0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0</v>
      </c>
      <c r="D53" s="14">
        <f>FC_IND_PPP_E!D$2</f>
        <v>0</v>
      </c>
      <c r="E53" s="14">
        <f>FC_IND_PPP_E!E$2</f>
        <v>0</v>
      </c>
      <c r="F53" s="14">
        <f>FC_IND_PPP_E!F$2</f>
        <v>0</v>
      </c>
      <c r="G53" s="14">
        <f>FC_IND_PPP_E!G$2</f>
        <v>0</v>
      </c>
      <c r="H53" s="14">
        <f>FC_IND_PPP_E!H$2</f>
        <v>0</v>
      </c>
      <c r="I53" s="14">
        <f>FC_IND_PPP_E!I$2</f>
        <v>0</v>
      </c>
      <c r="J53" s="14">
        <f>FC_IND_PPP_E!J$2</f>
        <v>0</v>
      </c>
      <c r="K53" s="14">
        <f>FC_IND_PPP_E!K$2</f>
        <v>0</v>
      </c>
      <c r="L53" s="14">
        <f>FC_IND_PPP_E!L$2</f>
        <v>0</v>
      </c>
      <c r="M53" s="14">
        <f>FC_IND_PPP_E!M$2</f>
        <v>0</v>
      </c>
      <c r="N53" s="14">
        <f>FC_IND_PPP_E!N$2</f>
        <v>0</v>
      </c>
      <c r="O53" s="14">
        <f>FC_IND_PPP_E!O$2</f>
        <v>0</v>
      </c>
      <c r="P53" s="14">
        <f>FC_IND_PPP_E!P$2</f>
        <v>0</v>
      </c>
      <c r="Q53" s="14">
        <f>FC_IND_PPP_E!Q$2</f>
        <v>0</v>
      </c>
      <c r="R53" s="14">
        <f>FC_IND_PPP_E!R$2</f>
        <v>0</v>
      </c>
      <c r="S53" s="14">
        <f>FC_IND_PPP_E!S$2</f>
        <v>0</v>
      </c>
      <c r="T53" s="14">
        <f>FC_IND_PPP_E!T$2</f>
        <v>0</v>
      </c>
      <c r="U53" s="14">
        <f>FC_IND_PPP_E!U$2</f>
        <v>0</v>
      </c>
      <c r="V53" s="14">
        <f>FC_IND_PPP_E!V$2</f>
        <v>0</v>
      </c>
      <c r="W53" s="14">
        <f>FC_IND_PPP_E!W$2</f>
        <v>0</v>
      </c>
      <c r="X53" s="14">
        <f>FC_IND_PPP_E!X$2</f>
        <v>0</v>
      </c>
      <c r="Y53" s="14">
        <f>FC_IND_PPP_E!Y$2</f>
        <v>0</v>
      </c>
      <c r="Z53" s="14">
        <f>FC_IND_PPP_E!Z$2</f>
        <v>0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  <c r="Y54" s="16">
        <f>FC_IND_PPP_PU_E!Y$2</f>
        <v>0</v>
      </c>
      <c r="Z54" s="16">
        <f>FC_IND_PPP_PU_E!Z$2</f>
        <v>0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0</v>
      </c>
      <c r="D55" s="16">
        <f>FC_IND_PPP_PA_E!D$2</f>
        <v>0</v>
      </c>
      <c r="E55" s="16">
        <f>FC_IND_PPP_PA_E!E$2</f>
        <v>0</v>
      </c>
      <c r="F55" s="16">
        <f>FC_IND_PPP_PA_E!F$2</f>
        <v>0</v>
      </c>
      <c r="G55" s="16">
        <f>FC_IND_PPP_PA_E!G$2</f>
        <v>0</v>
      </c>
      <c r="H55" s="16">
        <f>FC_IND_PPP_PA_E!H$2</f>
        <v>0</v>
      </c>
      <c r="I55" s="16">
        <f>FC_IND_PPP_PA_E!I$2</f>
        <v>0</v>
      </c>
      <c r="J55" s="16">
        <f>FC_IND_PPP_PA_E!J$2</f>
        <v>0</v>
      </c>
      <c r="K55" s="16">
        <f>FC_IND_PPP_PA_E!K$2</f>
        <v>0</v>
      </c>
      <c r="L55" s="16">
        <f>FC_IND_PPP_PA_E!L$2</f>
        <v>0</v>
      </c>
      <c r="M55" s="16">
        <f>FC_IND_PPP_PA_E!M$2</f>
        <v>0</v>
      </c>
      <c r="N55" s="16">
        <f>FC_IND_PPP_PA_E!N$2</f>
        <v>0</v>
      </c>
      <c r="O55" s="16">
        <f>FC_IND_PPP_PA_E!O$2</f>
        <v>0</v>
      </c>
      <c r="P55" s="16">
        <f>FC_IND_PPP_PA_E!P$2</f>
        <v>0</v>
      </c>
      <c r="Q55" s="16">
        <f>FC_IND_PPP_PA_E!Q$2</f>
        <v>0</v>
      </c>
      <c r="R55" s="16">
        <f>FC_IND_PPP_PA_E!R$2</f>
        <v>0</v>
      </c>
      <c r="S55" s="16">
        <f>FC_IND_PPP_PA_E!S$2</f>
        <v>0</v>
      </c>
      <c r="T55" s="16">
        <f>FC_IND_PPP_PA_E!T$2</f>
        <v>0</v>
      </c>
      <c r="U55" s="16">
        <f>FC_IND_PPP_PA_E!U$2</f>
        <v>0</v>
      </c>
      <c r="V55" s="16">
        <f>FC_IND_PPP_PA_E!V$2</f>
        <v>0</v>
      </c>
      <c r="W55" s="16">
        <f>FC_IND_PPP_PA_E!W$2</f>
        <v>0</v>
      </c>
      <c r="X55" s="16">
        <f>FC_IND_PPP_PA_E!X$2</f>
        <v>0</v>
      </c>
      <c r="Y55" s="16">
        <f>FC_IND_PPP_PA_E!Y$2</f>
        <v>0</v>
      </c>
      <c r="Z55" s="16">
        <f>FC_IND_PPP_PA_E!Z$2</f>
        <v>0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0</v>
      </c>
      <c r="D56" s="16">
        <f>FC_IND_PPP_PR_E!D$2</f>
        <v>0</v>
      </c>
      <c r="E56" s="16">
        <f>FC_IND_PPP_PR_E!E$2</f>
        <v>0</v>
      </c>
      <c r="F56" s="16">
        <f>FC_IND_PPP_PR_E!F$2</f>
        <v>0</v>
      </c>
      <c r="G56" s="16">
        <f>FC_IND_PPP_PR_E!G$2</f>
        <v>0</v>
      </c>
      <c r="H56" s="16">
        <f>FC_IND_PPP_PR_E!H$2</f>
        <v>0</v>
      </c>
      <c r="I56" s="16">
        <f>FC_IND_PPP_PR_E!I$2</f>
        <v>0</v>
      </c>
      <c r="J56" s="16">
        <f>FC_IND_PPP_PR_E!J$2</f>
        <v>0</v>
      </c>
      <c r="K56" s="16">
        <f>FC_IND_PPP_PR_E!K$2</f>
        <v>0</v>
      </c>
      <c r="L56" s="16">
        <f>FC_IND_PPP_PR_E!L$2</f>
        <v>0</v>
      </c>
      <c r="M56" s="16">
        <f>FC_IND_PPP_PR_E!M$2</f>
        <v>0</v>
      </c>
      <c r="N56" s="16">
        <f>FC_IND_PPP_PR_E!N$2</f>
        <v>0</v>
      </c>
      <c r="O56" s="16">
        <f>FC_IND_PPP_PR_E!O$2</f>
        <v>0</v>
      </c>
      <c r="P56" s="16">
        <f>FC_IND_PPP_PR_E!P$2</f>
        <v>0</v>
      </c>
      <c r="Q56" s="16">
        <f>FC_IND_PPP_PR_E!Q$2</f>
        <v>0</v>
      </c>
      <c r="R56" s="16">
        <f>FC_IND_PPP_PR_E!R$2</f>
        <v>0</v>
      </c>
      <c r="S56" s="16">
        <f>FC_IND_PPP_PR_E!S$2</f>
        <v>0</v>
      </c>
      <c r="T56" s="16">
        <f>FC_IND_PPP_PR_E!T$2</f>
        <v>0</v>
      </c>
      <c r="U56" s="16">
        <f>FC_IND_PPP_PR_E!U$2</f>
        <v>0</v>
      </c>
      <c r="V56" s="16">
        <f>FC_IND_PPP_PR_E!V$2</f>
        <v>0</v>
      </c>
      <c r="W56" s="16">
        <f>FC_IND_PPP_PR_E!W$2</f>
        <v>0</v>
      </c>
      <c r="X56" s="16">
        <f>FC_IND_PPP_PR_E!X$2</f>
        <v>0</v>
      </c>
      <c r="Y56" s="16">
        <f>FC_IND_PPP_PR_E!Y$2</f>
        <v>0</v>
      </c>
      <c r="Z56" s="16">
        <f>FC_IND_PPP_PR_E!Z$2</f>
        <v>0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12.857323300689368</v>
      </c>
      <c r="D57" s="14">
        <f>FC_IND_FBT_E!D$2</f>
        <v>12.991955577924932</v>
      </c>
      <c r="E57" s="14">
        <f>FC_IND_FBT_E!E$2</f>
        <v>12.453426468982675</v>
      </c>
      <c r="F57" s="14">
        <f>FC_IND_FBT_E!F$2</f>
        <v>12.790004344199817</v>
      </c>
      <c r="G57" s="14">
        <f>FC_IND_FBT_E!G$2</f>
        <v>11.511006164077248</v>
      </c>
      <c r="H57" s="14">
        <f>FC_IND_FBT_E!H$2</f>
        <v>10.568585859171828</v>
      </c>
      <c r="I57" s="14">
        <f>FC_IND_FBT_E!I$2</f>
        <v>20.599604161312815</v>
      </c>
      <c r="J57" s="14">
        <f>FC_IND_FBT_E!J$2</f>
        <v>19.791816133642961</v>
      </c>
      <c r="K57" s="14">
        <f>FC_IND_FBT_E!K$2</f>
        <v>19.383551600698976</v>
      </c>
      <c r="L57" s="14">
        <f>FC_IND_FBT_E!L$2</f>
        <v>18.970964452465964</v>
      </c>
      <c r="M57" s="14">
        <f>FC_IND_FBT_E!M$2</f>
        <v>18.038220719204954</v>
      </c>
      <c r="N57" s="14">
        <f>FC_IND_FBT_E!N$2</f>
        <v>21.821162123279887</v>
      </c>
      <c r="O57" s="14">
        <f>FC_IND_FBT_E!O$2</f>
        <v>52.8569064</v>
      </c>
      <c r="P57" s="14">
        <f>FC_IND_FBT_E!P$2</f>
        <v>43.411394520000002</v>
      </c>
      <c r="Q57" s="14">
        <f>FC_IND_FBT_E!Q$2</f>
        <v>43.473447</v>
      </c>
      <c r="R57" s="14">
        <f>FC_IND_FBT_E!R$2</f>
        <v>56.121277680000006</v>
      </c>
      <c r="S57" s="14">
        <f>FC_IND_FBT_E!S$2</f>
        <v>49.789359360000006</v>
      </c>
      <c r="T57" s="14">
        <f>FC_IND_FBT_E!T$2</f>
        <v>71.157198600000001</v>
      </c>
      <c r="U57" s="14">
        <f>FC_IND_FBT_E!U$2</f>
        <v>65.48877035999999</v>
      </c>
      <c r="V57" s="14">
        <f>FC_IND_FBT_E!V$2</f>
        <v>66.513868919999993</v>
      </c>
      <c r="W57" s="14">
        <f>FC_IND_FBT_E!W$2</f>
        <v>62.092682280000005</v>
      </c>
      <c r="X57" s="14">
        <f>FC_IND_FBT_E!X$2</f>
        <v>64.144603079999996</v>
      </c>
      <c r="Y57" s="14">
        <f>FC_IND_FBT_E!Y$2</f>
        <v>67.252830840000001</v>
      </c>
      <c r="Z57" s="14">
        <f>FC_IND_FBT_E!Z$2</f>
        <v>49.295775599999999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0</v>
      </c>
      <c r="D58" s="14">
        <f>FC_IND_TE_E!D$2</f>
        <v>0</v>
      </c>
      <c r="E58" s="14">
        <f>FC_IND_TE_E!E$2</f>
        <v>0</v>
      </c>
      <c r="F58" s="14">
        <f>FC_IND_TE_E!F$2</f>
        <v>0</v>
      </c>
      <c r="G58" s="14">
        <f>FC_IND_TE_E!G$2</f>
        <v>0</v>
      </c>
      <c r="H58" s="14">
        <f>FC_IND_TE_E!H$2</f>
        <v>0</v>
      </c>
      <c r="I58" s="14">
        <f>FC_IND_TE_E!I$2</f>
        <v>0</v>
      </c>
      <c r="J58" s="14">
        <f>FC_IND_TE_E!J$2</f>
        <v>0</v>
      </c>
      <c r="K58" s="14">
        <f>FC_IND_TE_E!K$2</f>
        <v>0</v>
      </c>
      <c r="L58" s="14">
        <f>FC_IND_TE_E!L$2</f>
        <v>0</v>
      </c>
      <c r="M58" s="14">
        <f>FC_IND_TE_E!M$2</f>
        <v>0</v>
      </c>
      <c r="N58" s="14">
        <f>FC_IND_TE_E!N$2</f>
        <v>0</v>
      </c>
      <c r="O58" s="14">
        <f>FC_IND_TE_E!O$2</f>
        <v>0</v>
      </c>
      <c r="P58" s="14">
        <f>FC_IND_TE_E!P$2</f>
        <v>0</v>
      </c>
      <c r="Q58" s="14">
        <f>FC_IND_TE_E!Q$2</f>
        <v>0</v>
      </c>
      <c r="R58" s="14">
        <f>FC_IND_TE_E!R$2</f>
        <v>0</v>
      </c>
      <c r="S58" s="14">
        <f>FC_IND_TE_E!S$2</f>
        <v>0</v>
      </c>
      <c r="T58" s="14">
        <f>FC_IND_TE_E!T$2</f>
        <v>0</v>
      </c>
      <c r="U58" s="14">
        <f>FC_IND_TE_E!U$2</f>
        <v>0</v>
      </c>
      <c r="V58" s="14">
        <f>FC_IND_TE_E!V$2</f>
        <v>0</v>
      </c>
      <c r="W58" s="14">
        <f>FC_IND_TE_E!W$2</f>
        <v>0</v>
      </c>
      <c r="X58" s="14">
        <f>FC_IND_TE_E!X$2</f>
        <v>0</v>
      </c>
      <c r="Y58" s="14">
        <f>FC_IND_TE_E!Y$2</f>
        <v>0</v>
      </c>
      <c r="Z58" s="14">
        <f>FC_IND_TE_E!Z$2</f>
        <v>0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0</v>
      </c>
      <c r="D59" s="14">
        <f>FC_IND_MAC_E!D$2</f>
        <v>0</v>
      </c>
      <c r="E59" s="14">
        <f>FC_IND_MAC_E!E$2</f>
        <v>0</v>
      </c>
      <c r="F59" s="14">
        <f>FC_IND_MAC_E!F$2</f>
        <v>0</v>
      </c>
      <c r="G59" s="14">
        <f>FC_IND_MAC_E!G$2</f>
        <v>0</v>
      </c>
      <c r="H59" s="14">
        <f>FC_IND_MAC_E!H$2</f>
        <v>0</v>
      </c>
      <c r="I59" s="14">
        <f>FC_IND_MAC_E!I$2</f>
        <v>0</v>
      </c>
      <c r="J59" s="14">
        <f>FC_IND_MAC_E!J$2</f>
        <v>0</v>
      </c>
      <c r="K59" s="14">
        <f>FC_IND_MAC_E!K$2</f>
        <v>0</v>
      </c>
      <c r="L59" s="14">
        <f>FC_IND_MAC_E!L$2</f>
        <v>0</v>
      </c>
      <c r="M59" s="14">
        <f>FC_IND_MAC_E!M$2</f>
        <v>0</v>
      </c>
      <c r="N59" s="14">
        <f>FC_IND_MAC_E!N$2</f>
        <v>0</v>
      </c>
      <c r="O59" s="14">
        <f>FC_IND_MAC_E!O$2</f>
        <v>0</v>
      </c>
      <c r="P59" s="14">
        <f>FC_IND_MAC_E!P$2</f>
        <v>0</v>
      </c>
      <c r="Q59" s="14">
        <f>FC_IND_MAC_E!Q$2</f>
        <v>0</v>
      </c>
      <c r="R59" s="14">
        <f>FC_IND_MAC_E!R$2</f>
        <v>0</v>
      </c>
      <c r="S59" s="14">
        <f>FC_IND_MAC_E!S$2</f>
        <v>0</v>
      </c>
      <c r="T59" s="14">
        <f>FC_IND_MAC_E!T$2</f>
        <v>0</v>
      </c>
      <c r="U59" s="14">
        <f>FC_IND_MAC_E!U$2</f>
        <v>0</v>
      </c>
      <c r="V59" s="14">
        <f>FC_IND_MAC_E!V$2</f>
        <v>0</v>
      </c>
      <c r="W59" s="14">
        <f>FC_IND_MAC_E!W$2</f>
        <v>0</v>
      </c>
      <c r="X59" s="14">
        <f>FC_IND_MAC_E!X$2</f>
        <v>0</v>
      </c>
      <c r="Y59" s="14">
        <f>FC_IND_MAC_E!Y$2</f>
        <v>0</v>
      </c>
      <c r="Z59" s="14">
        <f>FC_IND_MAC_E!Z$2</f>
        <v>0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0</v>
      </c>
      <c r="D60" s="14">
        <f>FC_IND_TL_E!D$2</f>
        <v>0</v>
      </c>
      <c r="E60" s="14">
        <f>FC_IND_TL_E!E$2</f>
        <v>0</v>
      </c>
      <c r="F60" s="14">
        <f>FC_IND_TL_E!F$2</f>
        <v>0</v>
      </c>
      <c r="G60" s="14">
        <f>FC_IND_TL_E!G$2</f>
        <v>0</v>
      </c>
      <c r="H60" s="14">
        <f>FC_IND_TL_E!H$2</f>
        <v>0</v>
      </c>
      <c r="I60" s="14">
        <f>FC_IND_TL_E!I$2</f>
        <v>0</v>
      </c>
      <c r="J60" s="14">
        <f>FC_IND_TL_E!J$2</f>
        <v>0</v>
      </c>
      <c r="K60" s="14">
        <f>FC_IND_TL_E!K$2</f>
        <v>0</v>
      </c>
      <c r="L60" s="14">
        <f>FC_IND_TL_E!L$2</f>
        <v>0</v>
      </c>
      <c r="M60" s="14">
        <f>FC_IND_TL_E!M$2</f>
        <v>0</v>
      </c>
      <c r="N60" s="14">
        <f>FC_IND_TL_E!N$2</f>
        <v>0</v>
      </c>
      <c r="O60" s="14">
        <f>FC_IND_TL_E!O$2</f>
        <v>0</v>
      </c>
      <c r="P60" s="14">
        <f>FC_IND_TL_E!P$2</f>
        <v>0</v>
      </c>
      <c r="Q60" s="14">
        <f>FC_IND_TL_E!Q$2</f>
        <v>0</v>
      </c>
      <c r="R60" s="14">
        <f>FC_IND_TL_E!R$2</f>
        <v>0</v>
      </c>
      <c r="S60" s="14">
        <f>FC_IND_TL_E!S$2</f>
        <v>0</v>
      </c>
      <c r="T60" s="14">
        <f>FC_IND_TL_E!T$2</f>
        <v>8.589672000000001E-2</v>
      </c>
      <c r="U60" s="14">
        <f>FC_IND_TL_E!U$2</f>
        <v>7.3092240000000003E-2</v>
      </c>
      <c r="V60" s="14">
        <f>FC_IND_TL_E!V$2</f>
        <v>5.7086640000000008E-2</v>
      </c>
      <c r="W60" s="14">
        <f>FC_IND_TL_E!W$2</f>
        <v>5.3885519999999992E-2</v>
      </c>
      <c r="X60" s="14">
        <f>FC_IND_TL_E!X$2</f>
        <v>3.4697519999999989E-2</v>
      </c>
      <c r="Y60" s="14">
        <f>FC_IND_TL_E!Y$2</f>
        <v>2.4846119999999999E-2</v>
      </c>
      <c r="Z60" s="14">
        <f>FC_IND_TL_E!Z$2</f>
        <v>2.4846119999999999E-2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0</v>
      </c>
      <c r="D61" s="14">
        <f>FC_IND_WP_E!D$2</f>
        <v>0</v>
      </c>
      <c r="E61" s="14">
        <f>FC_IND_WP_E!E$2</f>
        <v>0</v>
      </c>
      <c r="F61" s="14">
        <f>FC_IND_WP_E!F$2</f>
        <v>0</v>
      </c>
      <c r="G61" s="14">
        <f>FC_IND_WP_E!G$2</f>
        <v>0</v>
      </c>
      <c r="H61" s="14">
        <f>FC_IND_WP_E!H$2</f>
        <v>0</v>
      </c>
      <c r="I61" s="14">
        <f>FC_IND_WP_E!I$2</f>
        <v>0</v>
      </c>
      <c r="J61" s="14">
        <f>FC_IND_WP_E!J$2</f>
        <v>0</v>
      </c>
      <c r="K61" s="14">
        <f>FC_IND_WP_E!K$2</f>
        <v>0</v>
      </c>
      <c r="L61" s="14">
        <f>FC_IND_WP_E!L$2</f>
        <v>0</v>
      </c>
      <c r="M61" s="14">
        <f>FC_IND_WP_E!M$2</f>
        <v>0</v>
      </c>
      <c r="N61" s="14">
        <f>FC_IND_WP_E!N$2</f>
        <v>0</v>
      </c>
      <c r="O61" s="14">
        <f>FC_IND_WP_E!O$2</f>
        <v>0</v>
      </c>
      <c r="P61" s="14">
        <f>FC_IND_WP_E!P$2</f>
        <v>0</v>
      </c>
      <c r="Q61" s="14">
        <f>FC_IND_WP_E!Q$2</f>
        <v>0</v>
      </c>
      <c r="R61" s="14">
        <f>FC_IND_WP_E!R$2</f>
        <v>0</v>
      </c>
      <c r="S61" s="14">
        <f>FC_IND_WP_E!S$2</f>
        <v>0</v>
      </c>
      <c r="T61" s="14">
        <f>FC_IND_WP_E!T$2</f>
        <v>8.8353719999999997E-2</v>
      </c>
      <c r="U61" s="14">
        <f>FC_IND_WP_E!U$2</f>
        <v>8.1951480000000007E-2</v>
      </c>
      <c r="V61" s="14">
        <f>FC_IND_WP_E!V$2</f>
        <v>8.8353719999999997E-2</v>
      </c>
      <c r="W61" s="14">
        <f>FC_IND_WP_E!W$2</f>
        <v>0.10997783999999999</v>
      </c>
      <c r="X61" s="14">
        <f>FC_IND_WP_E!X$2</f>
        <v>0.17914356000000001</v>
      </c>
      <c r="Y61" s="14">
        <f>FC_IND_WP_E!Y$2</f>
        <v>0.12303251999999999</v>
      </c>
      <c r="Z61" s="14">
        <f>FC_IND_WP_E!Z$2</f>
        <v>0.12650039999999999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0</v>
      </c>
      <c r="D62" s="14">
        <f>FC_IND_MQ_E!D$2</f>
        <v>0</v>
      </c>
      <c r="E62" s="14">
        <f>FC_IND_MQ_E!E$2</f>
        <v>0</v>
      </c>
      <c r="F62" s="14">
        <f>FC_IND_MQ_E!F$2</f>
        <v>0</v>
      </c>
      <c r="G62" s="14">
        <f>FC_IND_MQ_E!G$2</f>
        <v>0</v>
      </c>
      <c r="H62" s="14">
        <f>FC_IND_MQ_E!H$2</f>
        <v>0</v>
      </c>
      <c r="I62" s="14">
        <f>FC_IND_MQ_E!I$2</f>
        <v>0</v>
      </c>
      <c r="J62" s="14">
        <f>FC_IND_MQ_E!J$2</f>
        <v>0</v>
      </c>
      <c r="K62" s="14">
        <f>FC_IND_MQ_E!K$2</f>
        <v>0</v>
      </c>
      <c r="L62" s="14">
        <f>FC_IND_MQ_E!L$2</f>
        <v>0</v>
      </c>
      <c r="M62" s="14">
        <f>FC_IND_MQ_E!M$2</f>
        <v>0</v>
      </c>
      <c r="N62" s="14">
        <f>FC_IND_MQ_E!N$2</f>
        <v>0</v>
      </c>
      <c r="O62" s="14">
        <f>FC_IND_MQ_E!O$2</f>
        <v>15.878622239999999</v>
      </c>
      <c r="P62" s="14">
        <f>FC_IND_MQ_E!P$2</f>
        <v>6.3294145199999985</v>
      </c>
      <c r="Q62" s="14">
        <f>FC_IND_MQ_E!Q$2</f>
        <v>3.1717764000000011</v>
      </c>
      <c r="R62" s="14">
        <f>FC_IND_MQ_E!R$2</f>
        <v>9.5462733600000007</v>
      </c>
      <c r="S62" s="14">
        <f>FC_IND_MQ_E!S$2</f>
        <v>6.3611589599999983</v>
      </c>
      <c r="T62" s="14">
        <f>FC_IND_MQ_E!T$2</f>
        <v>11.90443176</v>
      </c>
      <c r="U62" s="14">
        <f>FC_IND_MQ_E!U$2</f>
        <v>11.636604719999999</v>
      </c>
      <c r="V62" s="14">
        <f>FC_IND_MQ_E!V$2</f>
        <v>22.480932240000001</v>
      </c>
      <c r="W62" s="14">
        <f>FC_IND_MQ_E!W$2</f>
        <v>15.10418844</v>
      </c>
      <c r="X62" s="14">
        <f>FC_IND_MQ_E!X$2</f>
        <v>17.128126079999998</v>
      </c>
      <c r="Y62" s="14">
        <f>FC_IND_MQ_E!Y$2</f>
        <v>26.561736359999998</v>
      </c>
      <c r="Z62" s="14">
        <f>FC_IND_MQ_E!Z$2</f>
        <v>29.954943719999999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21.429112173103935</v>
      </c>
      <c r="D63" s="14">
        <f>FC_IND_CON_E!D$2</f>
        <v>21.653501814985816</v>
      </c>
      <c r="E63" s="14">
        <f>FC_IND_CON_E!E$2</f>
        <v>20.755943247458269</v>
      </c>
      <c r="F63" s="14">
        <f>FC_IND_CON_E!F$2</f>
        <v>21.316912655657443</v>
      </c>
      <c r="G63" s="14">
        <f>FC_IND_CON_E!G$2</f>
        <v>19.185225147296133</v>
      </c>
      <c r="H63" s="14">
        <f>FC_IND_CON_E!H$2</f>
        <v>17.614507047134005</v>
      </c>
      <c r="I63" s="14">
        <f>FC_IND_CON_E!I$2</f>
        <v>19.409614789178022</v>
      </c>
      <c r="J63" s="14">
        <f>FC_IND_CON_E!J$2</f>
        <v>18.063286330897789</v>
      </c>
      <c r="K63" s="14">
        <f>FC_IND_CON_E!K$2</f>
        <v>17.382837821658896</v>
      </c>
      <c r="L63" s="14">
        <f>FC_IND_CON_E!L$2</f>
        <v>16.695184872915494</v>
      </c>
      <c r="M63" s="14">
        <f>FC_IND_CON_E!M$2</f>
        <v>15.140594572791501</v>
      </c>
      <c r="N63" s="14">
        <f>FC_IND_CON_E!N$2</f>
        <v>16.471086414377332</v>
      </c>
      <c r="O63" s="14">
        <f>FC_IND_CON_E!O$2</f>
        <v>19.03505616</v>
      </c>
      <c r="P63" s="14">
        <f>FC_IND_CON_E!P$2</f>
        <v>18.96645024</v>
      </c>
      <c r="Q63" s="14">
        <f>FC_IND_CON_E!Q$2</f>
        <v>28.477923840000003</v>
      </c>
      <c r="R63" s="14">
        <f>FC_IND_CON_E!R$2</f>
        <v>25.419346560000001</v>
      </c>
      <c r="S63" s="14">
        <f>FC_IND_CON_E!S$2</f>
        <v>31.699945080000003</v>
      </c>
      <c r="T63" s="14">
        <f>FC_IND_CON_E!T$2</f>
        <v>35.694819719999998</v>
      </c>
      <c r="U63" s="14">
        <f>FC_IND_CON_E!U$2</f>
        <v>29.665953000000002</v>
      </c>
      <c r="V63" s="14">
        <f>FC_IND_CON_E!V$2</f>
        <v>32.982086520000003</v>
      </c>
      <c r="W63" s="14">
        <f>FC_IND_CON_E!W$2</f>
        <v>30.701726999999998</v>
      </c>
      <c r="X63" s="14">
        <f>FC_IND_CON_E!X$2</f>
        <v>36.083659679999997</v>
      </c>
      <c r="Y63" s="14">
        <f>FC_IND_CON_E!Y$2</f>
        <v>40.803940080000004</v>
      </c>
      <c r="Z63" s="14">
        <f>FC_IND_CON_E!Z$2</f>
        <v>41.634611280000001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55.212170693303705</v>
      </c>
      <c r="D64" s="14">
        <f>FC_IND_NSP_E!D$2</f>
        <v>55.790311267178858</v>
      </c>
      <c r="E64" s="14">
        <f>FC_IND_NSP_E!E$2</f>
        <v>53.477748971678515</v>
      </c>
      <c r="F64" s="14">
        <f>FC_IND_NSP_E!F$2</f>
        <v>54.923088305805798</v>
      </c>
      <c r="G64" s="14">
        <f>FC_IND_NSP_E!G$2</f>
        <v>67.11074915567346</v>
      </c>
      <c r="H64" s="14">
        <f>FC_IND_NSP_E!H$2</f>
        <v>142.38853653966856</v>
      </c>
      <c r="I64" s="14">
        <f>FC_IND_NSP_E!I$2</f>
        <v>100.13032963770158</v>
      </c>
      <c r="J64" s="14">
        <f>FC_IND_NSP_E!J$2</f>
        <v>115.35180654215945</v>
      </c>
      <c r="K64" s="14">
        <f>FC_IND_NSP_E!K$2</f>
        <v>111.17479121764211</v>
      </c>
      <c r="L64" s="14">
        <f>FC_IND_NSP_E!L$2</f>
        <v>90.18880199461853</v>
      </c>
      <c r="M64" s="14">
        <f>FC_IND_NSP_E!M$2</f>
        <v>86.246585348003549</v>
      </c>
      <c r="N64" s="14">
        <f>FC_IND_NSP_E!N$2</f>
        <v>134.7172847823428</v>
      </c>
      <c r="O64" s="14">
        <f>FC_IND_NSP_E!O$2</f>
        <v>22.00008888</v>
      </c>
      <c r="P64" s="14">
        <f>FC_IND_NSP_E!P$2</f>
        <v>9.4506803999999995</v>
      </c>
      <c r="Q64" s="14">
        <f>FC_IND_NSP_E!Q$2</f>
        <v>18.752074200000003</v>
      </c>
      <c r="R64" s="14">
        <f>FC_IND_NSP_E!R$2</f>
        <v>9.3114550800000018</v>
      </c>
      <c r="S64" s="14">
        <f>FC_IND_NSP_E!S$2</f>
        <v>15.60165696</v>
      </c>
      <c r="T64" s="14">
        <f>FC_IND_NSP_E!T$2</f>
        <v>9.3420856800000021</v>
      </c>
      <c r="U64" s="14">
        <f>FC_IND_NSP_E!U$2</f>
        <v>8.8481015999999997</v>
      </c>
      <c r="V64" s="14">
        <f>FC_IND_NSP_E!V$2</f>
        <v>9.7822407600000005</v>
      </c>
      <c r="W64" s="14">
        <f>FC_IND_NSP_E!W$2</f>
        <v>12.024674279999999</v>
      </c>
      <c r="X64" s="14">
        <f>FC_IND_NSP_E!X$2</f>
        <v>12.466455480000004</v>
      </c>
      <c r="Y64" s="14">
        <f>FC_IND_NSP_E!Y$2</f>
        <v>15.9509826</v>
      </c>
      <c r="Z64" s="14">
        <f>FC_IND_NSP_E!Z$2</f>
        <v>13.883855760000001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1747.6229476799999</v>
      </c>
      <c r="D65" s="12">
        <f>FC_TRA_E!D$2</f>
        <v>1803.4644524400001</v>
      </c>
      <c r="E65" s="12">
        <f>FC_TRA_E!E$2</f>
        <v>1786.4862217200005</v>
      </c>
      <c r="F65" s="12">
        <f>FC_TRA_E!F$2</f>
        <v>1892.0287800000001</v>
      </c>
      <c r="G65" s="12">
        <f>FC_TRA_E!G$2</f>
        <v>1993.6873742399998</v>
      </c>
      <c r="H65" s="12">
        <f>FC_TRA_E!H$2</f>
        <v>2032.66674612</v>
      </c>
      <c r="I65" s="12">
        <f>FC_TRA_E!I$2</f>
        <v>2020.7816776800003</v>
      </c>
      <c r="J65" s="12">
        <f>FC_TRA_E!J$2</f>
        <v>2154.4197501600001</v>
      </c>
      <c r="K65" s="12">
        <f>FC_TRA_E!K$2</f>
        <v>2196.1451494799994</v>
      </c>
      <c r="L65" s="12">
        <f>FC_TRA_E!L$2</f>
        <v>2197.2764149200002</v>
      </c>
      <c r="M65" s="12">
        <f>FC_TRA_E!M$2</f>
        <v>2245.1988207599998</v>
      </c>
      <c r="N65" s="12">
        <f>FC_TRA_E!N$2</f>
        <v>2177.9591936399997</v>
      </c>
      <c r="O65" s="12">
        <f>FC_TRA_E!O$2</f>
        <v>2005.8276509999998</v>
      </c>
      <c r="P65" s="12">
        <f>FC_TRA_E!P$2</f>
        <v>1802.4807171599998</v>
      </c>
      <c r="Q65" s="12">
        <f>FC_TRA_E!Q$2</f>
        <v>1757.3609318399999</v>
      </c>
      <c r="R65" s="12">
        <f>FC_TRA_E!R$2</f>
        <v>1826.0269473599999</v>
      </c>
      <c r="S65" s="12">
        <f>FC_TRA_E!S$2</f>
        <v>1939.1558381999998</v>
      </c>
      <c r="T65" s="12">
        <f>FC_TRA_E!T$2</f>
        <v>2006.0127446399997</v>
      </c>
      <c r="U65" s="12">
        <f>FC_TRA_E!U$2</f>
        <v>2018.0349097199999</v>
      </c>
      <c r="V65" s="12">
        <f>FC_TRA_E!V$2</f>
        <v>2038.31997804</v>
      </c>
      <c r="W65" s="12">
        <f>FC_TRA_E!W$2</f>
        <v>1773.9585450000004</v>
      </c>
      <c r="X65" s="12">
        <f>FC_TRA_E!X$2</f>
        <v>1906.83942372</v>
      </c>
      <c r="Y65" s="12">
        <f>FC_TRA_E!Y$2</f>
        <v>1881.5024620800002</v>
      </c>
      <c r="Z65" s="12">
        <f>FC_TRA_E!Z$2</f>
        <v>1974.0807302399999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0</v>
      </c>
      <c r="D66" s="14">
        <f>FC_TRA_RAIL_E!D$2</f>
        <v>0</v>
      </c>
      <c r="E66" s="14">
        <f>FC_TRA_RAIL_E!E$2</f>
        <v>0</v>
      </c>
      <c r="F66" s="14">
        <f>FC_TRA_RAIL_E!F$2</f>
        <v>0</v>
      </c>
      <c r="G66" s="14">
        <f>FC_TRA_RAIL_E!G$2</f>
        <v>0</v>
      </c>
      <c r="H66" s="14">
        <f>FC_TRA_RAIL_E!H$2</f>
        <v>0</v>
      </c>
      <c r="I66" s="14">
        <f>FC_TRA_RAIL_E!I$2</f>
        <v>0</v>
      </c>
      <c r="J66" s="14">
        <f>FC_TRA_RAIL_E!J$2</f>
        <v>0</v>
      </c>
      <c r="K66" s="14">
        <f>FC_TRA_RAIL_E!K$2</f>
        <v>0</v>
      </c>
      <c r="L66" s="14">
        <f>FC_TRA_RAIL_E!L$2</f>
        <v>0</v>
      </c>
      <c r="M66" s="14">
        <f>FC_TRA_RAIL_E!M$2</f>
        <v>0</v>
      </c>
      <c r="N66" s="14">
        <f>FC_TRA_RAIL_E!N$2</f>
        <v>0</v>
      </c>
      <c r="O66" s="14">
        <f>FC_TRA_RAIL_E!O$2</f>
        <v>0</v>
      </c>
      <c r="P66" s="14">
        <f>FC_TRA_RAIL_E!P$2</f>
        <v>0</v>
      </c>
      <c r="Q66" s="14">
        <f>FC_TRA_RAIL_E!Q$2</f>
        <v>0</v>
      </c>
      <c r="R66" s="14">
        <f>FC_TRA_RAIL_E!R$2</f>
        <v>0</v>
      </c>
      <c r="S66" s="14">
        <f>FC_TRA_RAIL_E!S$2</f>
        <v>0</v>
      </c>
      <c r="T66" s="14">
        <f>FC_TRA_RAIL_E!T$2</f>
        <v>0</v>
      </c>
      <c r="U66" s="14">
        <f>FC_TRA_RAIL_E!U$2</f>
        <v>0</v>
      </c>
      <c r="V66" s="14">
        <f>FC_TRA_RAIL_E!V$2</f>
        <v>0</v>
      </c>
      <c r="W66" s="14">
        <f>FC_TRA_RAIL_E!W$2</f>
        <v>0</v>
      </c>
      <c r="X66" s="14">
        <f>FC_TRA_RAIL_E!X$2</f>
        <v>0</v>
      </c>
      <c r="Y66" s="14">
        <f>FC_TRA_RAIL_E!Y$2</f>
        <v>0</v>
      </c>
      <c r="Z66" s="14">
        <f>FC_TRA_RAIL_E!Z$2</f>
        <v>0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0</v>
      </c>
      <c r="D68" s="16">
        <f>FC_TRA_RAIL_CPT_E!D$2</f>
        <v>0</v>
      </c>
      <c r="E68" s="16">
        <f>FC_TRA_RAIL_CPT_E!E$2</f>
        <v>0</v>
      </c>
      <c r="F68" s="16">
        <f>FC_TRA_RAIL_CPT_E!F$2</f>
        <v>0</v>
      </c>
      <c r="G68" s="16">
        <f>FC_TRA_RAIL_CPT_E!G$2</f>
        <v>0</v>
      </c>
      <c r="H68" s="16">
        <f>FC_TRA_RAIL_CPT_E!H$2</f>
        <v>0</v>
      </c>
      <c r="I68" s="16">
        <f>FC_TRA_RAIL_CPT_E!I$2</f>
        <v>0</v>
      </c>
      <c r="J68" s="16">
        <f>FC_TRA_RAIL_CPT_E!J$2</f>
        <v>0</v>
      </c>
      <c r="K68" s="16">
        <f>FC_TRA_RAIL_CPT_E!K$2</f>
        <v>0</v>
      </c>
      <c r="L68" s="16">
        <f>FC_TRA_RAIL_CPT_E!L$2</f>
        <v>0</v>
      </c>
      <c r="M68" s="16">
        <f>FC_TRA_RAIL_CPT_E!M$2</f>
        <v>0</v>
      </c>
      <c r="N68" s="16">
        <f>FC_TRA_RAIL_CPT_E!N$2</f>
        <v>0</v>
      </c>
      <c r="O68" s="16">
        <f>FC_TRA_RAIL_CPT_E!O$2</f>
        <v>0</v>
      </c>
      <c r="P68" s="16">
        <f>FC_TRA_RAIL_CPT_E!P$2</f>
        <v>0</v>
      </c>
      <c r="Q68" s="16">
        <f>FC_TRA_RAIL_CPT_E!Q$2</f>
        <v>0</v>
      </c>
      <c r="R68" s="16">
        <f>FC_TRA_RAIL_CPT_E!R$2</f>
        <v>0</v>
      </c>
      <c r="S68" s="16">
        <f>FC_TRA_RAIL_CPT_E!S$2</f>
        <v>0</v>
      </c>
      <c r="T68" s="16">
        <f>FC_TRA_RAIL_CPT_E!T$2</f>
        <v>0</v>
      </c>
      <c r="U68" s="16">
        <f>FC_TRA_RAIL_CPT_E!U$2</f>
        <v>0</v>
      </c>
      <c r="V68" s="16">
        <f>FC_TRA_RAIL_CPT_E!V$2</f>
        <v>0</v>
      </c>
      <c r="W68" s="16">
        <f>FC_TRA_RAIL_CPT_E!W$2</f>
        <v>0</v>
      </c>
      <c r="X68" s="16">
        <f>FC_TRA_RAIL_CPT_E!X$2</f>
        <v>0</v>
      </c>
      <c r="Y68" s="16">
        <f>FC_TRA_RAIL_CPT_E!Y$2</f>
        <v>0</v>
      </c>
      <c r="Z68" s="16">
        <f>FC_TRA_RAIL_CPT_E!Z$2</f>
        <v>0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0</v>
      </c>
      <c r="D70" s="16">
        <f>FC_TRA_RAIL_FRT_E!D$2</f>
        <v>0</v>
      </c>
      <c r="E70" s="16">
        <f>FC_TRA_RAIL_FRT_E!E$2</f>
        <v>0</v>
      </c>
      <c r="F70" s="16">
        <f>FC_TRA_RAIL_FRT_E!F$2</f>
        <v>0</v>
      </c>
      <c r="G70" s="16">
        <f>FC_TRA_RAIL_FRT_E!G$2</f>
        <v>0</v>
      </c>
      <c r="H70" s="16">
        <f>FC_TRA_RAIL_FRT_E!H$2</f>
        <v>0</v>
      </c>
      <c r="I70" s="16">
        <f>FC_TRA_RAIL_FRT_E!I$2</f>
        <v>0</v>
      </c>
      <c r="J70" s="16">
        <f>FC_TRA_RAIL_FRT_E!J$2</f>
        <v>0</v>
      </c>
      <c r="K70" s="16">
        <f>FC_TRA_RAIL_FRT_E!K$2</f>
        <v>0</v>
      </c>
      <c r="L70" s="16">
        <f>FC_TRA_RAIL_FRT_E!L$2</f>
        <v>0</v>
      </c>
      <c r="M70" s="16">
        <f>FC_TRA_RAIL_FRT_E!M$2</f>
        <v>0</v>
      </c>
      <c r="N70" s="16">
        <f>FC_TRA_RAIL_FRT_E!N$2</f>
        <v>0</v>
      </c>
      <c r="O70" s="16">
        <f>FC_TRA_RAIL_FRT_E!O$2</f>
        <v>0</v>
      </c>
      <c r="P70" s="16">
        <f>FC_TRA_RAIL_FRT_E!P$2</f>
        <v>0</v>
      </c>
      <c r="Q70" s="16">
        <f>FC_TRA_RAIL_FRT_E!Q$2</f>
        <v>0</v>
      </c>
      <c r="R70" s="16">
        <f>FC_TRA_RAIL_FRT_E!R$2</f>
        <v>0</v>
      </c>
      <c r="S70" s="16">
        <f>FC_TRA_RAIL_FRT_E!S$2</f>
        <v>0</v>
      </c>
      <c r="T70" s="16">
        <f>FC_TRA_RAIL_FRT_E!T$2</f>
        <v>0</v>
      </c>
      <c r="U70" s="16">
        <f>FC_TRA_RAIL_FRT_E!U$2</f>
        <v>0</v>
      </c>
      <c r="V70" s="16">
        <f>FC_TRA_RAIL_FRT_E!V$2</f>
        <v>0</v>
      </c>
      <c r="W70" s="16">
        <f>FC_TRA_RAIL_FRT_E!W$2</f>
        <v>0</v>
      </c>
      <c r="X70" s="16">
        <f>FC_TRA_RAIL_FRT_E!X$2</f>
        <v>0</v>
      </c>
      <c r="Y70" s="16">
        <f>FC_TRA_RAIL_FRT_E!Y$2</f>
        <v>0</v>
      </c>
      <c r="Z70" s="16">
        <f>FC_TRA_RAIL_FRT_E!Z$2</f>
        <v>0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1747.6229476799999</v>
      </c>
      <c r="D71" s="14">
        <f>FC_TRA_ROAD_E!D$2</f>
        <v>1803.4644524400001</v>
      </c>
      <c r="E71" s="14">
        <f>FC_TRA_ROAD_E!E$2</f>
        <v>1786.4862217200005</v>
      </c>
      <c r="F71" s="14">
        <f>FC_TRA_ROAD_E!F$2</f>
        <v>1892.0287800000001</v>
      </c>
      <c r="G71" s="14">
        <f>FC_TRA_ROAD_E!G$2</f>
        <v>1993.6873742399998</v>
      </c>
      <c r="H71" s="14">
        <f>FC_TRA_ROAD_E!H$2</f>
        <v>2032.66674612</v>
      </c>
      <c r="I71" s="14">
        <f>FC_TRA_ROAD_E!I$2</f>
        <v>2020.7816776800003</v>
      </c>
      <c r="J71" s="14">
        <f>FC_TRA_ROAD_E!J$2</f>
        <v>2154.4197501600001</v>
      </c>
      <c r="K71" s="14">
        <f>FC_TRA_ROAD_E!K$2</f>
        <v>2196.1451494799994</v>
      </c>
      <c r="L71" s="14">
        <f>FC_TRA_ROAD_E!L$2</f>
        <v>2197.2764149200002</v>
      </c>
      <c r="M71" s="14">
        <f>FC_TRA_ROAD_E!M$2</f>
        <v>2245.1988207599998</v>
      </c>
      <c r="N71" s="14">
        <f>FC_TRA_ROAD_E!N$2</f>
        <v>2177.9591936399997</v>
      </c>
      <c r="O71" s="14">
        <f>FC_TRA_ROAD_E!O$2</f>
        <v>2005.8276509999998</v>
      </c>
      <c r="P71" s="14">
        <f>FC_TRA_ROAD_E!P$2</f>
        <v>1802.4807171599998</v>
      </c>
      <c r="Q71" s="14">
        <f>FC_TRA_ROAD_E!Q$2</f>
        <v>1757.3609318399999</v>
      </c>
      <c r="R71" s="14">
        <f>FC_TRA_ROAD_E!R$2</f>
        <v>1826.0269473599999</v>
      </c>
      <c r="S71" s="14">
        <f>FC_TRA_ROAD_E!S$2</f>
        <v>1939.1558381999998</v>
      </c>
      <c r="T71" s="14">
        <f>FC_TRA_ROAD_E!T$2</f>
        <v>2003.9634943199999</v>
      </c>
      <c r="U71" s="14">
        <f>FC_TRA_ROAD_E!U$2</f>
        <v>2015.8968283199997</v>
      </c>
      <c r="V71" s="14">
        <f>FC_TRA_ROAD_E!V$2</f>
        <v>2035.5326028000002</v>
      </c>
      <c r="W71" s="14">
        <f>FC_TRA_ROAD_E!W$2</f>
        <v>1772.8194798000004</v>
      </c>
      <c r="X71" s="14">
        <f>FC_TRA_ROAD_E!X$2</f>
        <v>1904.2193070000001</v>
      </c>
      <c r="Y71" s="14">
        <f>FC_TRA_ROAD_E!Y$2</f>
        <v>1877.0873173200002</v>
      </c>
      <c r="Z71" s="14">
        <f>FC_TRA_ROAD_E!Z$2</f>
        <v>1968.2989739999998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16.934891343718053</v>
      </c>
      <c r="D72" s="16">
        <f>FC_TRA_ROAD_P2W_E!D$2</f>
        <v>16.537456513329772</v>
      </c>
      <c r="E72" s="16">
        <f>FC_TRA_ROAD_P2W_E!E$2</f>
        <v>16.086514262897715</v>
      </c>
      <c r="F72" s="16">
        <f>FC_TRA_ROAD_P2W_E!F$2</f>
        <v>16.257839012442187</v>
      </c>
      <c r="G72" s="16">
        <f>FC_TRA_ROAD_P2W_E!G$2</f>
        <v>16.133207491333813</v>
      </c>
      <c r="H72" s="16">
        <f>FC_TRA_ROAD_P2W_E!H$2</f>
        <v>15.813287821964547</v>
      </c>
      <c r="I72" s="16">
        <f>FC_TRA_ROAD_P2W_E!I$2</f>
        <v>15.679694517360774</v>
      </c>
      <c r="J72" s="16">
        <f>FC_TRA_ROAD_P2W_E!J$2</f>
        <v>15.702968352870281</v>
      </c>
      <c r="K72" s="16">
        <f>FC_TRA_ROAD_P2W_E!K$2</f>
        <v>15.918830821201821</v>
      </c>
      <c r="L72" s="16">
        <f>FC_TRA_ROAD_P2W_E!L$2</f>
        <v>15.645432269008856</v>
      </c>
      <c r="M72" s="16">
        <f>FC_TRA_ROAD_P2W_E!M$2</f>
        <v>15.294709543665078</v>
      </c>
      <c r="N72" s="16">
        <f>FC_TRA_ROAD_P2W_E!N$2</f>
        <v>14.859836557859193</v>
      </c>
      <c r="O72" s="16">
        <f>FC_TRA_ROAD_P2W_E!O$2</f>
        <v>15.045465844062331</v>
      </c>
      <c r="P72" s="16">
        <f>FC_TRA_ROAD_P2W_E!P$2</f>
        <v>14.665979154491147</v>
      </c>
      <c r="Q72" s="16">
        <f>FC_TRA_ROAD_P2W_E!Q$2</f>
        <v>14.760616695697095</v>
      </c>
      <c r="R72" s="16">
        <f>FC_TRA_ROAD_P2W_E!R$2</f>
        <v>14.209950565883323</v>
      </c>
      <c r="S72" s="16">
        <f>FC_TRA_ROAD_P2W_E!S$2</f>
        <v>14.077740846864957</v>
      </c>
      <c r="T72" s="16">
        <f>FC_TRA_ROAD_P2W_E!T$2</f>
        <v>13.111879316079476</v>
      </c>
      <c r="U72" s="16">
        <f>FC_TRA_ROAD_P2W_E!U$2</f>
        <v>12.308996180243447</v>
      </c>
      <c r="V72" s="16">
        <f>FC_TRA_ROAD_P2W_E!V$2</f>
        <v>12.870848222285995</v>
      </c>
      <c r="W72" s="16">
        <f>FC_TRA_ROAD_P2W_E!W$2</f>
        <v>11.367217307760319</v>
      </c>
      <c r="X72" s="16">
        <f>FC_TRA_ROAD_P2W_E!X$2</f>
        <v>11.681075399433123</v>
      </c>
      <c r="Y72" s="16">
        <f>FC_TRA_ROAD_P2W_E!Y$2</f>
        <v>11.724240911725136</v>
      </c>
      <c r="Z72" s="16">
        <f>FC_TRA_ROAD_P2W_E!Z$2</f>
        <v>12.555549062244417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752.06064574975449</v>
      </c>
      <c r="D73" s="16">
        <f>FC_TRA_ROAD_CAR_E!D$2</f>
        <v>799.43749188296704</v>
      </c>
      <c r="E73" s="16">
        <f>FC_TRA_ROAD_CAR_E!E$2</f>
        <v>816.75154586560222</v>
      </c>
      <c r="F73" s="16">
        <f>FC_TRA_ROAD_CAR_E!F$2</f>
        <v>886.3955899001852</v>
      </c>
      <c r="G73" s="16">
        <f>FC_TRA_ROAD_CAR_E!G$2</f>
        <v>992.21405483010187</v>
      </c>
      <c r="H73" s="16">
        <f>FC_TRA_ROAD_CAR_E!H$2</f>
        <v>1044.8310785053079</v>
      </c>
      <c r="I73" s="16">
        <f>FC_TRA_ROAD_CAR_E!I$2</f>
        <v>1102.1955984249084</v>
      </c>
      <c r="J73" s="16">
        <f>FC_TRA_ROAD_CAR_E!J$2</f>
        <v>1204.0547894104529</v>
      </c>
      <c r="K73" s="16">
        <f>FC_TRA_ROAD_CAR_E!K$2</f>
        <v>1266.6066396740566</v>
      </c>
      <c r="L73" s="16">
        <f>FC_TRA_ROAD_CAR_E!L$2</f>
        <v>1314.0086601812091</v>
      </c>
      <c r="M73" s="16">
        <f>FC_TRA_ROAD_CAR_E!M$2</f>
        <v>1342.5093763579785</v>
      </c>
      <c r="N73" s="16">
        <f>FC_TRA_ROAD_CAR_E!N$2</f>
        <v>1320.4056413108842</v>
      </c>
      <c r="O73" s="16">
        <f>FC_TRA_ROAD_CAR_E!O$2</f>
        <v>1252.1860766232473</v>
      </c>
      <c r="P73" s="16">
        <f>FC_TRA_ROAD_CAR_E!P$2</f>
        <v>1167.5292870422591</v>
      </c>
      <c r="Q73" s="16">
        <f>FC_TRA_ROAD_CAR_E!Q$2</f>
        <v>1149.2695267804284</v>
      </c>
      <c r="R73" s="16">
        <f>FC_TRA_ROAD_CAR_E!R$2</f>
        <v>1180.0360217120947</v>
      </c>
      <c r="S73" s="16">
        <f>FC_TRA_ROAD_CAR_E!S$2</f>
        <v>1234.8642139295534</v>
      </c>
      <c r="T73" s="16">
        <f>FC_TRA_ROAD_CAR_E!T$2</f>
        <v>1255.5658767185437</v>
      </c>
      <c r="U73" s="16">
        <f>FC_TRA_ROAD_CAR_E!U$2</f>
        <v>1258.4408489071075</v>
      </c>
      <c r="V73" s="16">
        <f>FC_TRA_ROAD_CAR_E!V$2</f>
        <v>1277.6995319444277</v>
      </c>
      <c r="W73" s="16">
        <f>FC_TRA_ROAD_CAR_E!W$2</f>
        <v>1117.7005426803464</v>
      </c>
      <c r="X73" s="16">
        <f>FC_TRA_ROAD_CAR_E!X$2</f>
        <v>1203.8619834344715</v>
      </c>
      <c r="Y73" s="16">
        <f>FC_TRA_ROAD_CAR_E!Y$2</f>
        <v>1196.8464198007473</v>
      </c>
      <c r="Z73" s="16">
        <f>FC_TRA_ROAD_CAR_E!Z$2</f>
        <v>1257.780439636977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280.84258547765575</v>
      </c>
      <c r="D74" s="16">
        <f>FC_TRA_ROAD_BUS_E!D$2</f>
        <v>286.36920064853473</v>
      </c>
      <c r="E74" s="16">
        <f>FC_TRA_ROAD_BUS_E!E$2</f>
        <v>279.03005272504663</v>
      </c>
      <c r="F74" s="16">
        <f>FC_TRA_ROAD_BUS_E!F$2</f>
        <v>299.34727967755924</v>
      </c>
      <c r="G74" s="16">
        <f>FC_TRA_ROAD_BUS_E!G$2</f>
        <v>315.26676365700433</v>
      </c>
      <c r="H74" s="16">
        <f>FC_TRA_ROAD_BUS_E!H$2</f>
        <v>294.99980430686122</v>
      </c>
      <c r="I74" s="16">
        <f>FC_TRA_ROAD_BUS_E!I$2</f>
        <v>299.27837461852465</v>
      </c>
      <c r="J74" s="16">
        <f>FC_TRA_ROAD_BUS_E!J$2</f>
        <v>314.70305365548404</v>
      </c>
      <c r="K74" s="16">
        <f>FC_TRA_ROAD_BUS_E!K$2</f>
        <v>298.59191589545787</v>
      </c>
      <c r="L74" s="16">
        <f>FC_TRA_ROAD_BUS_E!L$2</f>
        <v>302.11865036394357</v>
      </c>
      <c r="M74" s="16">
        <f>FC_TRA_ROAD_BUS_E!M$2</f>
        <v>303.85544174436882</v>
      </c>
      <c r="N74" s="16">
        <f>FC_TRA_ROAD_BUS_E!N$2</f>
        <v>299.44467184748896</v>
      </c>
      <c r="O74" s="16">
        <f>FC_TRA_ROAD_BUS_E!O$2</f>
        <v>270.86349044054725</v>
      </c>
      <c r="P74" s="16">
        <f>FC_TRA_ROAD_BUS_E!P$2</f>
        <v>241.62121416583821</v>
      </c>
      <c r="Q74" s="16">
        <f>FC_TRA_ROAD_BUS_E!Q$2</f>
        <v>244.09028147707545</v>
      </c>
      <c r="R74" s="16">
        <f>FC_TRA_ROAD_BUS_E!R$2</f>
        <v>272.5891371399282</v>
      </c>
      <c r="S74" s="16">
        <f>FC_TRA_ROAD_BUS_E!S$2</f>
        <v>287.86949876323098</v>
      </c>
      <c r="T74" s="16">
        <f>FC_TRA_ROAD_BUS_E!T$2</f>
        <v>302.09406287095379</v>
      </c>
      <c r="U74" s="16">
        <f>FC_TRA_ROAD_BUS_E!U$2</f>
        <v>302.50757010729222</v>
      </c>
      <c r="V74" s="16">
        <f>FC_TRA_ROAD_BUS_E!V$2</f>
        <v>307.98643237016336</v>
      </c>
      <c r="W74" s="16">
        <f>FC_TRA_ROAD_BUS_E!W$2</f>
        <v>241.54978603767088</v>
      </c>
      <c r="X74" s="16">
        <f>FC_TRA_ROAD_BUS_E!X$2</f>
        <v>267.66110993010295</v>
      </c>
      <c r="Y74" s="16">
        <f>FC_TRA_ROAD_BUS_E!Y$2</f>
        <v>265.36177666770141</v>
      </c>
      <c r="Z74" s="16">
        <f>FC_TRA_ROAD_BUS_E!Z$2</f>
        <v>283.31269775891326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550.74480635443024</v>
      </c>
      <c r="D75" s="16">
        <f>FC_TRA_ROAD_LCV_E!D$2</f>
        <v>552.9915219399744</v>
      </c>
      <c r="E75" s="16">
        <f>FC_TRA_ROAD_LCV_E!E$2</f>
        <v>535.34010581394148</v>
      </c>
      <c r="F75" s="16">
        <f>FC_TRA_ROAD_LCV_E!F$2</f>
        <v>538.48158266230917</v>
      </c>
      <c r="G75" s="16">
        <f>FC_TRA_ROAD_LCV_E!G$2</f>
        <v>536.59962462721296</v>
      </c>
      <c r="H75" s="16">
        <f>FC_TRA_ROAD_LCV_E!H$2</f>
        <v>517.88488877973202</v>
      </c>
      <c r="I75" s="16">
        <f>FC_TRA_ROAD_LCV_E!I$2</f>
        <v>473.90031979866137</v>
      </c>
      <c r="J75" s="16">
        <f>FC_TRA_ROAD_LCV_E!J$2</f>
        <v>480.49556655050787</v>
      </c>
      <c r="K75" s="16">
        <f>FC_TRA_ROAD_LCV_E!K$2</f>
        <v>470.3613204365696</v>
      </c>
      <c r="L75" s="16">
        <f>FC_TRA_ROAD_LCV_E!L$2</f>
        <v>451.31968475933473</v>
      </c>
      <c r="M75" s="16">
        <f>FC_TRA_ROAD_LCV_E!M$2</f>
        <v>453.36865457545844</v>
      </c>
      <c r="N75" s="16">
        <f>FC_TRA_ROAD_LCV_E!N$2</f>
        <v>434.50055354019025</v>
      </c>
      <c r="O75" s="16">
        <f>FC_TRA_ROAD_LCV_E!O$2</f>
        <v>378.19368193227672</v>
      </c>
      <c r="P75" s="16">
        <f>FC_TRA_ROAD_LCV_E!P$2</f>
        <v>319.72318057454333</v>
      </c>
      <c r="Q75" s="16">
        <f>FC_TRA_ROAD_LCV_E!Q$2</f>
        <v>297.92981797739418</v>
      </c>
      <c r="R75" s="16">
        <f>FC_TRA_ROAD_LCV_E!R$2</f>
        <v>306.38895711492734</v>
      </c>
      <c r="S75" s="16">
        <f>FC_TRA_ROAD_LCV_E!S$2</f>
        <v>330.04594607261799</v>
      </c>
      <c r="T75" s="16">
        <f>FC_TRA_ROAD_LCV_E!T$2</f>
        <v>347.98045983988851</v>
      </c>
      <c r="U75" s="16">
        <f>FC_TRA_ROAD_LCV_E!U$2</f>
        <v>353.47895473651607</v>
      </c>
      <c r="V75" s="16">
        <f>FC_TRA_ROAD_LCV_E!V$2</f>
        <v>343.99535516077736</v>
      </c>
      <c r="W75" s="16">
        <f>FC_TRA_ROAD_LCV_E!W$2</f>
        <v>334.90012453647768</v>
      </c>
      <c r="X75" s="16">
        <f>FC_TRA_ROAD_LCV_E!X$2</f>
        <v>349.51834407862913</v>
      </c>
      <c r="Y75" s="16">
        <f>FC_TRA_ROAD_LCV_E!Y$2</f>
        <v>311.02672211405928</v>
      </c>
      <c r="Z75" s="16">
        <f>FC_TRA_ROAD_LCV_E!Z$2</f>
        <v>320.32881375486738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147.04001875444163</v>
      </c>
      <c r="D76" s="16">
        <f>FC_TRA_ROAD_HGV_E!D$2</f>
        <v>148.12878145519403</v>
      </c>
      <c r="E76" s="16">
        <f>FC_TRA_ROAD_HGV_E!E$2</f>
        <v>139.27800305251245</v>
      </c>
      <c r="F76" s="16">
        <f>FC_TRA_ROAD_HGV_E!F$2</f>
        <v>151.54648874750418</v>
      </c>
      <c r="G76" s="16">
        <f>FC_TRA_ROAD_HGV_E!G$2</f>
        <v>133.4737236343469</v>
      </c>
      <c r="H76" s="16">
        <f>FC_TRA_ROAD_HGV_E!H$2</f>
        <v>159.1376867061343</v>
      </c>
      <c r="I76" s="16">
        <f>FC_TRA_ROAD_HGV_E!I$2</f>
        <v>129.72769032054498</v>
      </c>
      <c r="J76" s="16">
        <f>FC_TRA_ROAD_HGV_E!J$2</f>
        <v>139.46337219068462</v>
      </c>
      <c r="K76" s="16">
        <f>FC_TRA_ROAD_HGV_E!K$2</f>
        <v>144.66644265271361</v>
      </c>
      <c r="L76" s="16">
        <f>FC_TRA_ROAD_HGV_E!L$2</f>
        <v>114.18398734650388</v>
      </c>
      <c r="M76" s="16">
        <f>FC_TRA_ROAD_HGV_E!M$2</f>
        <v>130.17063853852935</v>
      </c>
      <c r="N76" s="16">
        <f>FC_TRA_ROAD_HGV_E!N$2</f>
        <v>108.7484903835775</v>
      </c>
      <c r="O76" s="16">
        <f>FC_TRA_ROAD_HGV_E!O$2</f>
        <v>89.53893615986641</v>
      </c>
      <c r="P76" s="16">
        <f>FC_TRA_ROAD_HGV_E!P$2</f>
        <v>58.941056222868042</v>
      </c>
      <c r="Q76" s="16">
        <f>FC_TRA_ROAD_HGV_E!Q$2</f>
        <v>51.310688909405052</v>
      </c>
      <c r="R76" s="16">
        <f>FC_TRA_ROAD_HGV_E!R$2</f>
        <v>52.802880827166554</v>
      </c>
      <c r="S76" s="16">
        <f>FC_TRA_ROAD_HGV_E!S$2</f>
        <v>72.298438587732477</v>
      </c>
      <c r="T76" s="16">
        <f>FC_TRA_ROAD_HGV_E!T$2</f>
        <v>85.211215574534322</v>
      </c>
      <c r="U76" s="16">
        <f>FC_TRA_ROAD_HGV_E!U$2</f>
        <v>89.16045838884051</v>
      </c>
      <c r="V76" s="16">
        <f>FC_TRA_ROAD_HGV_E!V$2</f>
        <v>92.98043510234578</v>
      </c>
      <c r="W76" s="16">
        <f>FC_TRA_ROAD_HGV_E!W$2</f>
        <v>67.301809237745175</v>
      </c>
      <c r="X76" s="16">
        <f>FC_TRA_ROAD_HGV_E!X$2</f>
        <v>71.496794157363297</v>
      </c>
      <c r="Y76" s="16">
        <f>FC_TRA_ROAD_HGV_E!Y$2</f>
        <v>92.128157825767232</v>
      </c>
      <c r="Z76" s="16">
        <f>FC_TRA_ROAD_HGV_E!Z$2</f>
        <v>94.321473786998041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  <c r="Y77" s="14">
        <f>FC_TRA_DAVI_E!Y$2</f>
        <v>0</v>
      </c>
      <c r="Z77" s="14">
        <f>FC_TRA_DAVI_E!Z$2</f>
        <v>0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  <c r="Y78" s="16">
        <f>FC_TRA_DAVI_PA_E!Y$2</f>
        <v>0</v>
      </c>
      <c r="Z78" s="16">
        <f>FC_TRA_DAVI_PA_E!Z$2</f>
        <v>0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  <c r="Y79" s="16">
        <f>FC_TRA_DAVI_FR_E!Y$2</f>
        <v>0</v>
      </c>
      <c r="Z79" s="16">
        <f>FC_TRA_DAVI_FR_E!Z$2</f>
        <v>0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0</v>
      </c>
      <c r="D80" s="14">
        <f>FC_TRA_DNAVI_E!D$2</f>
        <v>0</v>
      </c>
      <c r="E80" s="14">
        <f>FC_TRA_DNAVI_E!E$2</f>
        <v>0</v>
      </c>
      <c r="F80" s="14">
        <f>FC_TRA_DNAVI_E!F$2</f>
        <v>0</v>
      </c>
      <c r="G80" s="14">
        <f>FC_TRA_DNAVI_E!G$2</f>
        <v>0</v>
      </c>
      <c r="H80" s="14">
        <f>FC_TRA_DNAVI_E!H$2</f>
        <v>0</v>
      </c>
      <c r="I80" s="14">
        <f>FC_TRA_DNAVI_E!I$2</f>
        <v>0</v>
      </c>
      <c r="J80" s="14">
        <f>FC_TRA_DNAVI_E!J$2</f>
        <v>0</v>
      </c>
      <c r="K80" s="14">
        <f>FC_TRA_DNAVI_E!K$2</f>
        <v>0</v>
      </c>
      <c r="L80" s="14">
        <f>FC_TRA_DNAVI_E!L$2</f>
        <v>0</v>
      </c>
      <c r="M80" s="14">
        <f>FC_TRA_DNAVI_E!M$2</f>
        <v>0</v>
      </c>
      <c r="N80" s="14">
        <f>FC_TRA_DNAVI_E!N$2</f>
        <v>0</v>
      </c>
      <c r="O80" s="14">
        <f>FC_TRA_DNAVI_E!O$2</f>
        <v>0</v>
      </c>
      <c r="P80" s="14">
        <f>FC_TRA_DNAVI_E!P$2</f>
        <v>0</v>
      </c>
      <c r="Q80" s="14">
        <f>FC_TRA_DNAVI_E!Q$2</f>
        <v>0</v>
      </c>
      <c r="R80" s="14">
        <f>FC_TRA_DNAVI_E!R$2</f>
        <v>0</v>
      </c>
      <c r="S80" s="14">
        <f>FC_TRA_DNAVI_E!S$2</f>
        <v>0</v>
      </c>
      <c r="T80" s="14">
        <f>FC_TRA_DNAVI_E!T$2</f>
        <v>2.0492503200000001</v>
      </c>
      <c r="U80" s="14">
        <f>FC_TRA_DNAVI_E!U$2</f>
        <v>2.1380813999999999</v>
      </c>
      <c r="V80" s="14">
        <f>FC_TRA_DNAVI_E!V$2</f>
        <v>2.7873752399999998</v>
      </c>
      <c r="W80" s="14">
        <f>FC_TRA_DNAVI_E!W$2</f>
        <v>1.1390651999999999</v>
      </c>
      <c r="X80" s="14">
        <f>FC_TRA_DNAVI_E!X$2</f>
        <v>2.6201167199999995</v>
      </c>
      <c r="Y80" s="14">
        <f>FC_TRA_DNAVI_E!Y$2</f>
        <v>4.4151447600000013</v>
      </c>
      <c r="Z80" s="14">
        <f>FC_TRA_DNAVI_E!Z$2</f>
        <v>5.7817562400000009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2.0492503200000001</v>
      </c>
      <c r="U81" s="16">
        <f>FC_TRA_DNAVI_DCS_E!U$2</f>
        <v>2.1380813999999999</v>
      </c>
      <c r="V81" s="16">
        <f>FC_TRA_DNAVI_DCS_E!V$2</f>
        <v>2.7873752399999998</v>
      </c>
      <c r="W81" s="16">
        <f>FC_TRA_DNAVI_DCS_E!W$2</f>
        <v>1.1390651999999999</v>
      </c>
      <c r="X81" s="16">
        <f>FC_TRA_DNAVI_DCS_E!X$2</f>
        <v>2.6201167199999995</v>
      </c>
      <c r="Y81" s="16">
        <f>FC_TRA_DNAVI_DCS_E!Y$2</f>
        <v>4.4151447600000013</v>
      </c>
      <c r="Z81" s="16">
        <f>FC_TRA_DNAVI_DCS_E!Z$2</f>
        <v>5.7817562400000009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  <c r="Y82" s="16">
        <f>FC_TRA_DNAVI_IWW_E!Y$2</f>
        <v>0</v>
      </c>
      <c r="Z82" s="16">
        <f>FC_TRA_DNAVI_IWW_E!Z$2</f>
        <v>0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  <c r="Y83" s="14">
        <f>FC_TRA_PIPE_E!Y$2</f>
        <v>0</v>
      </c>
      <c r="Z83" s="14">
        <f>FC_TRA_PIPE_E!Z$2</f>
        <v>0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752.85136823290304</v>
      </c>
      <c r="D84" s="12">
        <f>FC_OTH_E!D$2</f>
        <v>758.28683537991037</v>
      </c>
      <c r="E84" s="12">
        <f>FC_OTH_E!E$2</f>
        <v>761.57424831188064</v>
      </c>
      <c r="F84" s="12">
        <f>FC_OTH_E!F$2</f>
        <v>787.10142337433683</v>
      </c>
      <c r="G84" s="12">
        <f>FC_OTH_E!G$2</f>
        <v>707.45089001295298</v>
      </c>
      <c r="H84" s="12">
        <f>FC_OTH_E!H$2</f>
        <v>628.93472479402556</v>
      </c>
      <c r="I84" s="12">
        <f>FC_OTH_E!I$2</f>
        <v>688.31615921180753</v>
      </c>
      <c r="J84" s="12">
        <f>FC_OTH_E!J$2</f>
        <v>665.0747070333</v>
      </c>
      <c r="K84" s="12">
        <f>FC_OTH_E!K$2</f>
        <v>632.97005688000013</v>
      </c>
      <c r="L84" s="12">
        <f>FC_OTH_E!L$2</f>
        <v>635.41156499999988</v>
      </c>
      <c r="M84" s="12">
        <f>FC_OTH_E!M$2</f>
        <v>582.21040392000009</v>
      </c>
      <c r="N84" s="12">
        <f>FC_OTH_E!N$2</f>
        <v>638.08063163999987</v>
      </c>
      <c r="O84" s="12">
        <f>FC_OTH_E!O$2</f>
        <v>608.79364235999992</v>
      </c>
      <c r="P84" s="12">
        <f>FC_OTH_E!P$2</f>
        <v>535.60830456000019</v>
      </c>
      <c r="Q84" s="12">
        <f>FC_OTH_E!Q$2</f>
        <v>486.67127940000034</v>
      </c>
      <c r="R84" s="12">
        <f>FC_OTH_E!R$2</f>
        <v>540.69160571999987</v>
      </c>
      <c r="S84" s="12">
        <f>FC_OTH_E!S$2</f>
        <v>540.04344192000008</v>
      </c>
      <c r="T84" s="12">
        <f>FC_OTH_E!T$2</f>
        <v>553.78758456000014</v>
      </c>
      <c r="U84" s="12">
        <f>FC_OTH_E!U$2</f>
        <v>483.21236627999991</v>
      </c>
      <c r="V84" s="12">
        <f>FC_OTH_E!V$2</f>
        <v>558.47581200000002</v>
      </c>
      <c r="W84" s="12">
        <f>FC_OTH_E!W$2</f>
        <v>526.13197164000007</v>
      </c>
      <c r="X84" s="12">
        <f>FC_OTH_E!X$2</f>
        <v>498.06016163999988</v>
      </c>
      <c r="Y84" s="12">
        <f>FC_OTH_E!Y$2</f>
        <v>531.10560671999997</v>
      </c>
      <c r="Z84" s="12">
        <f>FC_OTH_E!Z$2</f>
        <v>476.13317400000011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80.909852639246594</v>
      </c>
      <c r="D85" s="14">
        <f>FC_OTH_CP_E!D$2</f>
        <v>81.757080126404162</v>
      </c>
      <c r="E85" s="14">
        <f>FC_OTH_CP_E!E$2</f>
        <v>78.368170177773834</v>
      </c>
      <c r="F85" s="14">
        <f>FC_OTH_CP_E!F$2</f>
        <v>80.486221163081936</v>
      </c>
      <c r="G85" s="14">
        <f>FC_OTH_CP_E!G$2</f>
        <v>72.437613232842423</v>
      </c>
      <c r="H85" s="14">
        <f>FC_OTH_CP_E!H$2</f>
        <v>69.634233007911021</v>
      </c>
      <c r="I85" s="14">
        <f>FC_OTH_CP_E!I$2</f>
        <v>118.33920648000004</v>
      </c>
      <c r="J85" s="14">
        <f>FC_OTH_CP_E!J$2</f>
        <v>121.52983428000003</v>
      </c>
      <c r="K85" s="14">
        <f>FC_OTH_CP_E!K$2</f>
        <v>153.18261288000005</v>
      </c>
      <c r="L85" s="14">
        <f>FC_OTH_CP_E!L$2</f>
        <v>124.65463356000005</v>
      </c>
      <c r="M85" s="14">
        <f>FC_OTH_CP_E!M$2</f>
        <v>137.44374624</v>
      </c>
      <c r="N85" s="14">
        <f>FC_OTH_CP_E!N$2</f>
        <v>137.1664098</v>
      </c>
      <c r="O85" s="14">
        <f>FC_OTH_CP_E!O$2</f>
        <v>124.27068744000005</v>
      </c>
      <c r="P85" s="14">
        <f>FC_OTH_CP_E!P$2</f>
        <v>127.33764372000006</v>
      </c>
      <c r="Q85" s="14">
        <f>FC_OTH_CP_E!Q$2</f>
        <v>118.40024052000001</v>
      </c>
      <c r="R85" s="14">
        <f>FC_OTH_CP_E!R$2</f>
        <v>108.93590028000004</v>
      </c>
      <c r="S85" s="14">
        <f>FC_OTH_CP_E!S$2</f>
        <v>105.63718716</v>
      </c>
      <c r="T85" s="14">
        <f>FC_OTH_CP_E!T$2</f>
        <v>121.54470551999995</v>
      </c>
      <c r="U85" s="14">
        <f>FC_OTH_CP_E!U$2</f>
        <v>120.66732036000001</v>
      </c>
      <c r="V85" s="14">
        <f>FC_OTH_CP_E!V$2</f>
        <v>146.74850352000007</v>
      </c>
      <c r="W85" s="14">
        <f>FC_OTH_CP_E!W$2</f>
        <v>115.12279008000004</v>
      </c>
      <c r="X85" s="14">
        <f>FC_OTH_CP_E!X$2</f>
        <v>120.53288771999999</v>
      </c>
      <c r="Y85" s="14">
        <f>FC_OTH_CP_E!Y$2</f>
        <v>135.25544160000007</v>
      </c>
      <c r="Z85" s="14">
        <f>FC_OTH_CP_E!Z$2</f>
        <v>134.60009472000002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77.183414806263201</v>
      </c>
      <c r="D86" s="16">
        <f>FC_OTH_CP_SH_E!D$2</f>
        <v>78.007597241719964</v>
      </c>
      <c r="E86" s="16">
        <f>FC_OTH_CP_SH_E!E$2</f>
        <v>74.611600677874634</v>
      </c>
      <c r="F86" s="16">
        <f>FC_OTH_CP_SH_E!F$2</f>
        <v>76.759246099533016</v>
      </c>
      <c r="G86" s="16">
        <f>FC_OTH_CP_SH_E!G$2</f>
        <v>68.694223356125534</v>
      </c>
      <c r="H86" s="16">
        <f>FC_OTH_CP_SH_E!H$2</f>
        <v>65.877525540557926</v>
      </c>
      <c r="I86" s="16">
        <f>FC_OTH_CP_SH_E!I$2</f>
        <v>75.832197953451356</v>
      </c>
      <c r="J86" s="16">
        <f>FC_OTH_CP_SH_E!J$2</f>
        <v>79.08503175813884</v>
      </c>
      <c r="K86" s="16">
        <f>FC_OTH_CP_SH_E!K$2</f>
        <v>107.81190606053889</v>
      </c>
      <c r="L86" s="16">
        <f>FC_OTH_CP_SH_E!L$2</f>
        <v>82.281344195324408</v>
      </c>
      <c r="M86" s="16">
        <f>FC_OTH_CP_SH_E!M$2</f>
        <v>95.08883589319241</v>
      </c>
      <c r="N86" s="16">
        <f>FC_OTH_CP_SH_E!N$2</f>
        <v>91.822513570477952</v>
      </c>
      <c r="O86" s="16">
        <f>FC_OTH_CP_SH_E!O$2</f>
        <v>78.898032698101389</v>
      </c>
      <c r="P86" s="16">
        <f>FC_OTH_CP_SH_E!P$2</f>
        <v>85.039296914573384</v>
      </c>
      <c r="Q86" s="16">
        <f>FC_OTH_CP_SH_E!Q$2</f>
        <v>82.067892182256159</v>
      </c>
      <c r="R86" s="16">
        <f>FC_OTH_CP_SH_E!R$2</f>
        <v>69.622935236071768</v>
      </c>
      <c r="S86" s="16">
        <f>FC_OTH_CP_SH_E!S$2</f>
        <v>66.296364405834566</v>
      </c>
      <c r="T86" s="16">
        <f>FC_OTH_CP_SH_E!T$2</f>
        <v>74.996317833201132</v>
      </c>
      <c r="U86" s="16">
        <f>FC_OTH_CP_SH_E!U$2</f>
        <v>73.422727169852152</v>
      </c>
      <c r="V86" s="16">
        <f>FC_OTH_CP_SH_E!V$2</f>
        <v>93.16821452234889</v>
      </c>
      <c r="W86" s="16">
        <f>FC_OTH_CP_SH_E!W$2</f>
        <v>74.986345596824407</v>
      </c>
      <c r="X86" s="16">
        <f>FC_OTH_CP_SH_E!X$2</f>
        <v>84.734048586077904</v>
      </c>
      <c r="Y86" s="16">
        <f>FC_OTH_CP_SH_E!Y$2</f>
        <v>93.451419463043223</v>
      </c>
      <c r="Z86" s="16">
        <f>FC_OTH_CP_SH_E!Z$2</f>
        <v>95.240461968037337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  <c r="Y87" s="16">
        <f>FC_OTH_CP_SC_E!Y$2</f>
        <v>0</v>
      </c>
      <c r="Z87" s="16">
        <f>FC_OTH_CP_SC_E!Z$2</f>
        <v>0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3.7264378329833994</v>
      </c>
      <c r="D88" s="16">
        <f>FC_OTH_CP_HW_E!D$2</f>
        <v>3.7494828846841957</v>
      </c>
      <c r="E88" s="16">
        <f>FC_OTH_CP_HW_E!E$2</f>
        <v>3.7565694998992059</v>
      </c>
      <c r="F88" s="16">
        <f>FC_OTH_CP_HW_E!F$2</f>
        <v>3.7269750635489243</v>
      </c>
      <c r="G88" s="16">
        <f>FC_OTH_CP_HW_E!G$2</f>
        <v>3.7433898767168894</v>
      </c>
      <c r="H88" s="16">
        <f>FC_OTH_CP_HW_E!H$2</f>
        <v>3.756707467353098</v>
      </c>
      <c r="I88" s="16">
        <f>FC_OTH_CP_HW_E!I$2</f>
        <v>27.217635147822232</v>
      </c>
      <c r="J88" s="16">
        <f>FC_OTH_CP_HW_E!J$2</f>
        <v>27.404027714766048</v>
      </c>
      <c r="K88" s="16">
        <f>FC_OTH_CP_HW_E!K$2</f>
        <v>27.687907362152611</v>
      </c>
      <c r="L88" s="16">
        <f>FC_OTH_CP_HW_E!L$2</f>
        <v>27.857240184615378</v>
      </c>
      <c r="M88" s="16">
        <f>FC_OTH_CP_HW_E!M$2</f>
        <v>28.623585336856291</v>
      </c>
      <c r="N88" s="16">
        <f>FC_OTH_CP_HW_E!N$2</f>
        <v>27.457864203196706</v>
      </c>
      <c r="O88" s="16">
        <f>FC_OTH_CP_HW_E!O$2</f>
        <v>26.163628314418236</v>
      </c>
      <c r="P88" s="16">
        <f>FC_OTH_CP_HW_E!P$2</f>
        <v>24.597459295859469</v>
      </c>
      <c r="Q88" s="16">
        <f>FC_OTH_CP_HW_E!Q$2</f>
        <v>21.420597060852199</v>
      </c>
      <c r="R88" s="16">
        <f>FC_OTH_CP_HW_E!R$2</f>
        <v>20.871522017208193</v>
      </c>
      <c r="S88" s="16">
        <f>FC_OTH_CP_HW_E!S$2</f>
        <v>21.142382424847963</v>
      </c>
      <c r="T88" s="16">
        <f>FC_OTH_CP_HW_E!T$2</f>
        <v>21.175024139532695</v>
      </c>
      <c r="U88" s="16">
        <f>FC_OTH_CP_HW_E!U$2</f>
        <v>20.403074471738361</v>
      </c>
      <c r="V88" s="16">
        <f>FC_OTH_CP_HW_E!V$2</f>
        <v>19.973450514467277</v>
      </c>
      <c r="W88" s="16">
        <f>FC_OTH_CP_HW_E!W$2</f>
        <v>16.006885111936967</v>
      </c>
      <c r="X88" s="16">
        <f>FC_OTH_CP_HW_E!X$2</f>
        <v>15.075600054611444</v>
      </c>
      <c r="Y88" s="16">
        <f>FC_OTH_CP_HW_E!Y$2</f>
        <v>17.17473334227649</v>
      </c>
      <c r="Z88" s="16">
        <f>FC_OTH_CP_HW_E!Z$2</f>
        <v>17.658395964321503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0</v>
      </c>
      <c r="D89" s="16">
        <f>FC_OTH_CP_CA_E!D$2</f>
        <v>0</v>
      </c>
      <c r="E89" s="16">
        <f>FC_OTH_CP_CA_E!E$2</f>
        <v>0</v>
      </c>
      <c r="F89" s="16">
        <f>FC_OTH_CP_CA_E!F$2</f>
        <v>0</v>
      </c>
      <c r="G89" s="16">
        <f>FC_OTH_CP_CA_E!G$2</f>
        <v>0</v>
      </c>
      <c r="H89" s="16">
        <f>FC_OTH_CP_CA_E!H$2</f>
        <v>0</v>
      </c>
      <c r="I89" s="16">
        <f>FC_OTH_CP_CA_E!I$2</f>
        <v>15.289373378726445</v>
      </c>
      <c r="J89" s="16">
        <f>FC_OTH_CP_CA_E!J$2</f>
        <v>15.040774807095147</v>
      </c>
      <c r="K89" s="16">
        <f>FC_OTH_CP_CA_E!K$2</f>
        <v>17.682799457308526</v>
      </c>
      <c r="L89" s="16">
        <f>FC_OTH_CP_CA_E!L$2</f>
        <v>14.516049180060254</v>
      </c>
      <c r="M89" s="16">
        <f>FC_OTH_CP_CA_E!M$2</f>
        <v>13.731325009951311</v>
      </c>
      <c r="N89" s="16">
        <f>FC_OTH_CP_CA_E!N$2</f>
        <v>17.88603202632536</v>
      </c>
      <c r="O89" s="16">
        <f>FC_OTH_CP_CA_E!O$2</f>
        <v>19.209026427480424</v>
      </c>
      <c r="P89" s="16">
        <f>FC_OTH_CP_CA_E!P$2</f>
        <v>17.700887509567206</v>
      </c>
      <c r="Q89" s="16">
        <f>FC_OTH_CP_CA_E!Q$2</f>
        <v>14.911751276891659</v>
      </c>
      <c r="R89" s="16">
        <f>FC_OTH_CP_CA_E!R$2</f>
        <v>18.441443026720062</v>
      </c>
      <c r="S89" s="16">
        <f>FC_OTH_CP_CA_E!S$2</f>
        <v>18.198440329317467</v>
      </c>
      <c r="T89" s="16">
        <f>FC_OTH_CP_CA_E!T$2</f>
        <v>25.373363547266138</v>
      </c>
      <c r="U89" s="16">
        <f>FC_OTH_CP_CA_E!U$2</f>
        <v>26.841518718409493</v>
      </c>
      <c r="V89" s="16">
        <f>FC_OTH_CP_CA_E!V$2</f>
        <v>33.6068384831839</v>
      </c>
      <c r="W89" s="16">
        <f>FC_OTH_CP_CA_E!W$2</f>
        <v>24.129559371238681</v>
      </c>
      <c r="X89" s="16">
        <f>FC_OTH_CP_CA_E!X$2</f>
        <v>20.723239079310652</v>
      </c>
      <c r="Y89" s="16">
        <f>FC_OTH_CP_CA_E!Y$2</f>
        <v>24.629288794680342</v>
      </c>
      <c r="Z89" s="16">
        <f>FC_OTH_CP_CA_E!Z$2</f>
        <v>21.701236787641172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555.5017787446518</v>
      </c>
      <c r="D90" s="14">
        <f>FC_OTH_HH_E!D$2</f>
        <v>558.87074853268859</v>
      </c>
      <c r="E90" s="14">
        <f>FC_OTH_HH_E!E$2</f>
        <v>570.42415090054158</v>
      </c>
      <c r="F90" s="14">
        <f>FC_OTH_HH_E!F$2</f>
        <v>590.78512581764016</v>
      </c>
      <c r="G90" s="14">
        <f>FC_OTH_HH_E!G$2</f>
        <v>530.76618761027078</v>
      </c>
      <c r="H90" s="14">
        <f>FC_OTH_HH_E!H$2</f>
        <v>463.58824068000001</v>
      </c>
      <c r="I90" s="14">
        <f>FC_OTH_HH_E!I$2</f>
        <v>467.10714959999984</v>
      </c>
      <c r="J90" s="14">
        <f>FC_OTH_HH_E!J$2</f>
        <v>441.41510484000003</v>
      </c>
      <c r="K90" s="14">
        <f>FC_OTH_HH_E!K$2</f>
        <v>393.99381576000002</v>
      </c>
      <c r="L90" s="14">
        <f>FC_OTH_HH_E!L$2</f>
        <v>431.40048875999986</v>
      </c>
      <c r="M90" s="14">
        <f>FC_OTH_HH_E!M$2</f>
        <v>368.52437123999999</v>
      </c>
      <c r="N90" s="14">
        <f>FC_OTH_HH_E!N$2</f>
        <v>418.37559911999983</v>
      </c>
      <c r="O90" s="14">
        <f>FC_OTH_HH_E!O$2</f>
        <v>405.32149979999997</v>
      </c>
      <c r="P90" s="14">
        <f>FC_OTH_HH_E!P$2</f>
        <v>332.49707172000012</v>
      </c>
      <c r="Q90" s="14">
        <f>FC_OTH_HH_E!Q$2</f>
        <v>301.66213392000031</v>
      </c>
      <c r="R90" s="14">
        <f>FC_OTH_HH_E!R$2</f>
        <v>352.40139683999985</v>
      </c>
      <c r="S90" s="14">
        <f>FC_OTH_HH_E!S$2</f>
        <v>355.28495004000001</v>
      </c>
      <c r="T90" s="14">
        <f>FC_OTH_HH_E!T$2</f>
        <v>348.41272788000026</v>
      </c>
      <c r="U90" s="14">
        <f>FC_OTH_HH_E!U$2</f>
        <v>283.9731717599999</v>
      </c>
      <c r="V90" s="14">
        <f>FC_OTH_HH_E!V$2</f>
        <v>327.36000420000005</v>
      </c>
      <c r="W90" s="14">
        <f>FC_OTH_HH_E!W$2</f>
        <v>323.16810984000006</v>
      </c>
      <c r="X90" s="14">
        <f>FC_OTH_HH_E!X$2</f>
        <v>293.12268587999989</v>
      </c>
      <c r="Y90" s="14">
        <f>FC_OTH_HH_E!Y$2</f>
        <v>315.23566319999998</v>
      </c>
      <c r="Z90" s="14">
        <f>FC_OTH_HH_E!Z$2</f>
        <v>269.55794448000006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498.12819381691986</v>
      </c>
      <c r="D91" s="16">
        <f>FC_OTH_HH_SH_E!D$2</f>
        <v>502.3883385956774</v>
      </c>
      <c r="E91" s="16">
        <f>FC_OTH_HH_SH_E!E$2</f>
        <v>513.18215552317497</v>
      </c>
      <c r="F91" s="16">
        <f>FC_OTH_HH_SH_E!F$2</f>
        <v>530.76986867959408</v>
      </c>
      <c r="G91" s="16">
        <f>FC_OTH_HH_SH_E!G$2</f>
        <v>469.87256189440313</v>
      </c>
      <c r="H91" s="16">
        <f>FC_OTH_HH_SH_E!H$2</f>
        <v>403.2976975445543</v>
      </c>
      <c r="I91" s="16">
        <f>FC_OTH_HH_SH_E!I$2</f>
        <v>408.98770599588528</v>
      </c>
      <c r="J91" s="16">
        <f>FC_OTH_HH_SH_E!J$2</f>
        <v>380.05925852278284</v>
      </c>
      <c r="K91" s="16">
        <f>FC_OTH_HH_SH_E!K$2</f>
        <v>333.22493694895161</v>
      </c>
      <c r="L91" s="16">
        <f>FC_OTH_HH_SH_E!L$2</f>
        <v>370.10176835083269</v>
      </c>
      <c r="M91" s="16">
        <f>FC_OTH_HH_SH_E!M$2</f>
        <v>307.30165510842187</v>
      </c>
      <c r="N91" s="16">
        <f>FC_OTH_HH_SH_E!N$2</f>
        <v>354.62682930378912</v>
      </c>
      <c r="O91" s="16">
        <f>FC_OTH_HH_SH_E!O$2</f>
        <v>342.25758745867103</v>
      </c>
      <c r="P91" s="16">
        <f>FC_OTH_HH_SH_E!P$2</f>
        <v>270.57190239442934</v>
      </c>
      <c r="Q91" s="16">
        <f>FC_OTH_HH_SH_E!Q$2</f>
        <v>240.12781800308301</v>
      </c>
      <c r="R91" s="16">
        <f>FC_OTH_HH_SH_E!R$2</f>
        <v>289.15549028126048</v>
      </c>
      <c r="S91" s="16">
        <f>FC_OTH_HH_SH_E!S$2</f>
        <v>291.99939427838922</v>
      </c>
      <c r="T91" s="16">
        <f>FC_OTH_HH_SH_E!T$2</f>
        <v>283.89266965407307</v>
      </c>
      <c r="U91" s="16">
        <f>FC_OTH_HH_SH_E!U$2</f>
        <v>219.16413107817124</v>
      </c>
      <c r="V91" s="16">
        <f>FC_OTH_HH_SH_E!V$2</f>
        <v>251.49036917231035</v>
      </c>
      <c r="W91" s="16">
        <f>FC_OTH_HH_SH_E!W$2</f>
        <v>250.79198419002</v>
      </c>
      <c r="X91" s="16">
        <f>FC_OTH_HH_SH_E!X$2</f>
        <v>220.66498943488912</v>
      </c>
      <c r="Y91" s="16">
        <f>FC_OTH_HH_SH_E!Y$2</f>
        <v>242.57526311580861</v>
      </c>
      <c r="Z91" s="16">
        <f>FC_OTH_HH_SH_E!Z$2</f>
        <v>199.24487399922123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13.145885260691557</v>
      </c>
      <c r="D93" s="16">
        <f>FC_OTH_HH_WH_E!D$2</f>
        <v>12.267598348003151</v>
      </c>
      <c r="E93" s="16">
        <f>FC_OTH_HH_WH_E!E$2</f>
        <v>13.140805733733885</v>
      </c>
      <c r="F93" s="16">
        <f>FC_OTH_HH_WH_E!F$2</f>
        <v>13.966669082286618</v>
      </c>
      <c r="G93" s="16">
        <f>FC_OTH_HH_WH_E!G$2</f>
        <v>13.941681374773911</v>
      </c>
      <c r="H93" s="16">
        <f>FC_OTH_HH_WH_E!H$2</f>
        <v>14.769031902447079</v>
      </c>
      <c r="I93" s="16">
        <f>FC_OTH_HH_WH_E!I$2</f>
        <v>16.696804966067674</v>
      </c>
      <c r="J93" s="16">
        <f>FC_OTH_HH_WH_E!J$2</f>
        <v>17.834038404923369</v>
      </c>
      <c r="K93" s="16">
        <f>FC_OTH_HH_WH_E!K$2</f>
        <v>17.910871687165852</v>
      </c>
      <c r="L93" s="16">
        <f>FC_OTH_HH_WH_E!L$2</f>
        <v>18.095825455548262</v>
      </c>
      <c r="M93" s="16">
        <f>FC_OTH_HH_WH_E!M$2</f>
        <v>17.991464451781365</v>
      </c>
      <c r="N93" s="16">
        <f>FC_OTH_HH_WH_E!N$2</f>
        <v>17.951253967459728</v>
      </c>
      <c r="O93" s="16">
        <f>FC_OTH_HH_WH_E!O$2</f>
        <v>17.824214750472009</v>
      </c>
      <c r="P93" s="16">
        <f>FC_OTH_HH_WH_E!P$2</f>
        <v>17.459788789554949</v>
      </c>
      <c r="Q93" s="16">
        <f>FC_OTH_HH_WH_E!Q$2</f>
        <v>17.938359239626521</v>
      </c>
      <c r="R93" s="16">
        <f>FC_OTH_HH_WH_E!R$2</f>
        <v>18.779208012716772</v>
      </c>
      <c r="S93" s="16">
        <f>FC_OTH_HH_WH_E!S$2</f>
        <v>19.344697849191537</v>
      </c>
      <c r="T93" s="16">
        <f>FC_OTH_HH_WH_E!T$2</f>
        <v>20.055176190389297</v>
      </c>
      <c r="U93" s="16">
        <f>FC_OTH_HH_WH_E!U$2</f>
        <v>20.164945141828611</v>
      </c>
      <c r="V93" s="16">
        <f>FC_OTH_HH_WH_E!V$2</f>
        <v>26.9396108076897</v>
      </c>
      <c r="W93" s="16">
        <f>FC_OTH_HH_WH_E!W$2</f>
        <v>26.591901449980007</v>
      </c>
      <c r="X93" s="16">
        <f>FC_OTH_HH_WH_E!X$2</f>
        <v>24.518569385110766</v>
      </c>
      <c r="Y93" s="16">
        <f>FC_OTH_HH_WH_E!Y$2</f>
        <v>25.410722554191331</v>
      </c>
      <c r="Z93" s="16">
        <f>FC_OTH_HH_WH_E!Z$2</f>
        <v>21.409907930778878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44.227699667040447</v>
      </c>
      <c r="D94" s="16">
        <f>FC_OTH_HH_CO_E!D$2</f>
        <v>44.214811589007994</v>
      </c>
      <c r="E94" s="16">
        <f>FC_OTH_HH_CO_E!E$2</f>
        <v>44.1011896436328</v>
      </c>
      <c r="F94" s="16">
        <f>FC_OTH_HH_CO_E!F$2</f>
        <v>46.04858805575941</v>
      </c>
      <c r="G94" s="16">
        <f>FC_OTH_HH_CO_E!G$2</f>
        <v>46.951944341093714</v>
      </c>
      <c r="H94" s="16">
        <f>FC_OTH_HH_CO_E!H$2</f>
        <v>45.521511232998655</v>
      </c>
      <c r="I94" s="16">
        <f>FC_OTH_HH_CO_E!I$2</f>
        <v>41.422638638046863</v>
      </c>
      <c r="J94" s="16">
        <f>FC_OTH_HH_CO_E!J$2</f>
        <v>43.521807912293752</v>
      </c>
      <c r="K94" s="16">
        <f>FC_OTH_HH_CO_E!K$2</f>
        <v>42.858007123882565</v>
      </c>
      <c r="L94" s="16">
        <f>FC_OTH_HH_CO_E!L$2</f>
        <v>43.202894953618866</v>
      </c>
      <c r="M94" s="16">
        <f>FC_OTH_HH_CO_E!M$2</f>
        <v>43.231251679796742</v>
      </c>
      <c r="N94" s="16">
        <f>FC_OTH_HH_CO_E!N$2</f>
        <v>45.797515848751011</v>
      </c>
      <c r="O94" s="16">
        <f>FC_OTH_HH_CO_E!O$2</f>
        <v>45.239697590856906</v>
      </c>
      <c r="P94" s="16">
        <f>FC_OTH_HH_CO_E!P$2</f>
        <v>44.465380536015829</v>
      </c>
      <c r="Q94" s="16">
        <f>FC_OTH_HH_CO_E!Q$2</f>
        <v>43.5959566772908</v>
      </c>
      <c r="R94" s="16">
        <f>FC_OTH_HH_CO_E!R$2</f>
        <v>44.466698546022634</v>
      </c>
      <c r="S94" s="16">
        <f>FC_OTH_HH_CO_E!S$2</f>
        <v>43.940857912419311</v>
      </c>
      <c r="T94" s="16">
        <f>FC_OTH_HH_CO_E!T$2</f>
        <v>44.464882035537855</v>
      </c>
      <c r="U94" s="16">
        <f>FC_OTH_HH_CO_E!U$2</f>
        <v>44.644095540000009</v>
      </c>
      <c r="V94" s="16">
        <f>FC_OTH_HH_CO_E!V$2</f>
        <v>48.93002422</v>
      </c>
      <c r="W94" s="16">
        <f>FC_OTH_HH_CO_E!W$2</f>
        <v>45.784224200000011</v>
      </c>
      <c r="X94" s="16">
        <f>FC_OTH_HH_CO_E!X$2</f>
        <v>47.939127060000011</v>
      </c>
      <c r="Y94" s="16">
        <f>FC_OTH_HH_CO_E!Y$2</f>
        <v>47.24967753</v>
      </c>
      <c r="Z94" s="16">
        <f>FC_OTH_HH_CO_E!Z$2</f>
        <v>48.903162550000012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116.43973684900455</v>
      </c>
      <c r="D95" s="33">
        <f>FC_OTH_AFF_E!D$2</f>
        <v>117.65900672081763</v>
      </c>
      <c r="E95" s="33">
        <f>FC_OTH_AFF_E!E$2</f>
        <v>112.78192723356518</v>
      </c>
      <c r="F95" s="33">
        <f>FC_OTH_AFF_E!F$2</f>
        <v>115.83007639361469</v>
      </c>
      <c r="G95" s="33">
        <f>FC_OTH_AFF_E!G$2</f>
        <v>104.24708916983984</v>
      </c>
      <c r="H95" s="33">
        <f>FC_OTH_AFF_E!H$2</f>
        <v>95.712251106114536</v>
      </c>
      <c r="I95" s="33">
        <f>FC_OTH_AFF_E!I$2</f>
        <v>102.86980313180763</v>
      </c>
      <c r="J95" s="33">
        <f>FC_OTH_AFF_E!J$2</f>
        <v>102.12976791329991</v>
      </c>
      <c r="K95" s="33">
        <f>FC_OTH_AFF_E!K$2</f>
        <v>85.793628240000004</v>
      </c>
      <c r="L95" s="33">
        <f>FC_OTH_AFF_E!L$2</f>
        <v>79.356442679999986</v>
      </c>
      <c r="M95" s="33">
        <f>FC_OTH_AFF_E!M$2</f>
        <v>76.242286439999987</v>
      </c>
      <c r="N95" s="33">
        <f>FC_OTH_AFF_E!N$2</f>
        <v>82.538622719999978</v>
      </c>
      <c r="O95" s="33">
        <f>FC_OTH_AFF_E!O$2</f>
        <v>79.201455119999991</v>
      </c>
      <c r="P95" s="33">
        <f>FC_OTH_AFF_E!P$2</f>
        <v>75.773589120000011</v>
      </c>
      <c r="Q95" s="33">
        <f>FC_OTH_AFF_E!Q$2</f>
        <v>66.608904960000004</v>
      </c>
      <c r="R95" s="33">
        <f>FC_OTH_AFF_E!R$2</f>
        <v>79.354308599999982</v>
      </c>
      <c r="S95" s="33">
        <f>FC_OTH_AFF_E!S$2</f>
        <v>79.121304719999983</v>
      </c>
      <c r="T95" s="33">
        <f>FC_OTH_AFF_E!T$2</f>
        <v>83.83015116</v>
      </c>
      <c r="U95" s="33">
        <f>FC_OTH_AFF_E!U$2</f>
        <v>78.571874160000007</v>
      </c>
      <c r="V95" s="33">
        <f>FC_OTH_AFF_E!V$2</f>
        <v>84.367304280000013</v>
      </c>
      <c r="W95" s="33">
        <f>FC_OTH_AFF_E!W$2</f>
        <v>87.841071720000002</v>
      </c>
      <c r="X95" s="33">
        <f>FC_OTH_AFF_E!X$2</f>
        <v>84.404588039999979</v>
      </c>
      <c r="Y95" s="33">
        <f>FC_OTH_AFF_E!Y$2</f>
        <v>80.614501920000009</v>
      </c>
      <c r="Z95" s="33">
        <f>FC_OTH_AFF_E!Z$2</f>
        <v>71.975134800000006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  <c r="Y5" s="8">
        <v>4.1156243999999997</v>
      </c>
      <c r="Z5" s="8">
        <v>4.1156243999999997</v>
      </c>
    </row>
    <row r="6" spans="1:26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  <c r="Y6" s="8">
        <v>3.9607128</v>
      </c>
      <c r="Z6" s="8">
        <v>3.9607128</v>
      </c>
    </row>
    <row r="7" spans="1:26" ht="11.25" customHeight="1" x14ac:dyDescent="0.2">
      <c r="A7" s="28" t="s">
        <v>8</v>
      </c>
      <c r="B7" s="7" t="s">
        <v>9</v>
      </c>
      <c r="C7" s="8">
        <v>3.8769676840975835</v>
      </c>
      <c r="D7" s="8">
        <v>3.8769676840975835</v>
      </c>
      <c r="E7" s="8">
        <v>3.8769676840975835</v>
      </c>
      <c r="F7" s="8">
        <v>3.8769676840975835</v>
      </c>
      <c r="G7" s="8">
        <v>3.8769676840975835</v>
      </c>
      <c r="H7" s="8">
        <v>3.8769676840975835</v>
      </c>
      <c r="I7" s="8">
        <v>3.8618468923043232</v>
      </c>
      <c r="J7" s="8">
        <v>3.5024436113866817</v>
      </c>
      <c r="K7" s="8">
        <v>3.9588441483659937</v>
      </c>
      <c r="L7" s="8">
        <v>3.9392995206998087</v>
      </c>
      <c r="M7" s="8">
        <v>3.9598628029249099</v>
      </c>
      <c r="N7" s="8">
        <v>3.9330586030446466</v>
      </c>
      <c r="O7" s="8">
        <v>3.9330586030446466</v>
      </c>
      <c r="P7" s="8">
        <v>3.9330586030446466</v>
      </c>
      <c r="Q7" s="8">
        <v>3.9744829067598424</v>
      </c>
      <c r="R7" s="8">
        <v>3.9724333310776556</v>
      </c>
      <c r="S7" s="8">
        <v>3.9724943820224725</v>
      </c>
      <c r="T7" s="8">
        <v>3.9242839142207195</v>
      </c>
      <c r="U7" s="8">
        <v>3.9556911652109625</v>
      </c>
      <c r="V7" s="8">
        <v>3.9565687178534761</v>
      </c>
      <c r="W7" s="8">
        <v>3.9952978207555563</v>
      </c>
      <c r="X7" s="8">
        <v>3.9643554278705118</v>
      </c>
      <c r="Y7" s="8">
        <v>4.0101551052418536</v>
      </c>
      <c r="Z7" s="8">
        <v>4.0417271917328197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  <c r="Y9" s="8">
        <v>4.0235148000000001</v>
      </c>
      <c r="Z9" s="8">
        <v>4.0235148000000001</v>
      </c>
    </row>
    <row r="10" spans="1:26" ht="11.25" customHeight="1" x14ac:dyDescent="0.2">
      <c r="A10" s="28" t="s">
        <v>12</v>
      </c>
      <c r="B10" s="7" t="s">
        <v>13</v>
      </c>
      <c r="C10" s="8">
        <v>4.2370416000000004</v>
      </c>
      <c r="D10" s="8">
        <v>4.2370416000000004</v>
      </c>
      <c r="E10" s="8">
        <v>4.2370416000000004</v>
      </c>
      <c r="F10" s="8">
        <v>4.2370416000000004</v>
      </c>
      <c r="G10" s="8">
        <v>4.2370416000000004</v>
      </c>
      <c r="H10" s="8">
        <v>4.2370416000000004</v>
      </c>
      <c r="I10" s="8">
        <v>4.2370416000000004</v>
      </c>
      <c r="J10" s="8">
        <v>4.2370416000000004</v>
      </c>
      <c r="K10" s="8">
        <v>4.2370416000000004</v>
      </c>
      <c r="L10" s="8">
        <v>4.2370416000000004</v>
      </c>
      <c r="M10" s="8">
        <v>4.2370416000000004</v>
      </c>
      <c r="N10" s="8">
        <v>4.2370416000000004</v>
      </c>
      <c r="O10" s="8">
        <v>4.2370416000000004</v>
      </c>
      <c r="P10" s="8">
        <v>4.2370416000000004</v>
      </c>
      <c r="Q10" s="8">
        <v>4.2370416000000004</v>
      </c>
      <c r="R10" s="8">
        <v>4.2370416000000004</v>
      </c>
      <c r="S10" s="8">
        <v>4.2370416000000004</v>
      </c>
      <c r="T10" s="8">
        <v>4.2370416000000004</v>
      </c>
      <c r="U10" s="8">
        <v>4.2370416000000004</v>
      </c>
      <c r="V10" s="8">
        <v>4.2370416000000004</v>
      </c>
      <c r="W10" s="8">
        <v>4.2370416000000004</v>
      </c>
      <c r="X10" s="8">
        <v>4.2370416000000004</v>
      </c>
      <c r="Y10" s="8">
        <v>4.2370416000000004</v>
      </c>
      <c r="Z10" s="8">
        <v>4.2370416000000004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  <c r="Y12" s="8">
        <v>4.0821300000000003</v>
      </c>
      <c r="Z12" s="8">
        <v>4.0821300000000003</v>
      </c>
    </row>
    <row r="13" spans="1:26" ht="11.25" customHeight="1" x14ac:dyDescent="0.2">
      <c r="A13" s="28" t="s">
        <v>16</v>
      </c>
      <c r="B13" s="7" t="s">
        <v>17</v>
      </c>
      <c r="C13" s="8">
        <v>4.479876</v>
      </c>
      <c r="D13" s="8">
        <v>4.479876</v>
      </c>
      <c r="E13" s="8">
        <v>4.479876</v>
      </c>
      <c r="F13" s="8">
        <v>4.479876</v>
      </c>
      <c r="G13" s="8">
        <v>4.479876</v>
      </c>
      <c r="H13" s="8">
        <v>4.479876</v>
      </c>
      <c r="I13" s="8">
        <v>4.479876</v>
      </c>
      <c r="J13" s="8">
        <v>4.479876</v>
      </c>
      <c r="K13" s="8">
        <v>4.479876</v>
      </c>
      <c r="L13" s="8">
        <v>4.479876</v>
      </c>
      <c r="M13" s="8">
        <v>4.479876</v>
      </c>
      <c r="N13" s="8">
        <v>4.479876</v>
      </c>
      <c r="O13" s="8">
        <v>4.479876</v>
      </c>
      <c r="P13" s="8">
        <v>4.479876</v>
      </c>
      <c r="Q13" s="8">
        <v>4.479876</v>
      </c>
      <c r="R13" s="8">
        <v>4.479876</v>
      </c>
      <c r="S13" s="8">
        <v>4.479876</v>
      </c>
      <c r="T13" s="8">
        <v>4.479876</v>
      </c>
      <c r="U13" s="8">
        <v>4.479876</v>
      </c>
      <c r="V13" s="8">
        <v>4.479876</v>
      </c>
      <c r="W13" s="8">
        <v>4.479876</v>
      </c>
      <c r="X13" s="8">
        <v>4.479876</v>
      </c>
      <c r="Y13" s="8">
        <v>4.479876</v>
      </c>
      <c r="Z13" s="8">
        <v>4.479876</v>
      </c>
    </row>
    <row r="14" spans="1:26" ht="11.25" customHeight="1" x14ac:dyDescent="0.2">
      <c r="A14" s="28" t="s">
        <v>18</v>
      </c>
      <c r="B14" s="7" t="s">
        <v>19</v>
      </c>
      <c r="C14" s="8">
        <v>4.479876</v>
      </c>
      <c r="D14" s="8">
        <v>4.479876</v>
      </c>
      <c r="E14" s="8">
        <v>4.479876</v>
      </c>
      <c r="F14" s="8">
        <v>4.479876</v>
      </c>
      <c r="G14" s="8">
        <v>4.479876</v>
      </c>
      <c r="H14" s="8">
        <v>4.479876</v>
      </c>
      <c r="I14" s="8">
        <v>4.479876</v>
      </c>
      <c r="J14" s="8">
        <v>4.479876</v>
      </c>
      <c r="K14" s="8">
        <v>4.479876</v>
      </c>
      <c r="L14" s="8">
        <v>4.479876</v>
      </c>
      <c r="M14" s="8">
        <v>4.479876</v>
      </c>
      <c r="N14" s="8">
        <v>4.479876</v>
      </c>
      <c r="O14" s="8">
        <v>4.479876</v>
      </c>
      <c r="P14" s="8">
        <v>4.479876</v>
      </c>
      <c r="Q14" s="8">
        <v>4.479876</v>
      </c>
      <c r="R14" s="8">
        <v>4.479876</v>
      </c>
      <c r="S14" s="8">
        <v>4.479876</v>
      </c>
      <c r="T14" s="8">
        <v>4.479876</v>
      </c>
      <c r="U14" s="8">
        <v>4.479876</v>
      </c>
      <c r="V14" s="8">
        <v>4.479876</v>
      </c>
      <c r="W14" s="8">
        <v>4.479876</v>
      </c>
      <c r="X14" s="8">
        <v>4.479876</v>
      </c>
      <c r="Y14" s="8">
        <v>4.479876</v>
      </c>
      <c r="Z14" s="8">
        <v>4.479876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  <c r="Y15" s="8">
        <v>3.3787476000000005</v>
      </c>
      <c r="Z15" s="8">
        <v>3.3787476000000005</v>
      </c>
    </row>
    <row r="16" spans="1:26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  <c r="Y16" s="8">
        <v>4.0821300000000003</v>
      </c>
      <c r="Z16" s="8">
        <v>4.0821300000000003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  <c r="Y23" s="8">
        <v>4.438008</v>
      </c>
      <c r="Z23" s="8">
        <v>4.438008</v>
      </c>
    </row>
    <row r="24" spans="1:26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  <c r="Y24" s="8">
        <v>4.438008</v>
      </c>
      <c r="Z24" s="8">
        <v>4.438008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5.9871240000000006</v>
      </c>
      <c r="D54" s="45">
        <v>5.9871240000000006</v>
      </c>
      <c r="E54" s="45">
        <v>5.9871240000000006</v>
      </c>
      <c r="F54" s="45">
        <v>5.9871240000000006</v>
      </c>
      <c r="G54" s="45">
        <v>5.9871240000000006</v>
      </c>
      <c r="H54" s="45">
        <v>5.9871240000000006</v>
      </c>
      <c r="I54" s="45">
        <v>5.9871240000000006</v>
      </c>
      <c r="J54" s="45">
        <v>5.9871240000000006</v>
      </c>
      <c r="K54" s="45">
        <v>5.9871240000000006</v>
      </c>
      <c r="L54" s="45">
        <v>5.9871240000000006</v>
      </c>
      <c r="M54" s="45">
        <v>5.9871240000000006</v>
      </c>
      <c r="N54" s="45">
        <v>5.9871240000000006</v>
      </c>
      <c r="O54" s="45">
        <v>3.8379000000000003</v>
      </c>
      <c r="P54" s="45">
        <v>3.8379000000000003</v>
      </c>
      <c r="Q54" s="45">
        <v>5.7353577599999994</v>
      </c>
      <c r="R54" s="45">
        <v>4.7589960000000007</v>
      </c>
      <c r="S54" s="45">
        <v>4.1418616800000008</v>
      </c>
      <c r="T54" s="45">
        <v>4.2298263480000005</v>
      </c>
      <c r="U54" s="45">
        <v>4.19074862222259</v>
      </c>
      <c r="V54" s="45">
        <v>4.0923565363969434</v>
      </c>
      <c r="W54" s="45">
        <v>4.226851616474824</v>
      </c>
      <c r="X54" s="45">
        <v>4.1877799580453923</v>
      </c>
      <c r="Y54" s="45">
        <v>4.037198917704834</v>
      </c>
      <c r="Z54" s="45">
        <v>4.0756955560261048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7825.7379731692417</v>
      </c>
      <c r="D2" s="21">
        <f t="shared" ref="D2:X2" si="0">SUM(D3,D17,D22,D25,D26,D51,D52)</f>
        <v>7850.5812236356533</v>
      </c>
      <c r="E2" s="21">
        <f t="shared" si="0"/>
        <v>7798.7312959524997</v>
      </c>
      <c r="F2" s="21">
        <f t="shared" si="0"/>
        <v>8502.691215566796</v>
      </c>
      <c r="G2" s="21">
        <f t="shared" si="0"/>
        <v>8082.6006759564716</v>
      </c>
      <c r="H2" s="21">
        <f t="shared" si="0"/>
        <v>8958.6392892751446</v>
      </c>
      <c r="I2" s="21">
        <f t="shared" si="0"/>
        <v>9067.3902931184894</v>
      </c>
      <c r="J2" s="21">
        <f t="shared" si="0"/>
        <v>9266.2030788840748</v>
      </c>
      <c r="K2" s="21">
        <f t="shared" si="0"/>
        <v>9389.4989753063255</v>
      </c>
      <c r="L2" s="21">
        <f t="shared" si="0"/>
        <v>9144.0107340405193</v>
      </c>
      <c r="M2" s="21">
        <f t="shared" si="0"/>
        <v>8797.6996672869609</v>
      </c>
      <c r="N2" s="21">
        <f t="shared" si="0"/>
        <v>8657.6787820010632</v>
      </c>
      <c r="O2" s="21">
        <f t="shared" si="0"/>
        <v>8062.2206818799996</v>
      </c>
      <c r="P2" s="21">
        <f t="shared" si="0"/>
        <v>7183.9749122399999</v>
      </c>
      <c r="Q2" s="21">
        <f t="shared" si="0"/>
        <v>7314.8210831501492</v>
      </c>
      <c r="R2" s="21">
        <f t="shared" si="0"/>
        <v>7500.5741935045462</v>
      </c>
      <c r="S2" s="21">
        <f t="shared" si="0"/>
        <v>8090.6353305359999</v>
      </c>
      <c r="T2" s="21">
        <f t="shared" si="0"/>
        <v>8203.8092096235468</v>
      </c>
      <c r="U2" s="21">
        <f t="shared" si="0"/>
        <v>8197.8720318641317</v>
      </c>
      <c r="V2" s="21">
        <f t="shared" si="0"/>
        <v>8219.2134575747441</v>
      </c>
      <c r="W2" s="21">
        <f t="shared" si="0"/>
        <v>7070.0324985361549</v>
      </c>
      <c r="X2" s="21">
        <f t="shared" si="0"/>
        <v>7321.7728409009915</v>
      </c>
      <c r="Y2" s="21">
        <f t="shared" ref="Y2:Z2" si="1">SUM(Y3,Y17,Y22,Y25,Y26,Y51,Y52)</f>
        <v>7824.3807803071759</v>
      </c>
      <c r="Z2" s="21">
        <f t="shared" si="1"/>
        <v>7737.70190972817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125.45874092924102</v>
      </c>
      <c r="D3" s="24">
        <f t="shared" ref="D3:X3" si="3">SUM(D4,D8,D11)</f>
        <v>131.72489411565397</v>
      </c>
      <c r="E3" s="24">
        <f t="shared" si="3"/>
        <v>129.56572647249831</v>
      </c>
      <c r="F3" s="24">
        <f t="shared" si="3"/>
        <v>133.98273608679693</v>
      </c>
      <c r="G3" s="24">
        <f t="shared" si="3"/>
        <v>151.5913190364717</v>
      </c>
      <c r="H3" s="24">
        <f t="shared" si="3"/>
        <v>138.33962347514344</v>
      </c>
      <c r="I3" s="24">
        <f t="shared" si="3"/>
        <v>149.92592999848861</v>
      </c>
      <c r="J3" s="24">
        <f t="shared" si="3"/>
        <v>116.77376300407433</v>
      </c>
      <c r="K3" s="24">
        <f t="shared" si="3"/>
        <v>111.15403706632397</v>
      </c>
      <c r="L3" s="24">
        <f t="shared" si="3"/>
        <v>57.38938300051985</v>
      </c>
      <c r="M3" s="24">
        <f t="shared" si="3"/>
        <v>66.47657160696086</v>
      </c>
      <c r="N3" s="24">
        <f t="shared" si="3"/>
        <v>29.378973521064339</v>
      </c>
      <c r="O3" s="24">
        <f t="shared" si="3"/>
        <v>0.52425648000000002</v>
      </c>
      <c r="P3" s="24">
        <f t="shared" si="3"/>
        <v>0.52425648000000002</v>
      </c>
      <c r="Q3" s="24">
        <f t="shared" si="3"/>
        <v>8.8135781741475778</v>
      </c>
      <c r="R3" s="24">
        <f t="shared" si="3"/>
        <v>14.616368624546432</v>
      </c>
      <c r="S3" s="24">
        <f t="shared" si="3"/>
        <v>0</v>
      </c>
      <c r="T3" s="24">
        <f t="shared" si="3"/>
        <v>11.693556237946609</v>
      </c>
      <c r="U3" s="24">
        <f t="shared" si="3"/>
        <v>53.852160489826879</v>
      </c>
      <c r="V3" s="24">
        <f t="shared" si="3"/>
        <v>68.0488995030029</v>
      </c>
      <c r="W3" s="24">
        <f t="shared" si="3"/>
        <v>55.95203324695607</v>
      </c>
      <c r="X3" s="24">
        <f t="shared" si="3"/>
        <v>158.98871893771735</v>
      </c>
      <c r="Y3" s="24">
        <f t="shared" ref="Y3:Z3" si="4">SUM(Y4,Y8,Y11)</f>
        <v>122.68212688473994</v>
      </c>
      <c r="Z3" s="24">
        <f t="shared" si="4"/>
        <v>110.63969720715119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125.45874092924102</v>
      </c>
      <c r="D4" s="19">
        <f t="shared" ref="D4:X4" si="6">SUM(D5:D7)</f>
        <v>131.72489411565397</v>
      </c>
      <c r="E4" s="19">
        <f t="shared" si="6"/>
        <v>129.56572647249831</v>
      </c>
      <c r="F4" s="19">
        <f t="shared" si="6"/>
        <v>133.98273608679693</v>
      </c>
      <c r="G4" s="19">
        <f t="shared" si="6"/>
        <v>151.06706255647171</v>
      </c>
      <c r="H4" s="19">
        <f t="shared" si="6"/>
        <v>137.81536699514345</v>
      </c>
      <c r="I4" s="19">
        <f t="shared" si="6"/>
        <v>149.40167351848862</v>
      </c>
      <c r="J4" s="19">
        <f t="shared" si="6"/>
        <v>116.24950652407432</v>
      </c>
      <c r="K4" s="19">
        <f t="shared" si="6"/>
        <v>110.62978058632396</v>
      </c>
      <c r="L4" s="19">
        <f t="shared" si="6"/>
        <v>56.865126520519851</v>
      </c>
      <c r="M4" s="19">
        <f t="shared" si="6"/>
        <v>65.952315126960855</v>
      </c>
      <c r="N4" s="19">
        <f t="shared" si="6"/>
        <v>28.85471704106434</v>
      </c>
      <c r="O4" s="19">
        <f t="shared" si="6"/>
        <v>0</v>
      </c>
      <c r="P4" s="19">
        <f t="shared" si="6"/>
        <v>0</v>
      </c>
      <c r="Q4" s="19">
        <f t="shared" si="6"/>
        <v>8.8135781741475778</v>
      </c>
      <c r="R4" s="19">
        <f t="shared" si="6"/>
        <v>14.616368624546432</v>
      </c>
      <c r="S4" s="19">
        <f t="shared" si="6"/>
        <v>0</v>
      </c>
      <c r="T4" s="19">
        <f t="shared" si="6"/>
        <v>11.693556237946609</v>
      </c>
      <c r="U4" s="19">
        <f t="shared" si="6"/>
        <v>53.852160489826879</v>
      </c>
      <c r="V4" s="19">
        <f t="shared" si="6"/>
        <v>68.0488995030029</v>
      </c>
      <c r="W4" s="19">
        <f t="shared" si="6"/>
        <v>55.95203324695607</v>
      </c>
      <c r="X4" s="19">
        <f t="shared" si="6"/>
        <v>158.98871893771735</v>
      </c>
      <c r="Y4" s="19">
        <f t="shared" ref="Y4:Z4" si="7">SUM(Y5:Y7)</f>
        <v>122.68212688473994</v>
      </c>
      <c r="Z4" s="19">
        <f t="shared" si="7"/>
        <v>94.348786767151182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  <c r="Y5" s="8">
        <f>INTMARB!Y5+GIC!Y5</f>
        <v>0</v>
      </c>
      <c r="Z5" s="8">
        <f>INTMARB!Z5+GIC!Z5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125.45874092924102</v>
      </c>
      <c r="D7" s="8">
        <f>INTMARB!D7+GIC!D7</f>
        <v>131.72489411565397</v>
      </c>
      <c r="E7" s="8">
        <f>INTMARB!E7+GIC!E7</f>
        <v>129.56572647249831</v>
      </c>
      <c r="F7" s="8">
        <f>INTMARB!F7+GIC!F7</f>
        <v>133.98273608679693</v>
      </c>
      <c r="G7" s="8">
        <f>INTMARB!G7+GIC!G7</f>
        <v>151.06706255647171</v>
      </c>
      <c r="H7" s="8">
        <f>INTMARB!H7+GIC!H7</f>
        <v>137.81536699514345</v>
      </c>
      <c r="I7" s="8">
        <f>INTMARB!I7+GIC!I7</f>
        <v>149.40167351848862</v>
      </c>
      <c r="J7" s="8">
        <f>INTMARB!J7+GIC!J7</f>
        <v>116.24950652407432</v>
      </c>
      <c r="K7" s="8">
        <f>INTMARB!K7+GIC!K7</f>
        <v>110.62978058632396</v>
      </c>
      <c r="L7" s="8">
        <f>INTMARB!L7+GIC!L7</f>
        <v>56.865126520519851</v>
      </c>
      <c r="M7" s="8">
        <f>INTMARB!M7+GIC!M7</f>
        <v>65.952315126960855</v>
      </c>
      <c r="N7" s="8">
        <f>INTMARB!N7+GIC!N7</f>
        <v>28.85471704106434</v>
      </c>
      <c r="O7" s="8">
        <f>INTMARB!O7+GIC!O7</f>
        <v>0</v>
      </c>
      <c r="P7" s="8">
        <f>INTMARB!P7+GIC!P7</f>
        <v>0</v>
      </c>
      <c r="Q7" s="8">
        <f>INTMARB!Q7+GIC!Q7</f>
        <v>8.8135781741475778</v>
      </c>
      <c r="R7" s="8">
        <f>INTMARB!R7+GIC!R7</f>
        <v>14.616368624546432</v>
      </c>
      <c r="S7" s="8">
        <f>INTMARB!S7+GIC!S7</f>
        <v>0</v>
      </c>
      <c r="T7" s="8">
        <f>INTMARB!T7+GIC!T7</f>
        <v>11.693556237946609</v>
      </c>
      <c r="U7" s="8">
        <f>INTMARB!U7+GIC!U7</f>
        <v>53.852160489826879</v>
      </c>
      <c r="V7" s="8">
        <f>INTMARB!V7+GIC!V7</f>
        <v>68.0488995030029</v>
      </c>
      <c r="W7" s="8">
        <f>INTMARB!W7+GIC!W7</f>
        <v>55.95203324695607</v>
      </c>
      <c r="X7" s="8">
        <f>INTMARB!X7+GIC!X7</f>
        <v>158.98871893771735</v>
      </c>
      <c r="Y7" s="8">
        <f>INTMARB!Y7+GIC!Y7</f>
        <v>122.68212688473994</v>
      </c>
      <c r="Z7" s="8">
        <f>INTMARB!Z7+GIC!Z7</f>
        <v>94.348786767151182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0.52425648000000014</v>
      </c>
      <c r="H8" s="19">
        <f t="shared" si="9"/>
        <v>0.52425648000000002</v>
      </c>
      <c r="I8" s="19">
        <f t="shared" si="9"/>
        <v>0.52425648000000002</v>
      </c>
      <c r="J8" s="19">
        <f t="shared" si="9"/>
        <v>0.52425648000000002</v>
      </c>
      <c r="K8" s="19">
        <f t="shared" si="9"/>
        <v>0.52425648000000002</v>
      </c>
      <c r="L8" s="19">
        <f t="shared" si="9"/>
        <v>0.52425648000000002</v>
      </c>
      <c r="M8" s="19">
        <f t="shared" si="9"/>
        <v>0.52425648000000002</v>
      </c>
      <c r="N8" s="19">
        <f t="shared" si="9"/>
        <v>0.52425648000000002</v>
      </c>
      <c r="O8" s="19">
        <f t="shared" si="9"/>
        <v>0.52425648000000002</v>
      </c>
      <c r="P8" s="19">
        <f t="shared" si="9"/>
        <v>0.52425648000000002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16.290910439999998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16.290910439999998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0.52425648000000014</v>
      </c>
      <c r="H10" s="8">
        <f>INTMARB!H10+GIC!H10</f>
        <v>0.52425648000000002</v>
      </c>
      <c r="I10" s="8">
        <f>INTMARB!I10+GIC!I10</f>
        <v>0.52425648000000002</v>
      </c>
      <c r="J10" s="8">
        <f>INTMARB!J10+GIC!J10</f>
        <v>0.52425648000000002</v>
      </c>
      <c r="K10" s="8">
        <f>INTMARB!K10+GIC!K10</f>
        <v>0.52425648000000002</v>
      </c>
      <c r="L10" s="8">
        <f>INTMARB!L10+GIC!L10</f>
        <v>0.52425648000000002</v>
      </c>
      <c r="M10" s="8">
        <f>INTMARB!M10+GIC!M10</f>
        <v>0.52425648000000002</v>
      </c>
      <c r="N10" s="8">
        <f>INTMARB!N10+GIC!N10</f>
        <v>0.52425648000000002</v>
      </c>
      <c r="O10" s="8">
        <f>INTMARB!O10+GIC!O10</f>
        <v>0.52425648000000002</v>
      </c>
      <c r="P10" s="8">
        <f>INTMARB!P10+GIC!P10</f>
        <v>0.52425648000000002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  <c r="Y10" s="8">
        <f>INTMARB!Y10+GIC!Y10</f>
        <v>0</v>
      </c>
      <c r="Z10" s="8">
        <f>INTMARB!Z10+GIC!Z10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  <c r="Y12" s="8">
        <f>INTMARB!Y12+GIC!Y12</f>
        <v>0</v>
      </c>
      <c r="Z12" s="8">
        <f>INTMARB!Z12+GIC!Z12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0</v>
      </c>
      <c r="D13" s="8">
        <f>INTMARB!D13+GIC!D13</f>
        <v>0</v>
      </c>
      <c r="E13" s="8">
        <f>INTMARB!E13+GIC!E13</f>
        <v>0</v>
      </c>
      <c r="F13" s="8">
        <f>INTMARB!F13+GIC!F13</f>
        <v>0</v>
      </c>
      <c r="G13" s="8">
        <f>INTMARB!G13+GIC!G13</f>
        <v>0</v>
      </c>
      <c r="H13" s="8">
        <f>INTMARB!H13+GIC!H13</f>
        <v>0</v>
      </c>
      <c r="I13" s="8">
        <f>INTMARB!I13+GIC!I13</f>
        <v>0</v>
      </c>
      <c r="J13" s="8">
        <f>INTMARB!J13+GIC!J13</f>
        <v>0</v>
      </c>
      <c r="K13" s="8">
        <f>INTMARB!K13+GIC!K13</f>
        <v>0</v>
      </c>
      <c r="L13" s="8">
        <f>INTMARB!L13+GIC!L13</f>
        <v>0</v>
      </c>
      <c r="M13" s="8">
        <f>INTMARB!M13+GIC!M13</f>
        <v>0</v>
      </c>
      <c r="N13" s="8">
        <f>INTMARB!N13+GIC!N13</f>
        <v>0</v>
      </c>
      <c r="O13" s="8">
        <f>INTMARB!O13+GIC!O13</f>
        <v>0</v>
      </c>
      <c r="P13" s="8">
        <f>INTMARB!P13+GIC!P13</f>
        <v>0</v>
      </c>
      <c r="Q13" s="8">
        <f>INTMARB!Q13+GIC!Q13</f>
        <v>0</v>
      </c>
      <c r="R13" s="8">
        <f>INTMARB!R13+GIC!R13</f>
        <v>0</v>
      </c>
      <c r="S13" s="8">
        <f>INTMARB!S13+GIC!S13</f>
        <v>0</v>
      </c>
      <c r="T13" s="8">
        <f>INTMARB!T13+GIC!T13</f>
        <v>0</v>
      </c>
      <c r="U13" s="8">
        <f>INTMARB!U13+GIC!U13</f>
        <v>0</v>
      </c>
      <c r="V13" s="8">
        <f>INTMARB!V13+GIC!V13</f>
        <v>0</v>
      </c>
      <c r="W13" s="8">
        <f>INTMARB!W13+GIC!W13</f>
        <v>0</v>
      </c>
      <c r="X13" s="8">
        <f>INTMARB!X13+GIC!X13</f>
        <v>0</v>
      </c>
      <c r="Y13" s="8">
        <f>INTMARB!Y13+GIC!Y13</f>
        <v>0</v>
      </c>
      <c r="Z13" s="8">
        <f>INTMARB!Z13+GIC!Z13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  <c r="Y16" s="8">
        <f>INTMARB!Y16+GIC!Y16</f>
        <v>0</v>
      </c>
      <c r="Z16" s="8">
        <f>INTMARB!Z16+GIC!Z16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  <c r="Y19" s="8">
        <f>INTMARB!Y19+GIC!Y19</f>
        <v>0</v>
      </c>
      <c r="Z19" s="8">
        <f>INTMARB!Z19+GIC!Z19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  <c r="Y20" s="8">
        <f>INTMARB!Y20+GIC!Y20</f>
        <v>0</v>
      </c>
      <c r="Z20" s="8">
        <f>INTMARB!Z20+GIC!Z20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  <c r="Y21" s="8">
        <f>INTMARB!Y21+GIC!Y21</f>
        <v>0</v>
      </c>
      <c r="Z21" s="8">
        <f>INTMARB!Z21+GIC!Z21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  <c r="Y23" s="8">
        <f>INTMARB!Y23+GIC!Y23</f>
        <v>0</v>
      </c>
      <c r="Z23" s="8">
        <f>INTMARB!Z23+GIC!Z23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7700.279232240001</v>
      </c>
      <c r="D26" s="27">
        <f t="shared" ref="D26:X26" si="21">SUM(D27,D33)</f>
        <v>7716.2823295199996</v>
      </c>
      <c r="E26" s="27">
        <f t="shared" si="21"/>
        <v>7669.1655694800011</v>
      </c>
      <c r="F26" s="27">
        <f t="shared" si="21"/>
        <v>8366.5633078800001</v>
      </c>
      <c r="G26" s="27">
        <f t="shared" si="21"/>
        <v>7920.8564713199994</v>
      </c>
      <c r="H26" s="27">
        <f t="shared" si="21"/>
        <v>8800.5658374000013</v>
      </c>
      <c r="I26" s="27">
        <f t="shared" si="21"/>
        <v>8907.0252487200014</v>
      </c>
      <c r="J26" s="27">
        <f t="shared" si="21"/>
        <v>9108.2453158800017</v>
      </c>
      <c r="K26" s="27">
        <f t="shared" si="21"/>
        <v>9244.1678810400008</v>
      </c>
      <c r="L26" s="27">
        <f t="shared" si="21"/>
        <v>9047.1531794399998</v>
      </c>
      <c r="M26" s="27">
        <f t="shared" si="21"/>
        <v>8688.4658668800002</v>
      </c>
      <c r="N26" s="27">
        <f t="shared" si="21"/>
        <v>8627.727865679999</v>
      </c>
      <c r="O26" s="27">
        <f t="shared" si="21"/>
        <v>8059.4963153999997</v>
      </c>
      <c r="P26" s="27">
        <f t="shared" si="21"/>
        <v>7179.3256557599998</v>
      </c>
      <c r="Q26" s="27">
        <f t="shared" si="21"/>
        <v>7261.0418887200012</v>
      </c>
      <c r="R26" s="27">
        <f t="shared" si="21"/>
        <v>7420.8232828800001</v>
      </c>
      <c r="S26" s="27">
        <f t="shared" si="21"/>
        <v>8020.9039561199997</v>
      </c>
      <c r="T26" s="27">
        <f t="shared" si="21"/>
        <v>8097.168545640001</v>
      </c>
      <c r="U26" s="27">
        <f t="shared" si="21"/>
        <v>8041.0374745200006</v>
      </c>
      <c r="V26" s="27">
        <f t="shared" si="21"/>
        <v>8017.6878435600011</v>
      </c>
      <c r="W26" s="27">
        <f t="shared" si="21"/>
        <v>6854.8452919199999</v>
      </c>
      <c r="X26" s="27">
        <f t="shared" si="21"/>
        <v>6982.0643422799994</v>
      </c>
      <c r="Y26" s="27">
        <f t="shared" ref="Y26:Z26" si="22">SUM(Y27,Y33)</f>
        <v>7503.6774416400012</v>
      </c>
      <c r="Z26" s="27">
        <f t="shared" si="22"/>
        <v>7431.3570322799987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7700.279232240001</v>
      </c>
      <c r="D33" s="19">
        <f t="shared" ref="D33:X33" si="27">SUM(D34:D50)</f>
        <v>7716.2823295199996</v>
      </c>
      <c r="E33" s="19">
        <f t="shared" si="27"/>
        <v>7669.1655694800011</v>
      </c>
      <c r="F33" s="19">
        <f t="shared" si="27"/>
        <v>8366.5633078800001</v>
      </c>
      <c r="G33" s="19">
        <f t="shared" si="27"/>
        <v>7920.8564713199994</v>
      </c>
      <c r="H33" s="19">
        <f t="shared" si="27"/>
        <v>8800.5658374000013</v>
      </c>
      <c r="I33" s="19">
        <f t="shared" si="27"/>
        <v>8907.0252487200014</v>
      </c>
      <c r="J33" s="19">
        <f t="shared" si="27"/>
        <v>9108.2453158800017</v>
      </c>
      <c r="K33" s="19">
        <f t="shared" si="27"/>
        <v>9244.1678810400008</v>
      </c>
      <c r="L33" s="19">
        <f t="shared" si="27"/>
        <v>9047.1531794399998</v>
      </c>
      <c r="M33" s="19">
        <f t="shared" si="27"/>
        <v>8688.4658668800002</v>
      </c>
      <c r="N33" s="19">
        <f t="shared" si="27"/>
        <v>8627.727865679999</v>
      </c>
      <c r="O33" s="19">
        <f t="shared" si="27"/>
        <v>8059.4963153999997</v>
      </c>
      <c r="P33" s="19">
        <f t="shared" si="27"/>
        <v>7179.3256557599998</v>
      </c>
      <c r="Q33" s="19">
        <f t="shared" si="27"/>
        <v>7261.0418887200012</v>
      </c>
      <c r="R33" s="19">
        <f t="shared" si="27"/>
        <v>7420.8232828800001</v>
      </c>
      <c r="S33" s="19">
        <f t="shared" si="27"/>
        <v>8020.9039561199997</v>
      </c>
      <c r="T33" s="19">
        <f t="shared" si="27"/>
        <v>8097.168545640001</v>
      </c>
      <c r="U33" s="19">
        <f t="shared" si="27"/>
        <v>8041.0374745200006</v>
      </c>
      <c r="V33" s="19">
        <f t="shared" si="27"/>
        <v>8017.6878435600011</v>
      </c>
      <c r="W33" s="19">
        <f t="shared" si="27"/>
        <v>6854.8452919199999</v>
      </c>
      <c r="X33" s="19">
        <f t="shared" si="27"/>
        <v>6982.0643422799994</v>
      </c>
      <c r="Y33" s="19">
        <f t="shared" ref="Y33:Z33" si="28">SUM(Y34:Y50)</f>
        <v>7503.6774416400012</v>
      </c>
      <c r="Z33" s="19">
        <f t="shared" si="28"/>
        <v>7431.3570322799987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54.172799999999995</v>
      </c>
      <c r="D34" s="8">
        <f>INTMARB!D34+GIC!D34</f>
        <v>54.172799999999995</v>
      </c>
      <c r="E34" s="8">
        <f>INTMARB!E34+GIC!E34</f>
        <v>59.8752</v>
      </c>
      <c r="F34" s="8">
        <f>INTMARB!F34+GIC!F34</f>
        <v>59.8752</v>
      </c>
      <c r="G34" s="8">
        <f>INTMARB!G34+GIC!G34</f>
        <v>25.660799999999995</v>
      </c>
      <c r="H34" s="8">
        <f>INTMARB!H34+GIC!H34</f>
        <v>0</v>
      </c>
      <c r="I34" s="8">
        <f>INTMARB!I34+GIC!I34</f>
        <v>0</v>
      </c>
      <c r="J34" s="8">
        <f>INTMARB!J34+GIC!J34</f>
        <v>0</v>
      </c>
      <c r="K34" s="8">
        <f>INTMARB!K34+GIC!K34</f>
        <v>0</v>
      </c>
      <c r="L34" s="8">
        <f>INTMARB!L34+GIC!L34</f>
        <v>0</v>
      </c>
      <c r="M34" s="8">
        <f>INTMARB!M34+GIC!M34</f>
        <v>0</v>
      </c>
      <c r="N34" s="8">
        <f>INTMARB!N34+GIC!N34</f>
        <v>0</v>
      </c>
      <c r="O34" s="8">
        <f>INTMARB!O34+GIC!O34</f>
        <v>0</v>
      </c>
      <c r="P34" s="8">
        <f>INTMARB!P34+GIC!P34</f>
        <v>0</v>
      </c>
      <c r="Q34" s="8">
        <f>INTMARB!Q34+GIC!Q34</f>
        <v>0</v>
      </c>
      <c r="R34" s="8">
        <f>INTMARB!R34+GIC!R34</f>
        <v>0</v>
      </c>
      <c r="S34" s="8">
        <f>INTMARB!S34+GIC!S34</f>
        <v>0</v>
      </c>
      <c r="T34" s="8">
        <f>INTMARB!T34+GIC!T34</f>
        <v>0</v>
      </c>
      <c r="U34" s="8">
        <f>INTMARB!U34+GIC!U34</f>
        <v>0</v>
      </c>
      <c r="V34" s="8">
        <f>INTMARB!V34+GIC!V34</f>
        <v>0</v>
      </c>
      <c r="W34" s="8">
        <f>INTMARB!W34+GIC!W34</f>
        <v>0</v>
      </c>
      <c r="X34" s="8">
        <f>INTMARB!X34+GIC!X34</f>
        <v>0</v>
      </c>
      <c r="Y34" s="8">
        <f>INTMARB!Y34+GIC!Y34</f>
        <v>0</v>
      </c>
      <c r="Z34" s="8">
        <f>INTMARB!Z34+GIC!Z34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158.18536476000003</v>
      </c>
      <c r="D36" s="8">
        <f>INTMARB!D36+GIC!D36</f>
        <v>158.18536476000003</v>
      </c>
      <c r="E36" s="8">
        <f>INTMARB!E36+GIC!E36</f>
        <v>161.17001999999999</v>
      </c>
      <c r="F36" s="8">
        <f>INTMARB!F36+GIC!F36</f>
        <v>173.10864096</v>
      </c>
      <c r="G36" s="8">
        <f>INTMARB!G36+GIC!G36</f>
        <v>167.13933048000004</v>
      </c>
      <c r="H36" s="8">
        <f>INTMARB!H36+GIC!H36</f>
        <v>158.18536476</v>
      </c>
      <c r="I36" s="8">
        <f>INTMARB!I36+GIC!I36</f>
        <v>161.17024716000006</v>
      </c>
      <c r="J36" s="8">
        <f>INTMARB!J36+GIC!J36</f>
        <v>164.1549024</v>
      </c>
      <c r="K36" s="8">
        <f>INTMARB!K36+GIC!K36</f>
        <v>158.18536476000006</v>
      </c>
      <c r="L36" s="8">
        <f>INTMARB!L36+GIC!L36</f>
        <v>164.1549024</v>
      </c>
      <c r="M36" s="8">
        <f>INTMARB!M36+GIC!M36</f>
        <v>158.18559191999998</v>
      </c>
      <c r="N36" s="8">
        <f>INTMARB!N36+GIC!N36</f>
        <v>176.09329620000003</v>
      </c>
      <c r="O36" s="8">
        <f>INTMARB!O36+GIC!O36</f>
        <v>176.09306904000002</v>
      </c>
      <c r="P36" s="8">
        <f>INTMARB!P36+GIC!P36</f>
        <v>155.20093668000001</v>
      </c>
      <c r="Q36" s="8">
        <f>INTMARB!Q36+GIC!Q36</f>
        <v>143.26254288000004</v>
      </c>
      <c r="R36" s="8">
        <f>INTMARB!R36+GIC!R36</f>
        <v>161.17002000000002</v>
      </c>
      <c r="S36" s="8">
        <f>INTMARB!S36+GIC!S36</f>
        <v>164.15490240000005</v>
      </c>
      <c r="T36" s="8">
        <f>INTMARB!T36+GIC!T36</f>
        <v>169.06133123999996</v>
      </c>
      <c r="U36" s="8">
        <f>INTMARB!U36+GIC!U36</f>
        <v>160.16688144</v>
      </c>
      <c r="V36" s="8">
        <f>INTMARB!V36+GIC!V36</f>
        <v>181.05969527999997</v>
      </c>
      <c r="W36" s="8">
        <f>INTMARB!W36+GIC!W36</f>
        <v>163.27420308000001</v>
      </c>
      <c r="X36" s="8">
        <f>INTMARB!X36+GIC!X36</f>
        <v>163.01751228000001</v>
      </c>
      <c r="Y36" s="8">
        <f>INTMARB!Y36+GIC!Y36</f>
        <v>175.37365332000002</v>
      </c>
      <c r="Z36" s="8">
        <f>INTMARB!Z36+GIC!Z36</f>
        <v>164.52449172000001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632.41782912000019</v>
      </c>
      <c r="D37" s="8">
        <f>INTMARB!D37+GIC!D37</f>
        <v>672.32789315999992</v>
      </c>
      <c r="E37" s="8">
        <f>INTMARB!E37+GIC!E37</f>
        <v>699.95780316000014</v>
      </c>
      <c r="F37" s="8">
        <f>INTMARB!F37+GIC!F37</f>
        <v>773.63747999999998</v>
      </c>
      <c r="G37" s="8">
        <f>INTMARB!G37+GIC!G37</f>
        <v>865.73726315999977</v>
      </c>
      <c r="H37" s="8">
        <f>INTMARB!H37+GIC!H37</f>
        <v>930.20688683999992</v>
      </c>
      <c r="I37" s="8">
        <f>INTMARB!I37+GIC!I37</f>
        <v>991.6066591199999</v>
      </c>
      <c r="J37" s="8">
        <f>INTMARB!J37+GIC!J37</f>
        <v>1080.6365908800001</v>
      </c>
      <c r="K37" s="8">
        <f>INTMARB!K37+GIC!K37</f>
        <v>1145.1062145599994</v>
      </c>
      <c r="L37" s="8">
        <f>INTMARB!L37+GIC!L37</f>
        <v>1175.8062254400002</v>
      </c>
      <c r="M37" s="8">
        <f>INTMARB!M37+GIC!M37</f>
        <v>1197.2961831600001</v>
      </c>
      <c r="N37" s="8">
        <f>INTMARB!N37+GIC!N37</f>
        <v>1181.9461777199997</v>
      </c>
      <c r="O37" s="8">
        <f>INTMARB!O37+GIC!O37</f>
        <v>1142.0363631600001</v>
      </c>
      <c r="P37" s="8">
        <f>INTMARB!P37+GIC!P37</f>
        <v>1071.4265377199999</v>
      </c>
      <c r="Q37" s="8">
        <f>INTMARB!Q37+GIC!Q37</f>
        <v>1046.8664791199999</v>
      </c>
      <c r="R37" s="8">
        <f>INTMARB!R37+GIC!R37</f>
        <v>1059.14663316</v>
      </c>
      <c r="S37" s="8">
        <f>INTMARB!S37+GIC!S37</f>
        <v>1086.7765431600003</v>
      </c>
      <c r="T37" s="8">
        <f>INTMARB!T37+GIC!T37</f>
        <v>1077.2533925999996</v>
      </c>
      <c r="U37" s="8">
        <f>INTMARB!U37+GIC!U37</f>
        <v>1048.7208639599999</v>
      </c>
      <c r="V37" s="8">
        <f>INTMARB!V37+GIC!V37</f>
        <v>1033.5981348</v>
      </c>
      <c r="W37" s="8">
        <f>INTMARB!W37+GIC!W37</f>
        <v>873.35388756000032</v>
      </c>
      <c r="X37" s="8">
        <f>INTMARB!X37+GIC!X37</f>
        <v>937.48596479999992</v>
      </c>
      <c r="Y37" s="8">
        <f>INTMARB!Y37+GIC!Y37</f>
        <v>952.09601256000019</v>
      </c>
      <c r="Z37" s="8">
        <f>INTMARB!Z37+GIC!Z37</f>
        <v>996.49122804000001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0</v>
      </c>
      <c r="E38" s="8">
        <f>INTMARB!E38+GIC!E38</f>
        <v>0</v>
      </c>
      <c r="F38" s="8">
        <f>INTMARB!F38+GIC!F38</f>
        <v>0</v>
      </c>
      <c r="G38" s="8">
        <f>INTMARB!G38+GIC!G38</f>
        <v>0</v>
      </c>
      <c r="H38" s="8">
        <f>INTMARB!H38+GIC!H38</f>
        <v>0</v>
      </c>
      <c r="I38" s="8">
        <f>INTMARB!I38+GIC!I38</f>
        <v>0</v>
      </c>
      <c r="J38" s="8">
        <f>INTMARB!J38+GIC!J38</f>
        <v>0</v>
      </c>
      <c r="K38" s="8">
        <f>INTMARB!K38+GIC!K38</f>
        <v>0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0</v>
      </c>
      <c r="U38" s="8">
        <f>INTMARB!U38+GIC!U38</f>
        <v>0</v>
      </c>
      <c r="V38" s="8">
        <f>INTMARB!V38+GIC!V38</f>
        <v>0</v>
      </c>
      <c r="W38" s="8">
        <f>INTMARB!W38+GIC!W38</f>
        <v>0</v>
      </c>
      <c r="X38" s="8">
        <f>INTMARB!X38+GIC!X38</f>
        <v>0</v>
      </c>
      <c r="Y38" s="8">
        <f>INTMARB!Y38+GIC!Y38</f>
        <v>0</v>
      </c>
      <c r="Z38" s="8">
        <f>INTMARB!Z38+GIC!Z38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849.77172000000019</v>
      </c>
      <c r="D40" s="8">
        <f>INTMARB!D40+GIC!D40</f>
        <v>995.62806000000012</v>
      </c>
      <c r="E40" s="8">
        <f>INTMARB!E40+GIC!E40</f>
        <v>957.5785800000001</v>
      </c>
      <c r="F40" s="8">
        <f>INTMARB!F40+GIC!F40</f>
        <v>1024.16517</v>
      </c>
      <c r="G40" s="8">
        <f>INTMARB!G40+GIC!G40</f>
        <v>935.38305000000003</v>
      </c>
      <c r="H40" s="8">
        <f>INTMARB!H40+GIC!H40</f>
        <v>922.6998900000001</v>
      </c>
      <c r="I40" s="8">
        <f>INTMARB!I40+GIC!I40</f>
        <v>951.23699999999997</v>
      </c>
      <c r="J40" s="8">
        <f>INTMARB!J40+GIC!J40</f>
        <v>910.01673000000028</v>
      </c>
      <c r="K40" s="8">
        <f>INTMARB!K40+GIC!K40</f>
        <v>906.84594000000004</v>
      </c>
      <c r="L40" s="8">
        <f>INTMARB!L40+GIC!L40</f>
        <v>843.43013999999994</v>
      </c>
      <c r="M40" s="8">
        <f>INTMARB!M40+GIC!M40</f>
        <v>859.28408999999999</v>
      </c>
      <c r="N40" s="8">
        <f>INTMARB!N40+GIC!N40</f>
        <v>938.55384000000038</v>
      </c>
      <c r="O40" s="8">
        <f>INTMARB!O40+GIC!O40</f>
        <v>840.25935000000015</v>
      </c>
      <c r="P40" s="8">
        <f>INTMARB!P40+GIC!P40</f>
        <v>751.47722999999996</v>
      </c>
      <c r="Q40" s="8">
        <f>INTMARB!Q40+GIC!Q40</f>
        <v>738.79407000000037</v>
      </c>
      <c r="R40" s="8">
        <f>INTMARB!R40+GIC!R40</f>
        <v>741.96486000000004</v>
      </c>
      <c r="S40" s="8">
        <f>INTMARB!S40+GIC!S40</f>
        <v>837.08855999999992</v>
      </c>
      <c r="T40" s="8">
        <f>INTMARB!T40+GIC!T40</f>
        <v>953.98950456000023</v>
      </c>
      <c r="U40" s="8">
        <f>INTMARB!U40+GIC!U40</f>
        <v>987.48547127999984</v>
      </c>
      <c r="V40" s="8">
        <f>INTMARB!V40+GIC!V40</f>
        <v>944.19784619999984</v>
      </c>
      <c r="W40" s="8">
        <f>INTMARB!W40+GIC!W40</f>
        <v>295.67319084000013</v>
      </c>
      <c r="X40" s="8">
        <f>INTMARB!X40+GIC!X40</f>
        <v>483.57731231999986</v>
      </c>
      <c r="Y40" s="8">
        <f>INTMARB!Y40+GIC!Y40</f>
        <v>810.85046687999989</v>
      </c>
      <c r="Z40" s="8">
        <f>INTMARB!Z40+GIC!Z40</f>
        <v>934.01663364000001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75.581279999999992</v>
      </c>
      <c r="D41" s="8">
        <f>INTMARB!D41+GIC!D41</f>
        <v>75.581280000000007</v>
      </c>
      <c r="E41" s="8">
        <f>INTMARB!E41+GIC!E41</f>
        <v>97.625906280000009</v>
      </c>
      <c r="F41" s="8">
        <f>INTMARB!F41+GIC!F41</f>
        <v>97.625906279999995</v>
      </c>
      <c r="G41" s="8">
        <f>INTMARB!G41+GIC!G41</f>
        <v>75.581279999999992</v>
      </c>
      <c r="H41" s="8">
        <f>INTMARB!H41+GIC!H41</f>
        <v>50.38760628</v>
      </c>
      <c r="I41" s="8">
        <f>INTMARB!I41+GIC!I41</f>
        <v>50.387606279999993</v>
      </c>
      <c r="J41" s="8">
        <f>INTMARB!J41+GIC!J41</f>
        <v>50.387606279999993</v>
      </c>
      <c r="K41" s="8">
        <f>INTMARB!K41+GIC!K41</f>
        <v>44.088993719999984</v>
      </c>
      <c r="L41" s="8">
        <f>INTMARB!L41+GIC!L41</f>
        <v>59.835266279999999</v>
      </c>
      <c r="M41" s="8">
        <f>INTMARB!M41+GIC!M41</f>
        <v>44.088993719999998</v>
      </c>
      <c r="N41" s="8">
        <f>INTMARB!N41+GIC!N41</f>
        <v>50.387606279999979</v>
      </c>
      <c r="O41" s="8">
        <f>INTMARB!O41+GIC!O41</f>
        <v>53.536653719999997</v>
      </c>
      <c r="P41" s="8">
        <f>INTMARB!P41+GIC!P41</f>
        <v>37.790640000000025</v>
      </c>
      <c r="Q41" s="8">
        <f>INTMARB!Q41+GIC!Q41</f>
        <v>34.641333720000041</v>
      </c>
      <c r="R41" s="8">
        <f>INTMARB!R41+GIC!R41</f>
        <v>44.088993719999969</v>
      </c>
      <c r="S41" s="8">
        <f>INTMARB!S41+GIC!S41</f>
        <v>44.088993719999998</v>
      </c>
      <c r="T41" s="8">
        <f>INTMARB!T41+GIC!T41</f>
        <v>45.288975960000059</v>
      </c>
      <c r="U41" s="8">
        <f>INTMARB!U41+GIC!U41</f>
        <v>34.688960279999989</v>
      </c>
      <c r="V41" s="8">
        <f>INTMARB!V41+GIC!V41</f>
        <v>46.967553360000025</v>
      </c>
      <c r="W41" s="8">
        <f>INTMARB!W41+GIC!W41</f>
        <v>47.997218879999991</v>
      </c>
      <c r="X41" s="8">
        <f>INTMARB!X41+GIC!X41</f>
        <v>42.489362519999972</v>
      </c>
      <c r="Y41" s="8">
        <f>INTMARB!Y41+GIC!Y41</f>
        <v>43.528346280000001</v>
      </c>
      <c r="Z41" s="8">
        <f>INTMARB!Z41+GIC!Z41</f>
        <v>31.671662400000013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1943.6429703599999</v>
      </c>
      <c r="D43" s="8">
        <f>INTMARB!D43+GIC!D43</f>
        <v>1908.5939074799999</v>
      </c>
      <c r="E43" s="8">
        <f>INTMARB!E43+GIC!E43</f>
        <v>1787.5144778400004</v>
      </c>
      <c r="F43" s="8">
        <f>INTMARB!F43+GIC!F43</f>
        <v>1854.4264221599997</v>
      </c>
      <c r="G43" s="8">
        <f>INTMARB!G43+GIC!G43</f>
        <v>1784.3280296399998</v>
      </c>
      <c r="H43" s="8">
        <f>INTMARB!H43+GIC!H43</f>
        <v>1867.1719481999999</v>
      </c>
      <c r="I43" s="8">
        <f>INTMARB!I43+GIC!I43</f>
        <v>1940.4567889200002</v>
      </c>
      <c r="J43" s="8">
        <f>INTMARB!J43+GIC!J43</f>
        <v>1972.3196703600001</v>
      </c>
      <c r="K43" s="8">
        <f>INTMARB!K43+GIC!K43</f>
        <v>1898.2398848400001</v>
      </c>
      <c r="L43" s="8">
        <f>INTMARB!L43+GIC!L43</f>
        <v>2020.6656521999996</v>
      </c>
      <c r="M43" s="8">
        <f>INTMARB!M43+GIC!M43</f>
        <v>2149.9522200000001</v>
      </c>
      <c r="N43" s="8">
        <f>INTMARB!N43+GIC!N43</f>
        <v>2011.1193788399996</v>
      </c>
      <c r="O43" s="8">
        <f>INTMARB!O43+GIC!O43</f>
        <v>2219.8171975199998</v>
      </c>
      <c r="P43" s="8">
        <f>INTMARB!P43+GIC!P43</f>
        <v>2120.3736044399998</v>
      </c>
      <c r="Q43" s="8">
        <f>INTMARB!Q43+GIC!Q43</f>
        <v>1715.9710464000004</v>
      </c>
      <c r="R43" s="8">
        <f>INTMARB!R43+GIC!R43</f>
        <v>1689.6823819199999</v>
      </c>
      <c r="S43" s="8">
        <f>INTMARB!S43+GIC!S43</f>
        <v>2022.8114696399994</v>
      </c>
      <c r="T43" s="8">
        <f>INTMARB!T43+GIC!T43</f>
        <v>2471.5762156800006</v>
      </c>
      <c r="U43" s="8">
        <f>INTMARB!U43+GIC!U43</f>
        <v>2479.4696440800003</v>
      </c>
      <c r="V43" s="8">
        <f>INTMARB!V43+GIC!V43</f>
        <v>2636.3949487200007</v>
      </c>
      <c r="W43" s="8">
        <f>INTMARB!W43+GIC!W43</f>
        <v>2779.0517944799999</v>
      </c>
      <c r="X43" s="8">
        <f>INTMARB!X43+GIC!X43</f>
        <v>2632.1257216800004</v>
      </c>
      <c r="Y43" s="8">
        <f>INTMARB!Y43+GIC!Y43</f>
        <v>2750.2750594799995</v>
      </c>
      <c r="Z43" s="8">
        <f>INTMARB!Z43+GIC!Z43</f>
        <v>2551.8272270399998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3536.7666530399997</v>
      </c>
      <c r="D44" s="8">
        <f>INTMARB!D44+GIC!D44</f>
        <v>3427.40268216</v>
      </c>
      <c r="E44" s="8">
        <f>INTMARB!E44+GIC!E44</f>
        <v>3414.8939752800002</v>
      </c>
      <c r="F44" s="8">
        <f>INTMARB!F44+GIC!F44</f>
        <v>3899.512186559999</v>
      </c>
      <c r="G44" s="8">
        <f>INTMARB!G44+GIC!G44</f>
        <v>3583.7623540799996</v>
      </c>
      <c r="H44" s="8">
        <f>INTMARB!H44+GIC!H44</f>
        <v>4380.9798153600004</v>
      </c>
      <c r="I44" s="8">
        <f>INTMARB!I44+GIC!I44</f>
        <v>4346.5825432800002</v>
      </c>
      <c r="J44" s="8">
        <f>INTMARB!J44+GIC!J44</f>
        <v>4474.6518960000003</v>
      </c>
      <c r="K44" s="8">
        <f>INTMARB!K44+GIC!K44</f>
        <v>4607.1048131999996</v>
      </c>
      <c r="L44" s="8">
        <f>INTMARB!L44+GIC!L44</f>
        <v>4326.9609931200002</v>
      </c>
      <c r="M44" s="8">
        <f>INTMARB!M44+GIC!M44</f>
        <v>3912.0838660799991</v>
      </c>
      <c r="N44" s="8">
        <f>INTMARB!N44+GIC!N44</f>
        <v>3952.7524886400015</v>
      </c>
      <c r="O44" s="8">
        <f>INTMARB!O44+GIC!O44</f>
        <v>3329.8912209600003</v>
      </c>
      <c r="P44" s="8">
        <f>INTMARB!P44+GIC!P44</f>
        <v>2618.0395819200003</v>
      </c>
      <c r="Q44" s="8">
        <f>INTMARB!Q44+GIC!Q44</f>
        <v>3070.1432916000003</v>
      </c>
      <c r="R44" s="8">
        <f>INTMARB!R44+GIC!R44</f>
        <v>3327.8315140800005</v>
      </c>
      <c r="S44" s="8">
        <f>INTMARB!S44+GIC!S44</f>
        <v>3478.8775212</v>
      </c>
      <c r="T44" s="8">
        <f>INTMARB!T44+GIC!T44</f>
        <v>3038.1693516000005</v>
      </c>
      <c r="U44" s="8">
        <f>INTMARB!U44+GIC!U44</f>
        <v>3102.9927184800008</v>
      </c>
      <c r="V44" s="8">
        <f>INTMARB!V44+GIC!V44</f>
        <v>3005.1616572000003</v>
      </c>
      <c r="W44" s="8">
        <f>INTMARB!W44+GIC!W44</f>
        <v>2491.2358120800004</v>
      </c>
      <c r="X44" s="8">
        <f>INTMARB!X44+GIC!X44</f>
        <v>2683.6896736799999</v>
      </c>
      <c r="Y44" s="8">
        <f>INTMARB!Y44+GIC!Y44</f>
        <v>2724.0495631200006</v>
      </c>
      <c r="Z44" s="8">
        <f>INTMARB!Z44+GIC!Z44</f>
        <v>2661.9652274399996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2.9467479599999997</v>
      </c>
      <c r="D46" s="8">
        <f>INTMARB!D46+GIC!D46</f>
        <v>2.9467479600000002</v>
      </c>
      <c r="E46" s="8">
        <f>INTMARB!E46+GIC!E46</f>
        <v>2.9467479599999997</v>
      </c>
      <c r="F46" s="8">
        <f>INTMARB!F46+GIC!F46</f>
        <v>2.9467479599999997</v>
      </c>
      <c r="G46" s="8">
        <f>INTMARB!G46+GIC!G46</f>
        <v>2.9467479600000002</v>
      </c>
      <c r="H46" s="8">
        <f>INTMARB!H46+GIC!H46</f>
        <v>2.9467479600000006</v>
      </c>
      <c r="I46" s="8">
        <f>INTMARB!I46+GIC!I46</f>
        <v>2.9467479599999997</v>
      </c>
      <c r="J46" s="8">
        <f>INTMARB!J46+GIC!J46</f>
        <v>2.9467479600000002</v>
      </c>
      <c r="K46" s="8">
        <f>INTMARB!K46+GIC!K46</f>
        <v>2.9467479600000002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  <c r="Y46" s="8">
        <f>INTMARB!Y46+GIC!Y46</f>
        <v>0</v>
      </c>
      <c r="Z46" s="8">
        <f>INTMARB!Z46+GIC!Z46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446.79386699999998</v>
      </c>
      <c r="D48" s="8">
        <f>INTMARB!D48+GIC!D48</f>
        <v>421.44359399999979</v>
      </c>
      <c r="E48" s="8">
        <f>INTMARB!E48+GIC!E48</f>
        <v>440.45621099999983</v>
      </c>
      <c r="F48" s="8">
        <f>INTMARB!F48+GIC!F48</f>
        <v>434.11890599999992</v>
      </c>
      <c r="G48" s="8">
        <f>INTMARB!G48+GIC!G48</f>
        <v>462.63765600000005</v>
      </c>
      <c r="H48" s="8">
        <f>INTMARB!H48+GIC!H48</f>
        <v>487.98757799999987</v>
      </c>
      <c r="I48" s="8">
        <f>INTMARB!I48+GIC!I48</f>
        <v>462.63765600000005</v>
      </c>
      <c r="J48" s="8">
        <f>INTMARB!J48+GIC!J48</f>
        <v>453.13117199999999</v>
      </c>
      <c r="K48" s="8">
        <f>INTMARB!K48+GIC!K48</f>
        <v>481.64992200000012</v>
      </c>
      <c r="L48" s="8">
        <f>INTMARB!L48+GIC!L48</f>
        <v>456.30000000000007</v>
      </c>
      <c r="M48" s="8">
        <f>INTMARB!M48+GIC!M48</f>
        <v>367.57492200000002</v>
      </c>
      <c r="N48" s="8">
        <f>INTMARB!N48+GIC!N48</f>
        <v>316.87507799999997</v>
      </c>
      <c r="O48" s="8">
        <f>INTMARB!O48+GIC!O48</f>
        <v>297.862461</v>
      </c>
      <c r="P48" s="8">
        <f>INTMARB!P48+GIC!P48</f>
        <v>425.01712500000008</v>
      </c>
      <c r="Q48" s="8">
        <f>INTMARB!Q48+GIC!Q48</f>
        <v>511.36312499999997</v>
      </c>
      <c r="R48" s="8">
        <f>INTMARB!R48+GIC!R48</f>
        <v>396.9388800000001</v>
      </c>
      <c r="S48" s="8">
        <f>INTMARB!S48+GIC!S48</f>
        <v>387.10596599999997</v>
      </c>
      <c r="T48" s="8">
        <f>INTMARB!T48+GIC!T48</f>
        <v>341.82977399999999</v>
      </c>
      <c r="U48" s="8">
        <f>INTMARB!U48+GIC!U48</f>
        <v>227.51293499999997</v>
      </c>
      <c r="V48" s="8">
        <f>INTMARB!V48+GIC!V48</f>
        <v>170.308008</v>
      </c>
      <c r="W48" s="8">
        <f>INTMARB!W48+GIC!W48</f>
        <v>204.25918499999997</v>
      </c>
      <c r="X48" s="8">
        <f>INTMARB!X48+GIC!X48</f>
        <v>39.678794999999994</v>
      </c>
      <c r="Y48" s="8">
        <f>INTMARB!Y48+GIC!Y48</f>
        <v>47.504340000000013</v>
      </c>
      <c r="Z48" s="8">
        <f>INTMARB!Z48+GIC!Z48</f>
        <v>90.860562000000016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47.146647959999996</v>
      </c>
      <c r="F50" s="8">
        <f>INTMARB!F50+GIC!F50</f>
        <v>47.146647959999996</v>
      </c>
      <c r="G50" s="8">
        <f>INTMARB!G50+GIC!G50</f>
        <v>17.679960000000001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  <c r="Y50" s="8">
        <f>INTMARB!Y50+GIC!Y50</f>
        <v>0</v>
      </c>
      <c r="Z50" s="8">
        <f>INTMARB!Z50+GIC!Z50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0</v>
      </c>
      <c r="D51" s="27">
        <f>INTMARB!D51+GIC!D51</f>
        <v>0</v>
      </c>
      <c r="E51" s="27">
        <f>INTMARB!E51+GIC!E51</f>
        <v>0</v>
      </c>
      <c r="F51" s="27">
        <f>INTMARB!F51+GIC!F51</f>
        <v>0</v>
      </c>
      <c r="G51" s="27">
        <f>INTMARB!G51+GIC!G51</f>
        <v>0</v>
      </c>
      <c r="H51" s="27">
        <f>INTMARB!H51+GIC!H51</f>
        <v>0</v>
      </c>
      <c r="I51" s="27">
        <f>INTMARB!I51+GIC!I51</f>
        <v>0</v>
      </c>
      <c r="J51" s="27">
        <f>INTMARB!J51+GIC!J51</f>
        <v>0</v>
      </c>
      <c r="K51" s="27">
        <f>INTMARB!K51+GIC!K51</f>
        <v>0</v>
      </c>
      <c r="L51" s="27">
        <f>INTMARB!L51+GIC!L51</f>
        <v>0</v>
      </c>
      <c r="M51" s="27">
        <f>INTMARB!M51+GIC!M51</f>
        <v>0</v>
      </c>
      <c r="N51" s="27">
        <f>INTMARB!N51+GIC!N51</f>
        <v>0</v>
      </c>
      <c r="O51" s="27">
        <f>INTMARB!O51+GIC!O51</f>
        <v>0</v>
      </c>
      <c r="P51" s="27">
        <f>INTMARB!P51+GIC!P51</f>
        <v>0</v>
      </c>
      <c r="Q51" s="27">
        <f>INTMARB!Q51+GIC!Q51</f>
        <v>0</v>
      </c>
      <c r="R51" s="27">
        <f>INTMARB!R51+GIC!R51</f>
        <v>0</v>
      </c>
      <c r="S51" s="27">
        <f>INTMARB!S51+GIC!S51</f>
        <v>0</v>
      </c>
      <c r="T51" s="27">
        <f>INTMARB!T51+GIC!T51</f>
        <v>0</v>
      </c>
      <c r="U51" s="27">
        <f>INTMARB!U51+GIC!U51</f>
        <v>0</v>
      </c>
      <c r="V51" s="27">
        <f>INTMARB!V51+GIC!V51</f>
        <v>0</v>
      </c>
      <c r="W51" s="27">
        <f>INTMARB!W51+GIC!W51</f>
        <v>0</v>
      </c>
      <c r="X51" s="27">
        <f>INTMARB!X51+GIC!X51</f>
        <v>0</v>
      </c>
      <c r="Y51" s="27">
        <f>INTMARB!Y51+GIC!Y51</f>
        <v>0</v>
      </c>
      <c r="Z51" s="27">
        <f>INTMARB!Z51+GIC!Z51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2.5740000000000003</v>
      </c>
      <c r="E52" s="27">
        <f t="shared" si="30"/>
        <v>0</v>
      </c>
      <c r="F52" s="27">
        <f t="shared" si="30"/>
        <v>2.1451715999999998</v>
      </c>
      <c r="G52" s="27">
        <f t="shared" si="30"/>
        <v>10.152885600000001</v>
      </c>
      <c r="H52" s="27">
        <f t="shared" si="30"/>
        <v>19.733828399999997</v>
      </c>
      <c r="I52" s="27">
        <f t="shared" si="30"/>
        <v>10.439114399999998</v>
      </c>
      <c r="J52" s="27">
        <f t="shared" si="30"/>
        <v>41.184000000000005</v>
      </c>
      <c r="K52" s="27">
        <f t="shared" si="30"/>
        <v>34.1770572</v>
      </c>
      <c r="L52" s="27">
        <f t="shared" si="30"/>
        <v>39.468171599999998</v>
      </c>
      <c r="M52" s="27">
        <f t="shared" si="30"/>
        <v>42.757228800000007</v>
      </c>
      <c r="N52" s="27">
        <f t="shared" si="30"/>
        <v>0.57194280000000008</v>
      </c>
      <c r="O52" s="27">
        <f t="shared" si="30"/>
        <v>2.20011</v>
      </c>
      <c r="P52" s="27">
        <f t="shared" si="30"/>
        <v>4.1250000000000009</v>
      </c>
      <c r="Q52" s="27">
        <f t="shared" si="30"/>
        <v>44.965616255999997</v>
      </c>
      <c r="R52" s="27">
        <f t="shared" si="30"/>
        <v>65.134541999999996</v>
      </c>
      <c r="S52" s="27">
        <f t="shared" si="30"/>
        <v>69.731374416000023</v>
      </c>
      <c r="T52" s="27">
        <f t="shared" si="30"/>
        <v>94.947107745600007</v>
      </c>
      <c r="U52" s="27">
        <f t="shared" si="30"/>
        <v>102.98239685430346</v>
      </c>
      <c r="V52" s="27">
        <f t="shared" si="30"/>
        <v>133.47671451174028</v>
      </c>
      <c r="W52" s="27">
        <f t="shared" si="30"/>
        <v>159.23517336919878</v>
      </c>
      <c r="X52" s="27">
        <f t="shared" si="30"/>
        <v>180.71977968327423</v>
      </c>
      <c r="Y52" s="27">
        <f t="shared" ref="Y52:Z52" si="31">SUM(Y53:Y54)</f>
        <v>198.02121178243485</v>
      </c>
      <c r="Z52" s="27">
        <f t="shared" si="31"/>
        <v>195.7051802410198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2.5740000000000003</v>
      </c>
      <c r="E53" s="8">
        <f>INTMARB!E53+GIC!E53</f>
        <v>0</v>
      </c>
      <c r="F53" s="8">
        <f>INTMARB!F53+GIC!F53</f>
        <v>2.1451715999999998</v>
      </c>
      <c r="G53" s="8">
        <f>INTMARB!G53+GIC!G53</f>
        <v>10.152885600000001</v>
      </c>
      <c r="H53" s="8">
        <f>INTMARB!H53+GIC!H53</f>
        <v>19.733828399999997</v>
      </c>
      <c r="I53" s="8">
        <f>INTMARB!I53+GIC!I53</f>
        <v>10.439114399999998</v>
      </c>
      <c r="J53" s="8">
        <f>INTMARB!J53+GIC!J53</f>
        <v>41.184000000000005</v>
      </c>
      <c r="K53" s="8">
        <f>INTMARB!K53+GIC!K53</f>
        <v>34.1770572</v>
      </c>
      <c r="L53" s="8">
        <f>INTMARB!L53+GIC!L53</f>
        <v>39.468171599999998</v>
      </c>
      <c r="M53" s="8">
        <f>INTMARB!M53+GIC!M53</f>
        <v>42.757228800000007</v>
      </c>
      <c r="N53" s="8">
        <f>INTMARB!N53+GIC!N53</f>
        <v>0.57194280000000008</v>
      </c>
      <c r="O53" s="8">
        <f>INTMARB!O53+GIC!O53</f>
        <v>0</v>
      </c>
      <c r="P53" s="8">
        <f>INTMARB!P53+GIC!P53</f>
        <v>0</v>
      </c>
      <c r="Q53" s="8">
        <f>INTMARB!Q53+GIC!Q53</f>
        <v>39.896999999999998</v>
      </c>
      <c r="R53" s="8">
        <f>INTMARB!R53+GIC!R53</f>
        <v>31.603057199999995</v>
      </c>
      <c r="S53" s="8">
        <f>INTMARB!S53+GIC!S53</f>
        <v>13.441942800000001</v>
      </c>
      <c r="T53" s="8">
        <f>INTMARB!T53+GIC!T53</f>
        <v>12.8833848</v>
      </c>
      <c r="U53" s="8">
        <f>INTMARB!U53+GIC!U53</f>
        <v>22.420569600000004</v>
      </c>
      <c r="V53" s="8">
        <f>INTMARB!V53+GIC!V53</f>
        <v>23.6643264</v>
      </c>
      <c r="W53" s="8">
        <f>INTMARB!W53+GIC!W53</f>
        <v>41.268942000000003</v>
      </c>
      <c r="X53" s="8">
        <f>INTMARB!X53+GIC!X53</f>
        <v>38.079241199999998</v>
      </c>
      <c r="Y53" s="8">
        <f>INTMARB!Y53+GIC!Y53</f>
        <v>31.346686800000004</v>
      </c>
      <c r="Z53" s="8">
        <f>INTMARB!Z53+GIC!Z53</f>
        <v>26.9307324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2.20011</v>
      </c>
      <c r="P54" s="45">
        <f>INTMARB!P54+GIC!P54</f>
        <v>4.1250000000000009</v>
      </c>
      <c r="Q54" s="45">
        <f>INTMARB!Q54+GIC!Q54</f>
        <v>5.0686162559999985</v>
      </c>
      <c r="R54" s="45">
        <f>INTMARB!R54+GIC!R54</f>
        <v>33.531484800000001</v>
      </c>
      <c r="S54" s="45">
        <f>INTMARB!S54+GIC!S54</f>
        <v>56.289431616000016</v>
      </c>
      <c r="T54" s="45">
        <f>INTMARB!T54+GIC!T54</f>
        <v>82.063722945600006</v>
      </c>
      <c r="U54" s="45">
        <f>INTMARB!U54+GIC!U54</f>
        <v>80.561827254303452</v>
      </c>
      <c r="V54" s="45">
        <f>INTMARB!V54+GIC!V54</f>
        <v>109.81238811174029</v>
      </c>
      <c r="W54" s="45">
        <f>INTMARB!W54+GIC!W54</f>
        <v>117.96623136919877</v>
      </c>
      <c r="X54" s="45">
        <f>INTMARB!X54+GIC!X54</f>
        <v>142.64053848327421</v>
      </c>
      <c r="Y54" s="45">
        <f>INTMARB!Y54+GIC!Y54</f>
        <v>166.67452498243483</v>
      </c>
      <c r="Z54" s="45">
        <f>INTMARB!Z54+GIC!Z54</f>
        <v>168.77444784101979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29.848089600000002</v>
      </c>
      <c r="D61" s="49">
        <f t="shared" si="32"/>
        <v>33.319641599999997</v>
      </c>
      <c r="E61" s="49">
        <f t="shared" si="32"/>
        <v>41.496134399999988</v>
      </c>
      <c r="F61" s="49">
        <f t="shared" si="32"/>
        <v>54.263865599999988</v>
      </c>
      <c r="G61" s="49">
        <f t="shared" si="32"/>
        <v>48.652531199999999</v>
      </c>
      <c r="H61" s="49">
        <f t="shared" si="32"/>
        <v>45.248313599999989</v>
      </c>
      <c r="I61" s="49">
        <f t="shared" si="32"/>
        <v>50.176223999999984</v>
      </c>
      <c r="J61" s="49">
        <f t="shared" si="32"/>
        <v>75.387342959999998</v>
      </c>
      <c r="K61" s="49">
        <f t="shared" si="32"/>
        <v>155.19319704000003</v>
      </c>
      <c r="L61" s="49">
        <f t="shared" si="32"/>
        <v>184.01627231999993</v>
      </c>
      <c r="M61" s="49">
        <f t="shared" si="32"/>
        <v>165.50145936000001</v>
      </c>
      <c r="N61" s="49">
        <f t="shared" si="32"/>
        <v>184.95806760000005</v>
      </c>
      <c r="O61" s="49">
        <f t="shared" si="32"/>
        <v>173.55891312000003</v>
      </c>
      <c r="P61" s="49">
        <f t="shared" si="32"/>
        <v>169.08933095999998</v>
      </c>
      <c r="Q61" s="49">
        <f t="shared" si="32"/>
        <v>162.85777200000001</v>
      </c>
      <c r="R61" s="49">
        <f t="shared" si="32"/>
        <v>210.67865783999997</v>
      </c>
      <c r="S61" s="49">
        <f t="shared" si="32"/>
        <v>219.11022216000001</v>
      </c>
      <c r="T61" s="49">
        <f t="shared" si="32"/>
        <v>280.82000880000004</v>
      </c>
      <c r="U61" s="49">
        <f t="shared" si="32"/>
        <v>319.95008927999987</v>
      </c>
      <c r="V61" s="49">
        <f t="shared" si="32"/>
        <v>319.15707696000004</v>
      </c>
      <c r="W61" s="49">
        <f t="shared" si="32"/>
        <v>414.74304215999996</v>
      </c>
      <c r="X61" s="49">
        <f t="shared" si="32"/>
        <v>421.77772368000012</v>
      </c>
      <c r="Y61" s="49">
        <f t="shared" ref="Y61:Z61" si="33">SUM(Y62:Y72)</f>
        <v>413.02651464000002</v>
      </c>
      <c r="Z61" s="49">
        <f t="shared" si="33"/>
        <v>373.21852608000006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13.328179200000001</v>
      </c>
      <c r="D62" s="52">
        <f>INTMARB!D62+GIC!D62</f>
        <v>16.799731199999997</v>
      </c>
      <c r="E62" s="52">
        <f>INTMARB!E62+GIC!E62</f>
        <v>18.368179199999993</v>
      </c>
      <c r="F62" s="52">
        <f>INTMARB!F62+GIC!F62</f>
        <v>31.135910399999993</v>
      </c>
      <c r="G62" s="52">
        <f>INTMARB!G62+GIC!G62</f>
        <v>21.055910399999998</v>
      </c>
      <c r="H62" s="52">
        <f>INTMARB!H62+GIC!H62</f>
        <v>10.752134399999999</v>
      </c>
      <c r="I62" s="52">
        <f>INTMARB!I62+GIC!I62</f>
        <v>15.680044799999999</v>
      </c>
      <c r="J62" s="52">
        <f>INTMARB!J62+GIC!J62</f>
        <v>27.103910400000004</v>
      </c>
      <c r="K62" s="52">
        <f>INTMARB!K62+GIC!K62</f>
        <v>64.176134399999995</v>
      </c>
      <c r="L62" s="52">
        <f>INTMARB!L62+GIC!L62</f>
        <v>91.727596799999986</v>
      </c>
      <c r="M62" s="52">
        <f>INTMARB!M62+GIC!M62</f>
        <v>69.664089600000011</v>
      </c>
      <c r="N62" s="52">
        <f>INTMARB!N62+GIC!N62</f>
        <v>73.696089600000022</v>
      </c>
      <c r="O62" s="52">
        <f>INTMARB!O62+GIC!O62</f>
        <v>51.968448000000016</v>
      </c>
      <c r="P62" s="52">
        <f>INTMARB!P62+GIC!P62</f>
        <v>44.464089599999994</v>
      </c>
      <c r="Q62" s="52">
        <f>INTMARB!Q62+GIC!Q62</f>
        <v>52.304313600000015</v>
      </c>
      <c r="R62" s="52">
        <f>INTMARB!R62+GIC!R62</f>
        <v>80.639596799999993</v>
      </c>
      <c r="S62" s="52">
        <f>INTMARB!S62+GIC!S62</f>
        <v>73.696089600000022</v>
      </c>
      <c r="T62" s="52">
        <f>INTMARB!T62+GIC!T62</f>
        <v>96.946617600000053</v>
      </c>
      <c r="U62" s="52">
        <f>INTMARB!U62+GIC!U62</f>
        <v>99.65168639999996</v>
      </c>
      <c r="V62" s="52">
        <f>INTMARB!V62+GIC!V62</f>
        <v>115.23697920000004</v>
      </c>
      <c r="W62" s="52">
        <f>INTMARB!W62+GIC!W62</f>
        <v>119.59315199999999</v>
      </c>
      <c r="X62" s="52">
        <f>INTMARB!X62+GIC!X62</f>
        <v>120.45438720000004</v>
      </c>
      <c r="Y62" s="52">
        <f>INTMARB!Y62+GIC!Y62</f>
        <v>147.53491200000002</v>
      </c>
      <c r="Z62" s="52">
        <f>INTMARB!Z62+GIC!Z62</f>
        <v>118.10655360000001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16.519910400000001</v>
      </c>
      <c r="D63" s="52">
        <f>INTMARB!D63+GIC!D63</f>
        <v>16.519910400000001</v>
      </c>
      <c r="E63" s="52">
        <f>INTMARB!E63+GIC!E63</f>
        <v>23.127955199999999</v>
      </c>
      <c r="F63" s="52">
        <f>INTMARB!F63+GIC!F63</f>
        <v>23.127955199999992</v>
      </c>
      <c r="G63" s="52">
        <f>INTMARB!G63+GIC!G63</f>
        <v>27.5966208</v>
      </c>
      <c r="H63" s="52">
        <f>INTMARB!H63+GIC!H63</f>
        <v>34.496179199999986</v>
      </c>
      <c r="I63" s="52">
        <f>INTMARB!I63+GIC!I63</f>
        <v>34.496179199999986</v>
      </c>
      <c r="J63" s="52">
        <f>INTMARB!J63+GIC!J63</f>
        <v>44.844710399999997</v>
      </c>
      <c r="K63" s="52">
        <f>INTMARB!K63+GIC!K63</f>
        <v>44.844710400000011</v>
      </c>
      <c r="L63" s="52">
        <f>INTMARB!L63+GIC!L63</f>
        <v>36.344044799999992</v>
      </c>
      <c r="M63" s="52">
        <f>INTMARB!M63+GIC!M63</f>
        <v>36.344044800000006</v>
      </c>
      <c r="N63" s="52">
        <f>INTMARB!N63+GIC!N63</f>
        <v>39.648268800000011</v>
      </c>
      <c r="O63" s="52">
        <f>INTMARB!O63+GIC!O63</f>
        <v>39.648268800000011</v>
      </c>
      <c r="P63" s="52">
        <f>INTMARB!P63+GIC!P63</f>
        <v>39.648268799999997</v>
      </c>
      <c r="Q63" s="52">
        <f>INTMARB!Q63+GIC!Q63</f>
        <v>39.648268799999997</v>
      </c>
      <c r="R63" s="52">
        <f>INTMARB!R63+GIC!R63</f>
        <v>42.952089599999994</v>
      </c>
      <c r="S63" s="52">
        <f>INTMARB!S63+GIC!S63</f>
        <v>49.560134400000003</v>
      </c>
      <c r="T63" s="52">
        <f>INTMARB!T63+GIC!T63</f>
        <v>51.915628799999993</v>
      </c>
      <c r="U63" s="52">
        <f>INTMARB!U63+GIC!U63</f>
        <v>47.871532799999983</v>
      </c>
      <c r="V63" s="52">
        <f>INTMARB!V63+GIC!V63</f>
        <v>46.523635200000015</v>
      </c>
      <c r="W63" s="52">
        <f>INTMARB!W63+GIC!W63</f>
        <v>51.6184704</v>
      </c>
      <c r="X63" s="52">
        <f>INTMARB!X63+GIC!X63</f>
        <v>48.059827200000029</v>
      </c>
      <c r="Y63" s="52">
        <f>INTMARB!Y63+GIC!Y63</f>
        <v>53.630841600000004</v>
      </c>
      <c r="Z63" s="52">
        <f>INTMARB!Z63+GIC!Z63</f>
        <v>48.813407999999995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0</v>
      </c>
      <c r="F64" s="52">
        <f>INTMARB!F64+GIC!F64</f>
        <v>0</v>
      </c>
      <c r="G64" s="52">
        <f>INTMARB!G64+GIC!G64</f>
        <v>0</v>
      </c>
      <c r="H64" s="52">
        <f>INTMARB!H64+GIC!H64</f>
        <v>0</v>
      </c>
      <c r="I64" s="52">
        <f>INTMARB!I64+GIC!I64</f>
        <v>0</v>
      </c>
      <c r="J64" s="52">
        <f>INTMARB!J64+GIC!J64</f>
        <v>0.81906551999999988</v>
      </c>
      <c r="K64" s="52">
        <f>INTMARB!K64+GIC!K64</f>
        <v>4.2588655200000014</v>
      </c>
      <c r="L64" s="52">
        <f>INTMARB!L64+GIC!L64</f>
        <v>11.411487360000001</v>
      </c>
      <c r="M64" s="52">
        <f>INTMARB!M64+GIC!M64</f>
        <v>14.960181599999997</v>
      </c>
      <c r="N64" s="52">
        <f>INTMARB!N64+GIC!N64</f>
        <v>24.460909200000003</v>
      </c>
      <c r="O64" s="52">
        <f>INTMARB!O64+GIC!O64</f>
        <v>25.989556319999998</v>
      </c>
      <c r="P64" s="52">
        <f>INTMARB!P64+GIC!P64</f>
        <v>25.443709200000001</v>
      </c>
      <c r="Q64" s="52">
        <f>INTMARB!Q64+GIC!Q64</f>
        <v>25.989556320000005</v>
      </c>
      <c r="R64" s="52">
        <f>INTMARB!R64+GIC!R64</f>
        <v>25.771178160000002</v>
      </c>
      <c r="S64" s="52">
        <f>INTMARB!S64+GIC!S64</f>
        <v>26.808621839999997</v>
      </c>
      <c r="T64" s="52">
        <f>INTMARB!T64+GIC!T64</f>
        <v>27.543166560000003</v>
      </c>
      <c r="U64" s="52">
        <f>INTMARB!U64+GIC!U64</f>
        <v>30.221886240000003</v>
      </c>
      <c r="V64" s="52">
        <f>INTMARB!V64+GIC!V64</f>
        <v>31.787290080000002</v>
      </c>
      <c r="W64" s="52">
        <f>INTMARB!W64+GIC!W64</f>
        <v>30.407242320000002</v>
      </c>
      <c r="X64" s="52">
        <f>INTMARB!X64+GIC!X64</f>
        <v>30.558790080000001</v>
      </c>
      <c r="Y64" s="52">
        <f>INTMARB!Y64+GIC!Y64</f>
        <v>28.460905199999999</v>
      </c>
      <c r="Z64" s="52">
        <f>INTMARB!Z64+GIC!Z64</f>
        <v>27.754665120000006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8.7998399999999961</v>
      </c>
      <c r="P65" s="52">
        <f>INTMARB!P65+GIC!P65</f>
        <v>15.000119999999997</v>
      </c>
      <c r="Q65" s="52">
        <f>INTMARB!Q65+GIC!Q65</f>
        <v>16.099919999999997</v>
      </c>
      <c r="R65" s="52">
        <f>INTMARB!R65+GIC!R65</f>
        <v>32.500079999999997</v>
      </c>
      <c r="S65" s="52">
        <f>INTMARB!S65+GIC!S65</f>
        <v>42.699959999999983</v>
      </c>
      <c r="T65" s="52">
        <f>INTMARB!T65+GIC!T65</f>
        <v>75.200759999999974</v>
      </c>
      <c r="U65" s="52">
        <f>INTMARB!U65+GIC!U65</f>
        <v>115.67375999999996</v>
      </c>
      <c r="V65" s="52">
        <f>INTMARB!V65+GIC!V65</f>
        <v>93.775680000000008</v>
      </c>
      <c r="W65" s="52">
        <f>INTMARB!W65+GIC!W65</f>
        <v>137.79107999999997</v>
      </c>
      <c r="X65" s="52">
        <f>INTMARB!X65+GIC!X65</f>
        <v>148.16124000000002</v>
      </c>
      <c r="Y65" s="52">
        <f>INTMARB!Y65+GIC!Y65</f>
        <v>112.09895999999999</v>
      </c>
      <c r="Z65" s="52">
        <f>INTMARB!Z65+GIC!Z65</f>
        <v>112.8366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0</v>
      </c>
      <c r="M67" s="52">
        <f>INTMARB!M67+GIC!M67</f>
        <v>0</v>
      </c>
      <c r="N67" s="52">
        <f>INTMARB!N67+GIC!N67</f>
        <v>0</v>
      </c>
      <c r="O67" s="52">
        <f>INTMARB!O67+GIC!O67</f>
        <v>0</v>
      </c>
      <c r="P67" s="52">
        <f>INTMARB!P67+GIC!P67</f>
        <v>0</v>
      </c>
      <c r="Q67" s="52">
        <f>INTMARB!Q67+GIC!Q67</f>
        <v>0</v>
      </c>
      <c r="R67" s="52">
        <f>INTMARB!R67+GIC!R67</f>
        <v>0</v>
      </c>
      <c r="S67" s="52">
        <f>INTMARB!S67+GIC!S67</f>
        <v>0</v>
      </c>
      <c r="T67" s="52">
        <f>INTMARB!T67+GIC!T67</f>
        <v>0</v>
      </c>
      <c r="U67" s="52">
        <f>INTMARB!U67+GIC!U67</f>
        <v>0</v>
      </c>
      <c r="V67" s="52">
        <f>INTMARB!V67+GIC!V67</f>
        <v>0</v>
      </c>
      <c r="W67" s="52">
        <f>INTMARB!W67+GIC!W67</f>
        <v>1.9327550399999998</v>
      </c>
      <c r="X67" s="52">
        <f>INTMARB!X67+GIC!X67</f>
        <v>0</v>
      </c>
      <c r="Y67" s="52">
        <f>INTMARB!Y67+GIC!Y67</f>
        <v>0</v>
      </c>
      <c r="Z67" s="52">
        <f>INTMARB!Z67+GIC!Z67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0.14935967999999997</v>
      </c>
      <c r="T68" s="52">
        <f>INTMARB!T68+GIC!T68</f>
        <v>3.811475520000001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  <c r="Y68" s="52">
        <f>INTMARB!Y68+GIC!Y68</f>
        <v>0</v>
      </c>
      <c r="Z68" s="52">
        <f>INTMARB!Z68+GIC!Z68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2.6196566399999996</v>
      </c>
      <c r="K69" s="52">
        <f>INTMARB!K69+GIC!K69</f>
        <v>41.913486720000009</v>
      </c>
      <c r="L69" s="52">
        <f>INTMARB!L69+GIC!L69</f>
        <v>44.533143359999983</v>
      </c>
      <c r="M69" s="52">
        <f>INTMARB!M69+GIC!M69</f>
        <v>44.533143359999997</v>
      </c>
      <c r="N69" s="52">
        <f>INTMARB!N69+GIC!N69</f>
        <v>47.152800000000013</v>
      </c>
      <c r="O69" s="52">
        <f>INTMARB!O69+GIC!O69</f>
        <v>47.152800000000006</v>
      </c>
      <c r="P69" s="52">
        <f>INTMARB!P69+GIC!P69</f>
        <v>44.53314335999999</v>
      </c>
      <c r="Q69" s="52">
        <f>INTMARB!Q69+GIC!Q69</f>
        <v>28.815713279999997</v>
      </c>
      <c r="R69" s="52">
        <f>INTMARB!R69+GIC!R69</f>
        <v>28.815713279999997</v>
      </c>
      <c r="S69" s="52">
        <f>INTMARB!S69+GIC!S69</f>
        <v>26.196056640000002</v>
      </c>
      <c r="T69" s="52">
        <f>INTMARB!T69+GIC!T69</f>
        <v>25.40236032</v>
      </c>
      <c r="U69" s="52">
        <f>INTMARB!U69+GIC!U69</f>
        <v>26.531223840000003</v>
      </c>
      <c r="V69" s="52">
        <f>INTMARB!V69+GIC!V69</f>
        <v>31.83349247999999</v>
      </c>
      <c r="W69" s="52">
        <f>INTMARB!W69+GIC!W69</f>
        <v>73.400342400000014</v>
      </c>
      <c r="X69" s="52">
        <f>INTMARB!X69+GIC!X69</f>
        <v>74.543479200000021</v>
      </c>
      <c r="Y69" s="52">
        <f>INTMARB!Y69+GIC!Y69</f>
        <v>71.300895839999995</v>
      </c>
      <c r="Z69" s="52">
        <f>INTMARB!Z69+GIC!Z69</f>
        <v>65.707299360000022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  <c r="Y72" s="55">
        <f>INTMARB!Y72+GIC!Y72</f>
        <v>0</v>
      </c>
      <c r="Z72" s="55">
        <f>INTMARB!Z72+GIC!Z72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609.43904315999987</v>
      </c>
      <c r="D2" s="21">
        <f t="shared" ref="D2:X2" si="0">SUM(D3,D17,D22,D25,D26,D51,D52)</f>
        <v>606.14573112000016</v>
      </c>
      <c r="E2" s="21">
        <f t="shared" si="0"/>
        <v>436.44996431999994</v>
      </c>
      <c r="F2" s="21">
        <f t="shared" si="0"/>
        <v>392.83952651999999</v>
      </c>
      <c r="G2" s="21">
        <f t="shared" si="0"/>
        <v>173.41117668000001</v>
      </c>
      <c r="H2" s="21">
        <f t="shared" si="0"/>
        <v>920.01246156000013</v>
      </c>
      <c r="I2" s="21">
        <f t="shared" si="0"/>
        <v>934.83162432000017</v>
      </c>
      <c r="J2" s="21">
        <f t="shared" si="0"/>
        <v>869.40263988000004</v>
      </c>
      <c r="K2" s="21">
        <f t="shared" si="0"/>
        <v>802.46715479999989</v>
      </c>
      <c r="L2" s="21">
        <f t="shared" si="0"/>
        <v>693.08202635999999</v>
      </c>
      <c r="M2" s="21">
        <f t="shared" si="0"/>
        <v>590.2092021599999</v>
      </c>
      <c r="N2" s="21">
        <f t="shared" si="0"/>
        <v>629.01319608000017</v>
      </c>
      <c r="O2" s="21">
        <f t="shared" si="0"/>
        <v>623.12930856000014</v>
      </c>
      <c r="P2" s="21">
        <f t="shared" si="0"/>
        <v>756.10928952000006</v>
      </c>
      <c r="Q2" s="21">
        <f t="shared" si="0"/>
        <v>735.52434264000021</v>
      </c>
      <c r="R2" s="21">
        <f t="shared" si="0"/>
        <v>773.25976511999988</v>
      </c>
      <c r="S2" s="21">
        <f t="shared" si="0"/>
        <v>909.22297391999996</v>
      </c>
      <c r="T2" s="21">
        <f t="shared" si="0"/>
        <v>806.43725604000019</v>
      </c>
      <c r="U2" s="21">
        <f t="shared" si="0"/>
        <v>856.24929900000006</v>
      </c>
      <c r="V2" s="21">
        <f t="shared" si="0"/>
        <v>881.41074372000026</v>
      </c>
      <c r="W2" s="21">
        <f t="shared" si="0"/>
        <v>876.24840528000016</v>
      </c>
      <c r="X2" s="21">
        <f t="shared" si="0"/>
        <v>802.52022131999979</v>
      </c>
      <c r="Y2" s="21">
        <f t="shared" ref="Y2:Z2" si="1">SUM(Y3,Y17,Y22,Y25,Y26,Y51,Y52)</f>
        <v>916.40243808000014</v>
      </c>
      <c r="Z2" s="21">
        <f t="shared" si="1"/>
        <v>739.22491403999993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609.43904315999987</v>
      </c>
      <c r="D26" s="27">
        <f t="shared" si="20"/>
        <v>606.14573112000016</v>
      </c>
      <c r="E26" s="27">
        <f t="shared" si="20"/>
        <v>436.44996431999994</v>
      </c>
      <c r="F26" s="27">
        <f t="shared" si="20"/>
        <v>392.83952651999999</v>
      </c>
      <c r="G26" s="27">
        <f t="shared" si="20"/>
        <v>173.41117668000001</v>
      </c>
      <c r="H26" s="27">
        <f t="shared" si="20"/>
        <v>920.01246156000013</v>
      </c>
      <c r="I26" s="27">
        <f t="shared" si="20"/>
        <v>934.83162432000017</v>
      </c>
      <c r="J26" s="27">
        <f t="shared" si="20"/>
        <v>869.40263988000004</v>
      </c>
      <c r="K26" s="27">
        <f t="shared" si="20"/>
        <v>802.46715479999989</v>
      </c>
      <c r="L26" s="27">
        <f t="shared" si="20"/>
        <v>693.08202635999999</v>
      </c>
      <c r="M26" s="27">
        <f t="shared" si="20"/>
        <v>590.2092021599999</v>
      </c>
      <c r="N26" s="27">
        <f t="shared" si="20"/>
        <v>629.01319608000017</v>
      </c>
      <c r="O26" s="27">
        <f t="shared" si="20"/>
        <v>623.12930856000014</v>
      </c>
      <c r="P26" s="27">
        <f t="shared" si="20"/>
        <v>756.10928952000006</v>
      </c>
      <c r="Q26" s="27">
        <f t="shared" si="20"/>
        <v>735.52434264000021</v>
      </c>
      <c r="R26" s="27">
        <f t="shared" si="20"/>
        <v>773.25976511999988</v>
      </c>
      <c r="S26" s="27">
        <f t="shared" si="20"/>
        <v>909.22297391999996</v>
      </c>
      <c r="T26" s="27">
        <f t="shared" si="20"/>
        <v>806.43725604000019</v>
      </c>
      <c r="U26" s="27">
        <f t="shared" si="20"/>
        <v>856.24929900000006</v>
      </c>
      <c r="V26" s="27">
        <f t="shared" si="20"/>
        <v>881.41074372000026</v>
      </c>
      <c r="W26" s="27">
        <f t="shared" ref="W26:X26" si="21">SUM(W27,W33)</f>
        <v>876.24840528000016</v>
      </c>
      <c r="X26" s="27">
        <f t="shared" si="21"/>
        <v>802.52022131999979</v>
      </c>
      <c r="Y26" s="27">
        <f t="shared" ref="Y26:Z26" si="22">SUM(Y27,Y33)</f>
        <v>916.40243808000014</v>
      </c>
      <c r="Z26" s="27">
        <f t="shared" si="22"/>
        <v>739.22491403999993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609.43904315999987</v>
      </c>
      <c r="D33" s="19">
        <f t="shared" si="26"/>
        <v>606.14573112000016</v>
      </c>
      <c r="E33" s="19">
        <f t="shared" si="26"/>
        <v>436.44996431999994</v>
      </c>
      <c r="F33" s="19">
        <f t="shared" si="26"/>
        <v>392.83952651999999</v>
      </c>
      <c r="G33" s="19">
        <f t="shared" si="26"/>
        <v>173.41117668000001</v>
      </c>
      <c r="H33" s="19">
        <f t="shared" si="26"/>
        <v>920.01246156000013</v>
      </c>
      <c r="I33" s="19">
        <f t="shared" si="26"/>
        <v>934.83162432000017</v>
      </c>
      <c r="J33" s="19">
        <f t="shared" si="26"/>
        <v>869.40263988000004</v>
      </c>
      <c r="K33" s="19">
        <f t="shared" si="26"/>
        <v>802.46715479999989</v>
      </c>
      <c r="L33" s="19">
        <f t="shared" si="26"/>
        <v>693.08202635999999</v>
      </c>
      <c r="M33" s="19">
        <f t="shared" si="26"/>
        <v>590.2092021599999</v>
      </c>
      <c r="N33" s="19">
        <f t="shared" si="26"/>
        <v>629.01319608000017</v>
      </c>
      <c r="O33" s="19">
        <f t="shared" si="26"/>
        <v>623.12930856000014</v>
      </c>
      <c r="P33" s="19">
        <f t="shared" si="26"/>
        <v>756.10928952000006</v>
      </c>
      <c r="Q33" s="19">
        <f t="shared" si="26"/>
        <v>735.52434264000021</v>
      </c>
      <c r="R33" s="19">
        <f t="shared" si="26"/>
        <v>773.25976511999988</v>
      </c>
      <c r="S33" s="19">
        <f t="shared" si="26"/>
        <v>909.22297391999996</v>
      </c>
      <c r="T33" s="19">
        <f t="shared" si="26"/>
        <v>806.43725604000019</v>
      </c>
      <c r="U33" s="19">
        <f t="shared" si="26"/>
        <v>856.24929900000006</v>
      </c>
      <c r="V33" s="19">
        <f t="shared" si="26"/>
        <v>881.41074372000026</v>
      </c>
      <c r="W33" s="19">
        <f t="shared" ref="W33:X33" si="27">SUM(W34:W50)</f>
        <v>876.24840528000016</v>
      </c>
      <c r="X33" s="19">
        <f t="shared" si="27"/>
        <v>802.52022131999979</v>
      </c>
      <c r="Y33" s="19">
        <f t="shared" ref="Y33:Z33" si="28">SUM(Y34:Y50)</f>
        <v>916.40243808000014</v>
      </c>
      <c r="Z33" s="19">
        <f t="shared" si="28"/>
        <v>739.22491403999993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159.31494072000001</v>
      </c>
      <c r="D43" s="8">
        <f>INTMARB_IN!D43+INTMARB_EX!D43</f>
        <v>149.75612963999998</v>
      </c>
      <c r="E43" s="8">
        <f>INTMARB_IN!E43+INTMARB_EX!E43</f>
        <v>105.14798892000003</v>
      </c>
      <c r="F43" s="8">
        <f>INTMARB_IN!F43+INTMARB_EX!F43</f>
        <v>114.70679999999999</v>
      </c>
      <c r="G43" s="8">
        <f>INTMARB_IN!G43+INTMARB_EX!G43</f>
        <v>86.030100000000004</v>
      </c>
      <c r="H43" s="8">
        <f>INTMARB_IN!H43+INTMARB_EX!H43</f>
        <v>213.48215927999999</v>
      </c>
      <c r="I43" s="8">
        <f>INTMARB_IN!I43+INTMARB_EX!I43</f>
        <v>337.74777036000012</v>
      </c>
      <c r="J43" s="8">
        <f>INTMARB_IN!J43+INTMARB_EX!J43</f>
        <v>331.3751407200001</v>
      </c>
      <c r="K43" s="8">
        <f>INTMARB_IN!K43+INTMARB_EX!K43</f>
        <v>280.27699595999997</v>
      </c>
      <c r="L43" s="8">
        <f>INTMARB_IN!L43+INTMARB_EX!L43</f>
        <v>232.29700883999999</v>
      </c>
      <c r="M43" s="8">
        <f>INTMARB_IN!M43+INTMARB_EX!M43</f>
        <v>168.81106319999998</v>
      </c>
      <c r="N43" s="8">
        <f>INTMARB_IN!N43+INTMARB_EX!N43</f>
        <v>184.56484175999998</v>
      </c>
      <c r="O43" s="8">
        <f>INTMARB_IN!O43+INTMARB_EX!O43</f>
        <v>219.12359976000002</v>
      </c>
      <c r="P43" s="8">
        <f>INTMARB_IN!P43+INTMARB_EX!P43</f>
        <v>262.67323679999993</v>
      </c>
      <c r="Q43" s="8">
        <f>INTMARB_IN!Q43+INTMARB_EX!Q43</f>
        <v>253.74798072000002</v>
      </c>
      <c r="R43" s="8">
        <f>INTMARB_IN!R43+INTMARB_EX!R43</f>
        <v>238.65576695999999</v>
      </c>
      <c r="S43" s="8">
        <f>INTMARB_IN!S43+INTMARB_EX!S43</f>
        <v>302.14944864</v>
      </c>
      <c r="T43" s="8">
        <f>INTMARB_IN!T43+INTMARB_EX!T43</f>
        <v>321.81793020000015</v>
      </c>
      <c r="U43" s="8">
        <f>INTMARB_IN!U43+INTMARB_EX!U43</f>
        <v>374.15890979999995</v>
      </c>
      <c r="V43" s="8">
        <f>INTMARB_IN!V43+INTMARB_EX!V43</f>
        <v>392.90466852000003</v>
      </c>
      <c r="W43" s="8">
        <f>INTMARB_IN!W43+INTMARB_EX!W43</f>
        <v>377.88794784000004</v>
      </c>
      <c r="X43" s="8">
        <f>INTMARB_IN!X43+INTMARB_EX!X43</f>
        <v>359.90699004000004</v>
      </c>
      <c r="Y43" s="8">
        <f>INTMARB_IN!Y43+INTMARB_EX!Y43</f>
        <v>391.04455104000004</v>
      </c>
      <c r="Z43" s="8">
        <f>INTMARB_IN!Z43+INTMARB_EX!Z43</f>
        <v>276.79257683999998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447.17735447999985</v>
      </c>
      <c r="D44" s="8">
        <f>INTMARB_IN!D44+INTMARB_EX!D44</f>
        <v>453.44285352000014</v>
      </c>
      <c r="E44" s="8">
        <f>INTMARB_IN!E44+INTMARB_EX!E44</f>
        <v>328.35522743999991</v>
      </c>
      <c r="F44" s="8">
        <f>INTMARB_IN!F44+INTMARB_EX!F44</f>
        <v>275.18597856000002</v>
      </c>
      <c r="G44" s="8">
        <f>INTMARB_IN!G44+INTMARB_EX!G44</f>
        <v>84.434328719999996</v>
      </c>
      <c r="H44" s="8">
        <f>INTMARB_IN!H44+INTMARB_EX!H44</f>
        <v>703.58355432000008</v>
      </c>
      <c r="I44" s="8">
        <f>INTMARB_IN!I44+INTMARB_EX!I44</f>
        <v>594.13710600000002</v>
      </c>
      <c r="J44" s="8">
        <f>INTMARB_IN!J44+INTMARB_EX!J44</f>
        <v>535.0807511999999</v>
      </c>
      <c r="K44" s="8">
        <f>INTMARB_IN!K44+INTMARB_EX!K44</f>
        <v>519.24341087999994</v>
      </c>
      <c r="L44" s="8">
        <f>INTMARB_IN!L44+INTMARB_EX!L44</f>
        <v>460.78501752</v>
      </c>
      <c r="M44" s="8">
        <f>INTMARB_IN!M44+INTMARB_EX!M44</f>
        <v>421.39813895999998</v>
      </c>
      <c r="N44" s="8">
        <f>INTMARB_IN!N44+INTMARB_EX!N44</f>
        <v>444.44835432000013</v>
      </c>
      <c r="O44" s="8">
        <f>INTMARB_IN!O44+INTMARB_EX!O44</f>
        <v>404.00570880000009</v>
      </c>
      <c r="P44" s="8">
        <f>INTMARB_IN!P44+INTMARB_EX!P44</f>
        <v>493.43605272000013</v>
      </c>
      <c r="Q44" s="8">
        <f>INTMARB_IN!Q44+INTMARB_EX!Q44</f>
        <v>481.77636192000023</v>
      </c>
      <c r="R44" s="8">
        <f>INTMARB_IN!R44+INTMARB_EX!R44</f>
        <v>534.60399815999995</v>
      </c>
      <c r="S44" s="8">
        <f>INTMARB_IN!S44+INTMARB_EX!S44</f>
        <v>607.07352528000001</v>
      </c>
      <c r="T44" s="8">
        <f>INTMARB_IN!T44+INTMARB_EX!T44</f>
        <v>484.61932583999999</v>
      </c>
      <c r="U44" s="8">
        <f>INTMARB_IN!U44+INTMARB_EX!U44</f>
        <v>482.09038920000012</v>
      </c>
      <c r="V44" s="8">
        <f>INTMARB_IN!V44+INTMARB_EX!V44</f>
        <v>488.50607520000017</v>
      </c>
      <c r="W44" s="8">
        <f>INTMARB_IN!W44+INTMARB_EX!W44</f>
        <v>498.36045744000012</v>
      </c>
      <c r="X44" s="8">
        <f>INTMARB_IN!X44+INTMARB_EX!X44</f>
        <v>442.61323127999981</v>
      </c>
      <c r="Y44" s="8">
        <f>INTMARB_IN!Y44+INTMARB_EX!Y44</f>
        <v>525.35788704000015</v>
      </c>
      <c r="Z44" s="8">
        <f>INTMARB_IN!Z44+INTMARB_EX!Z44</f>
        <v>462.43233719999989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2.9467479599999997</v>
      </c>
      <c r="D46" s="8">
        <f>INTMARB_IN!D46+INTMARB_EX!D46</f>
        <v>2.9467479600000002</v>
      </c>
      <c r="E46" s="8">
        <f>INTMARB_IN!E46+INTMARB_EX!E46</f>
        <v>2.9467479599999997</v>
      </c>
      <c r="F46" s="8">
        <f>INTMARB_IN!F46+INTMARB_EX!F46</f>
        <v>2.9467479599999997</v>
      </c>
      <c r="G46" s="8">
        <f>INTMARB_IN!G46+INTMARB_EX!G46</f>
        <v>2.9467479600000002</v>
      </c>
      <c r="H46" s="8">
        <f>INTMARB_IN!H46+INTMARB_EX!H46</f>
        <v>2.9467479600000006</v>
      </c>
      <c r="I46" s="8">
        <f>INTMARB_IN!I46+INTMARB_EX!I46</f>
        <v>2.9467479599999997</v>
      </c>
      <c r="J46" s="8">
        <f>INTMARB_IN!J46+INTMARB_EX!J46</f>
        <v>2.9467479600000002</v>
      </c>
      <c r="K46" s="8">
        <f>INTMARB_IN!K46+INTMARB_EX!K46</f>
        <v>2.9467479600000002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  <c r="Y46" s="8">
        <f>INTMARB_IN!Y46+INTMARB_EX!Y46</f>
        <v>0</v>
      </c>
      <c r="Z46" s="8">
        <f>INTMARB_IN!Z46+INTMARB_EX!Z46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365.60978208885041</v>
      </c>
      <c r="D2" s="21">
        <f t="shared" ref="D2:X2" si="0">SUM(D3,D17,D22,D25,D26,D51,D52)</f>
        <v>364.54462239135086</v>
      </c>
      <c r="E2" s="21">
        <f t="shared" si="0"/>
        <v>261.34371725487119</v>
      </c>
      <c r="F2" s="21">
        <f t="shared" si="0"/>
        <v>248.7195994157936</v>
      </c>
      <c r="G2" s="21">
        <f t="shared" si="0"/>
        <v>112.36256530081828</v>
      </c>
      <c r="H2" s="21">
        <f t="shared" si="0"/>
        <v>563.63118642444101</v>
      </c>
      <c r="I2" s="21">
        <f t="shared" si="0"/>
        <v>580.37539609862586</v>
      </c>
      <c r="J2" s="21">
        <f t="shared" si="0"/>
        <v>456.41275485043229</v>
      </c>
      <c r="K2" s="21">
        <f t="shared" si="0"/>
        <v>489.27183301411748</v>
      </c>
      <c r="L2" s="21">
        <f t="shared" si="0"/>
        <v>390.06181932925119</v>
      </c>
      <c r="M2" s="21">
        <f t="shared" si="0"/>
        <v>349.23038593071101</v>
      </c>
      <c r="N2" s="21">
        <f t="shared" si="0"/>
        <v>391.58025616711393</v>
      </c>
      <c r="O2" s="21">
        <f t="shared" si="0"/>
        <v>406.94743396523359</v>
      </c>
      <c r="P2" s="21">
        <f t="shared" si="0"/>
        <v>496.93217255686693</v>
      </c>
      <c r="Q2" s="21">
        <f t="shared" si="0"/>
        <v>470.24465733485181</v>
      </c>
      <c r="R2" s="21">
        <f t="shared" si="0"/>
        <v>502.31245022667957</v>
      </c>
      <c r="S2" s="21">
        <f t="shared" si="0"/>
        <v>582.0893166900596</v>
      </c>
      <c r="T2" s="21">
        <f t="shared" si="0"/>
        <v>498.97326280694438</v>
      </c>
      <c r="U2" s="21">
        <f t="shared" si="0"/>
        <v>503.82850899010299</v>
      </c>
      <c r="V2" s="21">
        <f t="shared" si="0"/>
        <v>553.85100317142815</v>
      </c>
      <c r="W2" s="21">
        <f t="shared" si="0"/>
        <v>526.07774009592231</v>
      </c>
      <c r="X2" s="21">
        <f t="shared" si="0"/>
        <v>481.49563050254335</v>
      </c>
      <c r="Y2" s="21">
        <f t="shared" ref="Y2:Z2" si="1">SUM(Y3,Y17,Y22,Y25,Y26,Y51,Y52)</f>
        <v>578.77261495531081</v>
      </c>
      <c r="Z2" s="21">
        <f t="shared" si="1"/>
        <v>482.1666003229393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365.60978208885041</v>
      </c>
      <c r="D26" s="27">
        <f t="shared" ref="D26:X26" si="21">SUM(D27,D33)</f>
        <v>364.54462239135086</v>
      </c>
      <c r="E26" s="27">
        <f t="shared" si="21"/>
        <v>261.34371725487119</v>
      </c>
      <c r="F26" s="27">
        <f t="shared" si="21"/>
        <v>248.7195994157936</v>
      </c>
      <c r="G26" s="27">
        <f t="shared" si="21"/>
        <v>112.36256530081828</v>
      </c>
      <c r="H26" s="27">
        <f t="shared" si="21"/>
        <v>563.63118642444101</v>
      </c>
      <c r="I26" s="27">
        <f t="shared" si="21"/>
        <v>580.37539609862586</v>
      </c>
      <c r="J26" s="27">
        <f t="shared" si="21"/>
        <v>456.41275485043229</v>
      </c>
      <c r="K26" s="27">
        <f t="shared" si="21"/>
        <v>489.27183301411748</v>
      </c>
      <c r="L26" s="27">
        <f t="shared" si="21"/>
        <v>390.06181932925119</v>
      </c>
      <c r="M26" s="27">
        <f t="shared" si="21"/>
        <v>349.23038593071101</v>
      </c>
      <c r="N26" s="27">
        <f t="shared" si="21"/>
        <v>391.58025616711393</v>
      </c>
      <c r="O26" s="27">
        <f t="shared" si="21"/>
        <v>406.94743396523359</v>
      </c>
      <c r="P26" s="27">
        <f t="shared" si="21"/>
        <v>496.93217255686693</v>
      </c>
      <c r="Q26" s="27">
        <f t="shared" si="21"/>
        <v>470.24465733485181</v>
      </c>
      <c r="R26" s="27">
        <f t="shared" si="21"/>
        <v>502.31245022667957</v>
      </c>
      <c r="S26" s="27">
        <f t="shared" si="21"/>
        <v>582.0893166900596</v>
      </c>
      <c r="T26" s="27">
        <f t="shared" si="21"/>
        <v>498.97326280694438</v>
      </c>
      <c r="U26" s="27">
        <f t="shared" si="21"/>
        <v>503.82850899010299</v>
      </c>
      <c r="V26" s="27">
        <f t="shared" si="21"/>
        <v>553.85100317142815</v>
      </c>
      <c r="W26" s="27">
        <f t="shared" si="21"/>
        <v>526.07774009592231</v>
      </c>
      <c r="X26" s="27">
        <f t="shared" si="21"/>
        <v>481.49563050254335</v>
      </c>
      <c r="Y26" s="27">
        <f t="shared" ref="Y26:Z26" si="22">SUM(Y27,Y33)</f>
        <v>578.77261495531081</v>
      </c>
      <c r="Z26" s="27">
        <f t="shared" si="22"/>
        <v>482.1666003229393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365.60978208885041</v>
      </c>
      <c r="D33" s="19">
        <f t="shared" ref="D33:X33" si="27">SUM(D34:D50)</f>
        <v>364.54462239135086</v>
      </c>
      <c r="E33" s="19">
        <f t="shared" si="27"/>
        <v>261.34371725487119</v>
      </c>
      <c r="F33" s="19">
        <f t="shared" si="27"/>
        <v>248.7195994157936</v>
      </c>
      <c r="G33" s="19">
        <f t="shared" si="27"/>
        <v>112.36256530081828</v>
      </c>
      <c r="H33" s="19">
        <f t="shared" si="27"/>
        <v>563.63118642444101</v>
      </c>
      <c r="I33" s="19">
        <f t="shared" si="27"/>
        <v>580.37539609862586</v>
      </c>
      <c r="J33" s="19">
        <f t="shared" si="27"/>
        <v>456.41275485043229</v>
      </c>
      <c r="K33" s="19">
        <f t="shared" si="27"/>
        <v>489.27183301411748</v>
      </c>
      <c r="L33" s="19">
        <f t="shared" si="27"/>
        <v>390.06181932925119</v>
      </c>
      <c r="M33" s="19">
        <f t="shared" si="27"/>
        <v>349.23038593071101</v>
      </c>
      <c r="N33" s="19">
        <f t="shared" si="27"/>
        <v>391.58025616711393</v>
      </c>
      <c r="O33" s="19">
        <f t="shared" si="27"/>
        <v>406.94743396523359</v>
      </c>
      <c r="P33" s="19">
        <f t="shared" si="27"/>
        <v>496.93217255686693</v>
      </c>
      <c r="Q33" s="19">
        <f t="shared" si="27"/>
        <v>470.24465733485181</v>
      </c>
      <c r="R33" s="19">
        <f t="shared" si="27"/>
        <v>502.31245022667957</v>
      </c>
      <c r="S33" s="19">
        <f t="shared" si="27"/>
        <v>582.0893166900596</v>
      </c>
      <c r="T33" s="19">
        <f t="shared" si="27"/>
        <v>498.97326280694438</v>
      </c>
      <c r="U33" s="19">
        <f t="shared" si="27"/>
        <v>503.82850899010299</v>
      </c>
      <c r="V33" s="19">
        <f t="shared" si="27"/>
        <v>553.85100317142815</v>
      </c>
      <c r="W33" s="19">
        <f t="shared" si="27"/>
        <v>526.07774009592231</v>
      </c>
      <c r="X33" s="19">
        <f t="shared" si="27"/>
        <v>481.49563050254335</v>
      </c>
      <c r="Y33" s="19">
        <f t="shared" ref="Y33:Z33" si="28">SUM(Y34:Y50)</f>
        <v>578.77261495531081</v>
      </c>
      <c r="Z33" s="19">
        <f t="shared" si="28"/>
        <v>482.1666003229393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140.86616198313175</v>
      </c>
      <c r="D43" s="8">
        <v>132.50291541819061</v>
      </c>
      <c r="E43" s="8">
        <v>92.909997652973146</v>
      </c>
      <c r="F43" s="8">
        <v>103.06085638452412</v>
      </c>
      <c r="G43" s="8">
        <v>77.85847201345868</v>
      </c>
      <c r="H43" s="8">
        <v>190.09916270085671</v>
      </c>
      <c r="I43" s="8">
        <v>301.88059960496736</v>
      </c>
      <c r="J43" s="8">
        <v>285.13235179083335</v>
      </c>
      <c r="K43" s="8">
        <v>251.40031338545222</v>
      </c>
      <c r="L43" s="8">
        <v>201.57167218037102</v>
      </c>
      <c r="M43" s="8">
        <v>148.64853700956857</v>
      </c>
      <c r="N43" s="8">
        <v>165.38296367926949</v>
      </c>
      <c r="O43" s="8">
        <v>199.1341137597187</v>
      </c>
      <c r="P43" s="8">
        <v>239.13741566451492</v>
      </c>
      <c r="Q43" s="8">
        <v>228.4402018495889</v>
      </c>
      <c r="R43" s="8">
        <v>219.02627477730914</v>
      </c>
      <c r="S43" s="8">
        <v>272.11648987164091</v>
      </c>
      <c r="T43" s="8">
        <v>287.20263418374549</v>
      </c>
      <c r="U43" s="8">
        <v>329.25814574695653</v>
      </c>
      <c r="V43" s="8">
        <v>352.33626802870793</v>
      </c>
      <c r="W43" s="8">
        <v>334.43914164655229</v>
      </c>
      <c r="X43" s="8">
        <v>318.56647289218853</v>
      </c>
      <c r="Y43" s="8">
        <v>351.07103209529583</v>
      </c>
      <c r="Z43" s="8">
        <v>250.65708529040913</v>
      </c>
    </row>
    <row r="44" spans="1:26" ht="11.25" customHeight="1" x14ac:dyDescent="0.2">
      <c r="A44" s="28" t="s">
        <v>74</v>
      </c>
      <c r="B44" s="7" t="s">
        <v>75</v>
      </c>
      <c r="C44" s="8">
        <v>223.27233074245288</v>
      </c>
      <c r="D44" s="8">
        <v>230.54349486569609</v>
      </c>
      <c r="E44" s="8">
        <v>166.93559475965148</v>
      </c>
      <c r="F44" s="8">
        <v>144.11552440592482</v>
      </c>
      <c r="G44" s="8">
        <v>33.340513364002476</v>
      </c>
      <c r="H44" s="8">
        <v>371.97412206621703</v>
      </c>
      <c r="I44" s="8">
        <v>277.12035977426723</v>
      </c>
      <c r="J44" s="8">
        <v>170.34230941365735</v>
      </c>
      <c r="K44" s="8">
        <v>236.5291974815666</v>
      </c>
      <c r="L44" s="8">
        <v>188.49014714888017</v>
      </c>
      <c r="M44" s="8">
        <v>200.58184892114244</v>
      </c>
      <c r="N44" s="8">
        <v>226.19729248784441</v>
      </c>
      <c r="O44" s="8">
        <v>207.81332020551488</v>
      </c>
      <c r="P44" s="8">
        <v>257.79475689235204</v>
      </c>
      <c r="Q44" s="8">
        <v>241.80445548526288</v>
      </c>
      <c r="R44" s="8">
        <v>283.28617544937043</v>
      </c>
      <c r="S44" s="8">
        <v>309.97282681841875</v>
      </c>
      <c r="T44" s="8">
        <v>211.77062862319892</v>
      </c>
      <c r="U44" s="8">
        <v>174.57036324314646</v>
      </c>
      <c r="V44" s="8">
        <v>201.51473514272024</v>
      </c>
      <c r="W44" s="8">
        <v>191.63859844937008</v>
      </c>
      <c r="X44" s="8">
        <v>162.92915761035485</v>
      </c>
      <c r="Y44" s="8">
        <v>227.70158286001501</v>
      </c>
      <c r="Z44" s="8">
        <v>231.50951503253017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1.4712893632658099</v>
      </c>
      <c r="D46" s="8">
        <v>1.498212107464157</v>
      </c>
      <c r="E46" s="8">
        <v>1.4981248422465796</v>
      </c>
      <c r="F46" s="8">
        <v>1.5432186253446629</v>
      </c>
      <c r="G46" s="8">
        <v>1.1635799233571149</v>
      </c>
      <c r="H46" s="8">
        <v>1.5579016573671753</v>
      </c>
      <c r="I46" s="8">
        <v>1.3744367193913114</v>
      </c>
      <c r="J46" s="8">
        <v>0.93809364594161027</v>
      </c>
      <c r="K46" s="8">
        <v>1.3423221470986026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243.8292610711494</v>
      </c>
      <c r="D2" s="21">
        <f t="shared" ref="D2:X2" si="0">SUM(D3,D17,D22,D25,D26,D51,D52)</f>
        <v>241.60110872864928</v>
      </c>
      <c r="E2" s="21">
        <f t="shared" si="0"/>
        <v>175.10624706512874</v>
      </c>
      <c r="F2" s="21">
        <f t="shared" si="0"/>
        <v>144.11992710420643</v>
      </c>
      <c r="G2" s="21">
        <f t="shared" si="0"/>
        <v>61.048611379181736</v>
      </c>
      <c r="H2" s="21">
        <f t="shared" si="0"/>
        <v>356.38127513555912</v>
      </c>
      <c r="I2" s="21">
        <f t="shared" si="0"/>
        <v>354.45622822137426</v>
      </c>
      <c r="J2" s="21">
        <f t="shared" si="0"/>
        <v>412.98988502956774</v>
      </c>
      <c r="K2" s="21">
        <f t="shared" si="0"/>
        <v>313.19532178588253</v>
      </c>
      <c r="L2" s="21">
        <f t="shared" si="0"/>
        <v>303.02020703074879</v>
      </c>
      <c r="M2" s="21">
        <f t="shared" si="0"/>
        <v>240.97881622928895</v>
      </c>
      <c r="N2" s="21">
        <f t="shared" si="0"/>
        <v>237.43293991288624</v>
      </c>
      <c r="O2" s="21">
        <f t="shared" si="0"/>
        <v>216.18187459476653</v>
      </c>
      <c r="P2" s="21">
        <f t="shared" si="0"/>
        <v>259.17711696313307</v>
      </c>
      <c r="Q2" s="21">
        <f t="shared" si="0"/>
        <v>265.2796853051484</v>
      </c>
      <c r="R2" s="21">
        <f t="shared" si="0"/>
        <v>270.94731489332031</v>
      </c>
      <c r="S2" s="21">
        <f t="shared" si="0"/>
        <v>327.13365722994041</v>
      </c>
      <c r="T2" s="21">
        <f t="shared" si="0"/>
        <v>307.46399323305576</v>
      </c>
      <c r="U2" s="21">
        <f t="shared" si="0"/>
        <v>352.42079000989702</v>
      </c>
      <c r="V2" s="21">
        <f t="shared" si="0"/>
        <v>327.55974054857199</v>
      </c>
      <c r="W2" s="21">
        <f t="shared" si="0"/>
        <v>350.17066518407779</v>
      </c>
      <c r="X2" s="21">
        <f t="shared" si="0"/>
        <v>321.0245908174565</v>
      </c>
      <c r="Y2" s="21">
        <f t="shared" ref="Y2:Z2" si="1">SUM(Y3,Y17,Y22,Y25,Y26,Y51,Y52)</f>
        <v>337.62982312468932</v>
      </c>
      <c r="Z2" s="21">
        <f t="shared" si="1"/>
        <v>257.05831371706063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243.8292610711494</v>
      </c>
      <c r="D26" s="27">
        <f t="shared" si="14"/>
        <v>241.60110872864928</v>
      </c>
      <c r="E26" s="27">
        <f t="shared" si="14"/>
        <v>175.10624706512874</v>
      </c>
      <c r="F26" s="27">
        <f t="shared" si="14"/>
        <v>144.11992710420643</v>
      </c>
      <c r="G26" s="27">
        <f t="shared" si="14"/>
        <v>61.048611379181736</v>
      </c>
      <c r="H26" s="27">
        <f t="shared" si="14"/>
        <v>356.38127513555912</v>
      </c>
      <c r="I26" s="27">
        <f t="shared" si="14"/>
        <v>354.45622822137426</v>
      </c>
      <c r="J26" s="27">
        <f t="shared" si="14"/>
        <v>412.98988502956774</v>
      </c>
      <c r="K26" s="27">
        <f t="shared" si="14"/>
        <v>313.19532178588253</v>
      </c>
      <c r="L26" s="27">
        <f t="shared" si="14"/>
        <v>303.02020703074879</v>
      </c>
      <c r="M26" s="27">
        <f t="shared" si="14"/>
        <v>240.97881622928895</v>
      </c>
      <c r="N26" s="27">
        <f t="shared" si="14"/>
        <v>237.43293991288624</v>
      </c>
      <c r="O26" s="27">
        <f t="shared" si="14"/>
        <v>216.18187459476653</v>
      </c>
      <c r="P26" s="27">
        <f t="shared" si="14"/>
        <v>259.17711696313307</v>
      </c>
      <c r="Q26" s="27">
        <f t="shared" si="14"/>
        <v>265.2796853051484</v>
      </c>
      <c r="R26" s="27">
        <f t="shared" si="14"/>
        <v>270.94731489332031</v>
      </c>
      <c r="S26" s="27">
        <f t="shared" si="14"/>
        <v>327.13365722994041</v>
      </c>
      <c r="T26" s="27">
        <f t="shared" si="14"/>
        <v>307.46399323305576</v>
      </c>
      <c r="U26" s="27">
        <f t="shared" si="14"/>
        <v>352.42079000989702</v>
      </c>
      <c r="V26" s="27">
        <f t="shared" si="14"/>
        <v>327.55974054857199</v>
      </c>
      <c r="W26" s="27">
        <f t="shared" si="14"/>
        <v>350.17066518407779</v>
      </c>
      <c r="X26" s="27">
        <f t="shared" si="14"/>
        <v>321.0245908174565</v>
      </c>
      <c r="Y26" s="27">
        <f t="shared" ref="Y26:Z26" si="15">SUM(Y27,Y33)</f>
        <v>337.62982312468932</v>
      </c>
      <c r="Z26" s="27">
        <f t="shared" si="15"/>
        <v>257.05831371706063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243.8292610711494</v>
      </c>
      <c r="D33" s="19">
        <f t="shared" si="18"/>
        <v>241.60110872864928</v>
      </c>
      <c r="E33" s="19">
        <f t="shared" si="18"/>
        <v>175.10624706512874</v>
      </c>
      <c r="F33" s="19">
        <f t="shared" si="18"/>
        <v>144.11992710420643</v>
      </c>
      <c r="G33" s="19">
        <f t="shared" si="18"/>
        <v>61.048611379181736</v>
      </c>
      <c r="H33" s="19">
        <f t="shared" si="18"/>
        <v>356.38127513555912</v>
      </c>
      <c r="I33" s="19">
        <f t="shared" si="18"/>
        <v>354.45622822137426</v>
      </c>
      <c r="J33" s="19">
        <f t="shared" si="18"/>
        <v>412.98988502956774</v>
      </c>
      <c r="K33" s="19">
        <f t="shared" si="18"/>
        <v>313.19532178588253</v>
      </c>
      <c r="L33" s="19">
        <f t="shared" si="18"/>
        <v>303.02020703074879</v>
      </c>
      <c r="M33" s="19">
        <f t="shared" si="18"/>
        <v>240.97881622928895</v>
      </c>
      <c r="N33" s="19">
        <f t="shared" si="18"/>
        <v>237.43293991288624</v>
      </c>
      <c r="O33" s="19">
        <f t="shared" si="18"/>
        <v>216.18187459476653</v>
      </c>
      <c r="P33" s="19">
        <f t="shared" si="18"/>
        <v>259.17711696313307</v>
      </c>
      <c r="Q33" s="19">
        <f t="shared" si="18"/>
        <v>265.2796853051484</v>
      </c>
      <c r="R33" s="19">
        <f t="shared" si="18"/>
        <v>270.94731489332031</v>
      </c>
      <c r="S33" s="19">
        <f t="shared" si="18"/>
        <v>327.13365722994041</v>
      </c>
      <c r="T33" s="19">
        <f t="shared" si="18"/>
        <v>307.46399323305576</v>
      </c>
      <c r="U33" s="19">
        <f t="shared" si="18"/>
        <v>352.42079000989702</v>
      </c>
      <c r="V33" s="19">
        <f t="shared" si="18"/>
        <v>327.55974054857199</v>
      </c>
      <c r="W33" s="19">
        <f t="shared" si="18"/>
        <v>350.17066518407779</v>
      </c>
      <c r="X33" s="19">
        <f t="shared" si="18"/>
        <v>321.0245908174565</v>
      </c>
      <c r="Y33" s="19">
        <f t="shared" ref="Y33:Z33" si="19">SUM(Y34:Y50)</f>
        <v>337.62982312468932</v>
      </c>
      <c r="Z33" s="19">
        <f t="shared" si="19"/>
        <v>257.05831371706063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18.448778736868253</v>
      </c>
      <c r="D43" s="8">
        <v>17.253214221809383</v>
      </c>
      <c r="E43" s="8">
        <v>12.23799126702688</v>
      </c>
      <c r="F43" s="8">
        <v>11.645943615475876</v>
      </c>
      <c r="G43" s="8">
        <v>8.1716279865413295</v>
      </c>
      <c r="H43" s="8">
        <v>23.382996579143274</v>
      </c>
      <c r="I43" s="8">
        <v>35.867170755032738</v>
      </c>
      <c r="J43" s="8">
        <v>46.242788929166778</v>
      </c>
      <c r="K43" s="8">
        <v>28.876682574547768</v>
      </c>
      <c r="L43" s="8">
        <v>30.725336659628955</v>
      </c>
      <c r="M43" s="8">
        <v>20.162526190431414</v>
      </c>
      <c r="N43" s="8">
        <v>19.181878080730499</v>
      </c>
      <c r="O43" s="8">
        <v>19.989486000281321</v>
      </c>
      <c r="P43" s="8">
        <v>23.535821135485019</v>
      </c>
      <c r="Q43" s="8">
        <v>25.307778870411102</v>
      </c>
      <c r="R43" s="8">
        <v>19.62949218269085</v>
      </c>
      <c r="S43" s="8">
        <v>30.032958768359091</v>
      </c>
      <c r="T43" s="8">
        <v>34.615296016254646</v>
      </c>
      <c r="U43" s="8">
        <v>44.900764053043389</v>
      </c>
      <c r="V43" s="8">
        <v>40.568400491292103</v>
      </c>
      <c r="W43" s="8">
        <v>43.448806193447759</v>
      </c>
      <c r="X43" s="8">
        <v>41.340517147811518</v>
      </c>
      <c r="Y43" s="8">
        <v>39.973518944704189</v>
      </c>
      <c r="Z43" s="8">
        <v>26.135491549590853</v>
      </c>
    </row>
    <row r="44" spans="1:26" ht="11.25" customHeight="1" x14ac:dyDescent="0.2">
      <c r="A44" s="28" t="s">
        <v>74</v>
      </c>
      <c r="B44" s="7" t="s">
        <v>75</v>
      </c>
      <c r="C44" s="8">
        <v>223.90502373754694</v>
      </c>
      <c r="D44" s="8">
        <v>222.89935865430405</v>
      </c>
      <c r="E44" s="8">
        <v>161.41963268034846</v>
      </c>
      <c r="F44" s="8">
        <v>131.07045415407521</v>
      </c>
      <c r="G44" s="8">
        <v>51.093815355997521</v>
      </c>
      <c r="H44" s="8">
        <v>331.60943225378304</v>
      </c>
      <c r="I44" s="8">
        <v>317.01674622573279</v>
      </c>
      <c r="J44" s="8">
        <v>364.73844178634261</v>
      </c>
      <c r="K44" s="8">
        <v>282.71421339843334</v>
      </c>
      <c r="L44" s="8">
        <v>272.29487037111983</v>
      </c>
      <c r="M44" s="8">
        <v>220.81629003885755</v>
      </c>
      <c r="N44" s="8">
        <v>218.25106183215573</v>
      </c>
      <c r="O44" s="8">
        <v>196.19238859448521</v>
      </c>
      <c r="P44" s="8">
        <v>235.64129582764807</v>
      </c>
      <c r="Q44" s="8">
        <v>239.97190643473732</v>
      </c>
      <c r="R44" s="8">
        <v>251.31782271062946</v>
      </c>
      <c r="S44" s="8">
        <v>297.10069846158132</v>
      </c>
      <c r="T44" s="8">
        <v>272.8486972168011</v>
      </c>
      <c r="U44" s="8">
        <v>307.52002595685366</v>
      </c>
      <c r="V44" s="8">
        <v>286.9913400572799</v>
      </c>
      <c r="W44" s="8">
        <v>306.72185899063004</v>
      </c>
      <c r="X44" s="8">
        <v>279.68407366964499</v>
      </c>
      <c r="Y44" s="8">
        <v>297.65630417998511</v>
      </c>
      <c r="Z44" s="8">
        <v>230.92282216746975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1.47545859673419</v>
      </c>
      <c r="D46" s="8">
        <v>1.4485358525358432</v>
      </c>
      <c r="E46" s="8">
        <v>1.4486231177534203</v>
      </c>
      <c r="F46" s="8">
        <v>1.4035293346553368</v>
      </c>
      <c r="G46" s="8">
        <v>1.7831680366428853</v>
      </c>
      <c r="H46" s="8">
        <v>1.388846302632825</v>
      </c>
      <c r="I46" s="8">
        <v>1.5723112406086885</v>
      </c>
      <c r="J46" s="8">
        <v>2.0086543140583899</v>
      </c>
      <c r="K46" s="8">
        <v>1.6044258129013975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7216.2989300092413</v>
      </c>
      <c r="D2" s="21">
        <f t="shared" ref="D2:X2" si="0">SUM(D3,D17,D22,D25,D26,D51,D52)</f>
        <v>7244.4354925156531</v>
      </c>
      <c r="E2" s="21">
        <f t="shared" si="0"/>
        <v>7362.2813316324991</v>
      </c>
      <c r="F2" s="21">
        <f t="shared" si="0"/>
        <v>8109.8516890467954</v>
      </c>
      <c r="G2" s="21">
        <f t="shared" si="0"/>
        <v>7909.1894992764719</v>
      </c>
      <c r="H2" s="21">
        <f t="shared" si="0"/>
        <v>8038.6268277151439</v>
      </c>
      <c r="I2" s="21">
        <f t="shared" si="0"/>
        <v>8132.5586687984887</v>
      </c>
      <c r="J2" s="21">
        <f t="shared" si="0"/>
        <v>8396.8004390040733</v>
      </c>
      <c r="K2" s="21">
        <f t="shared" si="0"/>
        <v>8587.0318205063249</v>
      </c>
      <c r="L2" s="21">
        <f t="shared" si="0"/>
        <v>8450.9287076805194</v>
      </c>
      <c r="M2" s="21">
        <f t="shared" si="0"/>
        <v>8207.490465126959</v>
      </c>
      <c r="N2" s="21">
        <f t="shared" si="0"/>
        <v>8028.665585921065</v>
      </c>
      <c r="O2" s="21">
        <f t="shared" si="0"/>
        <v>7439.0913733199995</v>
      </c>
      <c r="P2" s="21">
        <f t="shared" si="0"/>
        <v>6427.8656227199999</v>
      </c>
      <c r="Q2" s="21">
        <f t="shared" si="0"/>
        <v>6579.2967405101481</v>
      </c>
      <c r="R2" s="21">
        <f t="shared" si="0"/>
        <v>6727.3144283845468</v>
      </c>
      <c r="S2" s="21">
        <f t="shared" si="0"/>
        <v>7181.4123566160006</v>
      </c>
      <c r="T2" s="21">
        <f t="shared" si="0"/>
        <v>7397.371953583548</v>
      </c>
      <c r="U2" s="21">
        <f t="shared" si="0"/>
        <v>7341.6227328641307</v>
      </c>
      <c r="V2" s="21">
        <f t="shared" si="0"/>
        <v>7337.8027138547441</v>
      </c>
      <c r="W2" s="21">
        <f t="shared" si="0"/>
        <v>6193.7840932561558</v>
      </c>
      <c r="X2" s="21">
        <f t="shared" si="0"/>
        <v>6519.2526195809914</v>
      </c>
      <c r="Y2" s="21">
        <f t="shared" ref="Y2:Z2" si="1">SUM(Y3,Y17,Y22,Y25,Y26,Y51,Y52)</f>
        <v>6907.9783422271748</v>
      </c>
      <c r="Z2" s="21">
        <f t="shared" si="1"/>
        <v>6998.4769956881701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125.45874092924102</v>
      </c>
      <c r="D3" s="24">
        <f t="shared" ref="D3:X3" si="3">SUM(D4,D8,D11)</f>
        <v>131.72489411565397</v>
      </c>
      <c r="E3" s="24">
        <f t="shared" si="3"/>
        <v>129.56572647249831</v>
      </c>
      <c r="F3" s="24">
        <f t="shared" si="3"/>
        <v>133.98273608679693</v>
      </c>
      <c r="G3" s="24">
        <f t="shared" si="3"/>
        <v>151.5913190364717</v>
      </c>
      <c r="H3" s="24">
        <f t="shared" si="3"/>
        <v>138.33962347514344</v>
      </c>
      <c r="I3" s="24">
        <f t="shared" si="3"/>
        <v>149.92592999848861</v>
      </c>
      <c r="J3" s="24">
        <f t="shared" si="3"/>
        <v>116.77376300407433</v>
      </c>
      <c r="K3" s="24">
        <f t="shared" si="3"/>
        <v>111.15403706632397</v>
      </c>
      <c r="L3" s="24">
        <f t="shared" si="3"/>
        <v>57.38938300051985</v>
      </c>
      <c r="M3" s="24">
        <f t="shared" si="3"/>
        <v>66.47657160696086</v>
      </c>
      <c r="N3" s="24">
        <f t="shared" si="3"/>
        <v>29.378973521064339</v>
      </c>
      <c r="O3" s="24">
        <f t="shared" si="3"/>
        <v>0.52425648000000002</v>
      </c>
      <c r="P3" s="24">
        <f t="shared" si="3"/>
        <v>0.52425648000000002</v>
      </c>
      <c r="Q3" s="24">
        <f t="shared" si="3"/>
        <v>8.8135781741475778</v>
      </c>
      <c r="R3" s="24">
        <f t="shared" si="3"/>
        <v>14.616368624546432</v>
      </c>
      <c r="S3" s="24">
        <f t="shared" si="3"/>
        <v>0</v>
      </c>
      <c r="T3" s="24">
        <f t="shared" si="3"/>
        <v>11.693556237946609</v>
      </c>
      <c r="U3" s="24">
        <f t="shared" si="3"/>
        <v>53.852160489826879</v>
      </c>
      <c r="V3" s="24">
        <f t="shared" si="3"/>
        <v>68.0488995030029</v>
      </c>
      <c r="W3" s="24">
        <f t="shared" si="3"/>
        <v>55.95203324695607</v>
      </c>
      <c r="X3" s="24">
        <f t="shared" si="3"/>
        <v>158.98871893771735</v>
      </c>
      <c r="Y3" s="24">
        <f t="shared" ref="Y3:Z3" si="4">SUM(Y4,Y8,Y11)</f>
        <v>122.68212688473994</v>
      </c>
      <c r="Z3" s="24">
        <f t="shared" si="4"/>
        <v>110.63969720715119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125.45874092924102</v>
      </c>
      <c r="D4" s="19">
        <f t="shared" ref="D4:X4" si="6">SUM(D5:D7)</f>
        <v>131.72489411565397</v>
      </c>
      <c r="E4" s="19">
        <f t="shared" si="6"/>
        <v>129.56572647249831</v>
      </c>
      <c r="F4" s="19">
        <f t="shared" si="6"/>
        <v>133.98273608679693</v>
      </c>
      <c r="G4" s="19">
        <f t="shared" si="6"/>
        <v>151.06706255647171</v>
      </c>
      <c r="H4" s="19">
        <f t="shared" si="6"/>
        <v>137.81536699514345</v>
      </c>
      <c r="I4" s="19">
        <f t="shared" si="6"/>
        <v>149.40167351848862</v>
      </c>
      <c r="J4" s="19">
        <f t="shared" si="6"/>
        <v>116.24950652407432</v>
      </c>
      <c r="K4" s="19">
        <f t="shared" si="6"/>
        <v>110.62978058632396</v>
      </c>
      <c r="L4" s="19">
        <f t="shared" si="6"/>
        <v>56.865126520519851</v>
      </c>
      <c r="M4" s="19">
        <f t="shared" si="6"/>
        <v>65.952315126960855</v>
      </c>
      <c r="N4" s="19">
        <f t="shared" si="6"/>
        <v>28.85471704106434</v>
      </c>
      <c r="O4" s="19">
        <f t="shared" si="6"/>
        <v>0</v>
      </c>
      <c r="P4" s="19">
        <f t="shared" si="6"/>
        <v>0</v>
      </c>
      <c r="Q4" s="19">
        <f t="shared" si="6"/>
        <v>8.8135781741475778</v>
      </c>
      <c r="R4" s="19">
        <f t="shared" si="6"/>
        <v>14.616368624546432</v>
      </c>
      <c r="S4" s="19">
        <f t="shared" si="6"/>
        <v>0</v>
      </c>
      <c r="T4" s="19">
        <f t="shared" si="6"/>
        <v>11.693556237946609</v>
      </c>
      <c r="U4" s="19">
        <f t="shared" si="6"/>
        <v>53.852160489826879</v>
      </c>
      <c r="V4" s="19">
        <f t="shared" si="6"/>
        <v>68.0488995030029</v>
      </c>
      <c r="W4" s="19">
        <f t="shared" si="6"/>
        <v>55.95203324695607</v>
      </c>
      <c r="X4" s="19">
        <f t="shared" si="6"/>
        <v>158.98871893771735</v>
      </c>
      <c r="Y4" s="19">
        <f t="shared" ref="Y4:Z4" si="7">SUM(Y5:Y7)</f>
        <v>122.68212688473994</v>
      </c>
      <c r="Z4" s="19">
        <f t="shared" si="7"/>
        <v>94.348786767151182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  <c r="Y5" s="8">
        <f>INTAVI!Y5+NRGSUP!Y5</f>
        <v>0</v>
      </c>
      <c r="Z5" s="8">
        <f>INTAVI!Z5+NRGSUP!Z5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125.45874092924102</v>
      </c>
      <c r="D7" s="8">
        <f>INTAVI!D7+NRGSUP!D7</f>
        <v>131.72489411565397</v>
      </c>
      <c r="E7" s="8">
        <f>INTAVI!E7+NRGSUP!E7</f>
        <v>129.56572647249831</v>
      </c>
      <c r="F7" s="8">
        <f>INTAVI!F7+NRGSUP!F7</f>
        <v>133.98273608679693</v>
      </c>
      <c r="G7" s="8">
        <f>INTAVI!G7+NRGSUP!G7</f>
        <v>151.06706255647171</v>
      </c>
      <c r="H7" s="8">
        <f>INTAVI!H7+NRGSUP!H7</f>
        <v>137.81536699514345</v>
      </c>
      <c r="I7" s="8">
        <f>INTAVI!I7+NRGSUP!I7</f>
        <v>149.40167351848862</v>
      </c>
      <c r="J7" s="8">
        <f>INTAVI!J7+NRGSUP!J7</f>
        <v>116.24950652407432</v>
      </c>
      <c r="K7" s="8">
        <f>INTAVI!K7+NRGSUP!K7</f>
        <v>110.62978058632396</v>
      </c>
      <c r="L7" s="8">
        <f>INTAVI!L7+NRGSUP!L7</f>
        <v>56.865126520519851</v>
      </c>
      <c r="M7" s="8">
        <f>INTAVI!M7+NRGSUP!M7</f>
        <v>65.952315126960855</v>
      </c>
      <c r="N7" s="8">
        <f>INTAVI!N7+NRGSUP!N7</f>
        <v>28.85471704106434</v>
      </c>
      <c r="O7" s="8">
        <f>INTAVI!O7+NRGSUP!O7</f>
        <v>0</v>
      </c>
      <c r="P7" s="8">
        <f>INTAVI!P7+NRGSUP!P7</f>
        <v>0</v>
      </c>
      <c r="Q7" s="8">
        <f>INTAVI!Q7+NRGSUP!Q7</f>
        <v>8.8135781741475778</v>
      </c>
      <c r="R7" s="8">
        <f>INTAVI!R7+NRGSUP!R7</f>
        <v>14.616368624546432</v>
      </c>
      <c r="S7" s="8">
        <f>INTAVI!S7+NRGSUP!S7</f>
        <v>0</v>
      </c>
      <c r="T7" s="8">
        <f>INTAVI!T7+NRGSUP!T7</f>
        <v>11.693556237946609</v>
      </c>
      <c r="U7" s="8">
        <f>INTAVI!U7+NRGSUP!U7</f>
        <v>53.852160489826879</v>
      </c>
      <c r="V7" s="8">
        <f>INTAVI!V7+NRGSUP!V7</f>
        <v>68.0488995030029</v>
      </c>
      <c r="W7" s="8">
        <f>INTAVI!W7+NRGSUP!W7</f>
        <v>55.95203324695607</v>
      </c>
      <c r="X7" s="8">
        <f>INTAVI!X7+NRGSUP!X7</f>
        <v>158.98871893771735</v>
      </c>
      <c r="Y7" s="8">
        <f>INTAVI!Y7+NRGSUP!Y7</f>
        <v>122.68212688473994</v>
      </c>
      <c r="Z7" s="8">
        <f>INTAVI!Z7+NRGSUP!Z7</f>
        <v>94.348786767151182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0.52425648000000014</v>
      </c>
      <c r="H8" s="19">
        <f t="shared" si="9"/>
        <v>0.52425648000000002</v>
      </c>
      <c r="I8" s="19">
        <f t="shared" si="9"/>
        <v>0.52425648000000002</v>
      </c>
      <c r="J8" s="19">
        <f t="shared" si="9"/>
        <v>0.52425648000000002</v>
      </c>
      <c r="K8" s="19">
        <f t="shared" si="9"/>
        <v>0.52425648000000002</v>
      </c>
      <c r="L8" s="19">
        <f t="shared" si="9"/>
        <v>0.52425648000000002</v>
      </c>
      <c r="M8" s="19">
        <f t="shared" si="9"/>
        <v>0.52425648000000002</v>
      </c>
      <c r="N8" s="19">
        <f t="shared" si="9"/>
        <v>0.52425648000000002</v>
      </c>
      <c r="O8" s="19">
        <f t="shared" si="9"/>
        <v>0.52425648000000002</v>
      </c>
      <c r="P8" s="19">
        <f t="shared" si="9"/>
        <v>0.52425648000000002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16.290910439999998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16.290910439999998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0.52425648000000014</v>
      </c>
      <c r="H10" s="8">
        <f>INTAVI!H10+NRGSUP!H10</f>
        <v>0.52425648000000002</v>
      </c>
      <c r="I10" s="8">
        <f>INTAVI!I10+NRGSUP!I10</f>
        <v>0.52425648000000002</v>
      </c>
      <c r="J10" s="8">
        <f>INTAVI!J10+NRGSUP!J10</f>
        <v>0.52425648000000002</v>
      </c>
      <c r="K10" s="8">
        <f>INTAVI!K10+NRGSUP!K10</f>
        <v>0.52425648000000002</v>
      </c>
      <c r="L10" s="8">
        <f>INTAVI!L10+NRGSUP!L10</f>
        <v>0.52425648000000002</v>
      </c>
      <c r="M10" s="8">
        <f>INTAVI!M10+NRGSUP!M10</f>
        <v>0.52425648000000002</v>
      </c>
      <c r="N10" s="8">
        <f>INTAVI!N10+NRGSUP!N10</f>
        <v>0.52425648000000002</v>
      </c>
      <c r="O10" s="8">
        <f>INTAVI!O10+NRGSUP!O10</f>
        <v>0.52425648000000002</v>
      </c>
      <c r="P10" s="8">
        <f>INTAVI!P10+NRGSUP!P10</f>
        <v>0.52425648000000002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  <c r="Y10" s="8">
        <f>INTAVI!Y10+NRGSUP!Y10</f>
        <v>0</v>
      </c>
      <c r="Z10" s="8">
        <f>INTAVI!Z10+NRGSUP!Z10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  <c r="Y12" s="8">
        <f>INTAVI!Y12+NRGSUP!Y12</f>
        <v>0</v>
      </c>
      <c r="Z12" s="8">
        <f>INTAVI!Z12+NRGSUP!Z12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0</v>
      </c>
      <c r="D13" s="8">
        <f>INTAVI!D13+NRGSUP!D13</f>
        <v>0</v>
      </c>
      <c r="E13" s="8">
        <f>INTAVI!E13+NRGSUP!E13</f>
        <v>0</v>
      </c>
      <c r="F13" s="8">
        <f>INTAVI!F13+NRGSUP!F13</f>
        <v>0</v>
      </c>
      <c r="G13" s="8">
        <f>INTAVI!G13+NRGSUP!G13</f>
        <v>0</v>
      </c>
      <c r="H13" s="8">
        <f>INTAVI!H13+NRGSUP!H13</f>
        <v>0</v>
      </c>
      <c r="I13" s="8">
        <f>INTAVI!I13+NRGSUP!I13</f>
        <v>0</v>
      </c>
      <c r="J13" s="8">
        <f>INTAVI!J13+NRGSUP!J13</f>
        <v>0</v>
      </c>
      <c r="K13" s="8">
        <f>INTAVI!K13+NRGSUP!K13</f>
        <v>0</v>
      </c>
      <c r="L13" s="8">
        <f>INTAVI!L13+NRGSUP!L13</f>
        <v>0</v>
      </c>
      <c r="M13" s="8">
        <f>INTAVI!M13+NRGSUP!M13</f>
        <v>0</v>
      </c>
      <c r="N13" s="8">
        <f>INTAVI!N13+NRGSUP!N13</f>
        <v>0</v>
      </c>
      <c r="O13" s="8">
        <f>INTAVI!O13+NRGSUP!O13</f>
        <v>0</v>
      </c>
      <c r="P13" s="8">
        <f>INTAVI!P13+NRGSUP!P13</f>
        <v>0</v>
      </c>
      <c r="Q13" s="8">
        <f>INTAVI!Q13+NRGSUP!Q13</f>
        <v>0</v>
      </c>
      <c r="R13" s="8">
        <f>INTAVI!R13+NRGSUP!R13</f>
        <v>0</v>
      </c>
      <c r="S13" s="8">
        <f>INTAVI!S13+NRGSUP!S13</f>
        <v>0</v>
      </c>
      <c r="T13" s="8">
        <f>INTAVI!T13+NRGSUP!T13</f>
        <v>0</v>
      </c>
      <c r="U13" s="8">
        <f>INTAVI!U13+NRGSUP!U13</f>
        <v>0</v>
      </c>
      <c r="V13" s="8">
        <f>INTAVI!V13+NRGSUP!V13</f>
        <v>0</v>
      </c>
      <c r="W13" s="8">
        <f>INTAVI!W13+NRGSUP!W13</f>
        <v>0</v>
      </c>
      <c r="X13" s="8">
        <f>INTAVI!X13+NRGSUP!X13</f>
        <v>0</v>
      </c>
      <c r="Y13" s="8">
        <f>INTAVI!Y13+NRGSUP!Y13</f>
        <v>0</v>
      </c>
      <c r="Z13" s="8">
        <f>INTAVI!Z13+NRGSUP!Z13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  <c r="Y16" s="8">
        <f>INTAVI!Y16+NRGSUP!Y16</f>
        <v>0</v>
      </c>
      <c r="Z16" s="8">
        <f>INTAVI!Z16+NRGSUP!Z16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  <c r="Y19" s="8">
        <f>INTAVI!Y19+NRGSUP!Y19</f>
        <v>0</v>
      </c>
      <c r="Z19" s="8">
        <f>INTAVI!Z19+NRGSUP!Z19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  <c r="Y20" s="8">
        <f>INTAVI!Y20+NRGSUP!Y20</f>
        <v>0</v>
      </c>
      <c r="Z20" s="8">
        <f>INTAVI!Z20+NRGSUP!Z20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  <c r="Y21" s="8">
        <f>INTAVI!Y21+NRGSUP!Y21</f>
        <v>0</v>
      </c>
      <c r="Z21" s="8">
        <f>INTAVI!Z21+NRGSUP!Z21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  <c r="Y23" s="8">
        <f>INTAVI!Y23+NRGSUP!Y23</f>
        <v>0</v>
      </c>
      <c r="Z23" s="8">
        <f>INTAVI!Z23+NRGSUP!Z23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7090.8401890800005</v>
      </c>
      <c r="D26" s="27">
        <f t="shared" ref="D26:X26" si="21">SUM(D27,D33)</f>
        <v>7110.1365983999995</v>
      </c>
      <c r="E26" s="27">
        <f t="shared" si="21"/>
        <v>7232.7156051600005</v>
      </c>
      <c r="F26" s="27">
        <f t="shared" si="21"/>
        <v>7973.7237813599986</v>
      </c>
      <c r="G26" s="27">
        <f t="shared" si="21"/>
        <v>7747.4452946399997</v>
      </c>
      <c r="H26" s="27">
        <f t="shared" si="21"/>
        <v>7880.5533758400006</v>
      </c>
      <c r="I26" s="27">
        <f t="shared" si="21"/>
        <v>7972.1936243999999</v>
      </c>
      <c r="J26" s="27">
        <f t="shared" si="21"/>
        <v>8238.8426760000002</v>
      </c>
      <c r="K26" s="27">
        <f t="shared" si="21"/>
        <v>8441.7007262400002</v>
      </c>
      <c r="L26" s="27">
        <f t="shared" si="21"/>
        <v>8354.0711530799999</v>
      </c>
      <c r="M26" s="27">
        <f t="shared" si="21"/>
        <v>8098.2566647199983</v>
      </c>
      <c r="N26" s="27">
        <f t="shared" si="21"/>
        <v>7998.7146696000009</v>
      </c>
      <c r="O26" s="27">
        <f t="shared" si="21"/>
        <v>7436.3670068399997</v>
      </c>
      <c r="P26" s="27">
        <f t="shared" si="21"/>
        <v>6423.2163662399998</v>
      </c>
      <c r="Q26" s="27">
        <f t="shared" si="21"/>
        <v>6525.5175460800001</v>
      </c>
      <c r="R26" s="27">
        <f t="shared" si="21"/>
        <v>6647.5635177600007</v>
      </c>
      <c r="S26" s="27">
        <f t="shared" si="21"/>
        <v>7111.6809822000005</v>
      </c>
      <c r="T26" s="27">
        <f t="shared" si="21"/>
        <v>7290.7312896000012</v>
      </c>
      <c r="U26" s="27">
        <f t="shared" si="21"/>
        <v>7184.7881755200006</v>
      </c>
      <c r="V26" s="27">
        <f t="shared" si="21"/>
        <v>7136.277099840001</v>
      </c>
      <c r="W26" s="27">
        <f t="shared" si="21"/>
        <v>5978.5968866400008</v>
      </c>
      <c r="X26" s="27">
        <f t="shared" si="21"/>
        <v>6179.5441209599994</v>
      </c>
      <c r="Y26" s="27">
        <f t="shared" ref="Y26:Z26" si="22">SUM(Y27,Y33)</f>
        <v>6587.2750035600002</v>
      </c>
      <c r="Z26" s="27">
        <f t="shared" si="22"/>
        <v>6692.1321182399988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7090.8401890800005</v>
      </c>
      <c r="D33" s="19">
        <f t="shared" ref="D33:X33" si="27">SUM(D34:D50)</f>
        <v>7110.1365983999995</v>
      </c>
      <c r="E33" s="19">
        <f t="shared" si="27"/>
        <v>7232.7156051600005</v>
      </c>
      <c r="F33" s="19">
        <f t="shared" si="27"/>
        <v>7973.7237813599986</v>
      </c>
      <c r="G33" s="19">
        <f t="shared" si="27"/>
        <v>7747.4452946399997</v>
      </c>
      <c r="H33" s="19">
        <f t="shared" si="27"/>
        <v>7880.5533758400006</v>
      </c>
      <c r="I33" s="19">
        <f t="shared" si="27"/>
        <v>7972.1936243999999</v>
      </c>
      <c r="J33" s="19">
        <f t="shared" si="27"/>
        <v>8238.8426760000002</v>
      </c>
      <c r="K33" s="19">
        <f t="shared" si="27"/>
        <v>8441.7007262400002</v>
      </c>
      <c r="L33" s="19">
        <f t="shared" si="27"/>
        <v>8354.0711530799999</v>
      </c>
      <c r="M33" s="19">
        <f t="shared" si="27"/>
        <v>8098.2566647199983</v>
      </c>
      <c r="N33" s="19">
        <f t="shared" si="27"/>
        <v>7998.7146696000009</v>
      </c>
      <c r="O33" s="19">
        <f t="shared" si="27"/>
        <v>7436.3670068399997</v>
      </c>
      <c r="P33" s="19">
        <f t="shared" si="27"/>
        <v>6423.2163662399998</v>
      </c>
      <c r="Q33" s="19">
        <f t="shared" si="27"/>
        <v>6525.5175460800001</v>
      </c>
      <c r="R33" s="19">
        <f t="shared" si="27"/>
        <v>6647.5635177600007</v>
      </c>
      <c r="S33" s="19">
        <f t="shared" si="27"/>
        <v>7111.6809822000005</v>
      </c>
      <c r="T33" s="19">
        <f t="shared" si="27"/>
        <v>7290.7312896000012</v>
      </c>
      <c r="U33" s="19">
        <f t="shared" si="27"/>
        <v>7184.7881755200006</v>
      </c>
      <c r="V33" s="19">
        <f t="shared" si="27"/>
        <v>7136.277099840001</v>
      </c>
      <c r="W33" s="19">
        <f t="shared" si="27"/>
        <v>5978.5968866400008</v>
      </c>
      <c r="X33" s="19">
        <f t="shared" si="27"/>
        <v>6179.5441209599994</v>
      </c>
      <c r="Y33" s="19">
        <f t="shared" ref="Y33:Z33" si="28">SUM(Y34:Y50)</f>
        <v>6587.2750035600002</v>
      </c>
      <c r="Z33" s="19">
        <f t="shared" si="28"/>
        <v>6692.1321182399988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54.172799999999995</v>
      </c>
      <c r="D34" s="8">
        <f>INTAVI!D34+NRGSUP!D34</f>
        <v>54.172799999999995</v>
      </c>
      <c r="E34" s="8">
        <f>INTAVI!E34+NRGSUP!E34</f>
        <v>59.8752</v>
      </c>
      <c r="F34" s="8">
        <f>INTAVI!F34+NRGSUP!F34</f>
        <v>59.8752</v>
      </c>
      <c r="G34" s="8">
        <f>INTAVI!G34+NRGSUP!G34</f>
        <v>25.660799999999995</v>
      </c>
      <c r="H34" s="8">
        <f>INTAVI!H34+NRGSUP!H34</f>
        <v>0</v>
      </c>
      <c r="I34" s="8">
        <f>INTAVI!I34+NRGSUP!I34</f>
        <v>0</v>
      </c>
      <c r="J34" s="8">
        <f>INTAVI!J34+NRGSUP!J34</f>
        <v>0</v>
      </c>
      <c r="K34" s="8">
        <f>INTAVI!K34+NRGSUP!K34</f>
        <v>0</v>
      </c>
      <c r="L34" s="8">
        <f>INTAVI!L34+NRGSUP!L34</f>
        <v>0</v>
      </c>
      <c r="M34" s="8">
        <f>INTAVI!M34+NRGSUP!M34</f>
        <v>0</v>
      </c>
      <c r="N34" s="8">
        <f>INTAVI!N34+NRGSUP!N34</f>
        <v>0</v>
      </c>
      <c r="O34" s="8">
        <f>INTAVI!O34+NRGSUP!O34</f>
        <v>0</v>
      </c>
      <c r="P34" s="8">
        <f>INTAVI!P34+NRGSUP!P34</f>
        <v>0</v>
      </c>
      <c r="Q34" s="8">
        <f>INTAVI!Q34+NRGSUP!Q34</f>
        <v>0</v>
      </c>
      <c r="R34" s="8">
        <f>INTAVI!R34+NRGSUP!R34</f>
        <v>0</v>
      </c>
      <c r="S34" s="8">
        <f>INTAVI!S34+NRGSUP!S34</f>
        <v>0</v>
      </c>
      <c r="T34" s="8">
        <f>INTAVI!T34+NRGSUP!T34</f>
        <v>0</v>
      </c>
      <c r="U34" s="8">
        <f>INTAVI!U34+NRGSUP!U34</f>
        <v>0</v>
      </c>
      <c r="V34" s="8">
        <f>INTAVI!V34+NRGSUP!V34</f>
        <v>0</v>
      </c>
      <c r="W34" s="8">
        <f>INTAVI!W34+NRGSUP!W34</f>
        <v>0</v>
      </c>
      <c r="X34" s="8">
        <f>INTAVI!X34+NRGSUP!X34</f>
        <v>0</v>
      </c>
      <c r="Y34" s="8">
        <f>INTAVI!Y34+NRGSUP!Y34</f>
        <v>0</v>
      </c>
      <c r="Z34" s="8">
        <f>INTAVI!Z34+NRGSUP!Z34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158.18536476000003</v>
      </c>
      <c r="D36" s="8">
        <f>INTAVI!D36+NRGSUP!D36</f>
        <v>158.18536476000003</v>
      </c>
      <c r="E36" s="8">
        <f>INTAVI!E36+NRGSUP!E36</f>
        <v>161.17001999999999</v>
      </c>
      <c r="F36" s="8">
        <f>INTAVI!F36+NRGSUP!F36</f>
        <v>173.10864096</v>
      </c>
      <c r="G36" s="8">
        <f>INTAVI!G36+NRGSUP!G36</f>
        <v>167.13933048000004</v>
      </c>
      <c r="H36" s="8">
        <f>INTAVI!H36+NRGSUP!H36</f>
        <v>158.18536476</v>
      </c>
      <c r="I36" s="8">
        <f>INTAVI!I36+NRGSUP!I36</f>
        <v>161.17024716000006</v>
      </c>
      <c r="J36" s="8">
        <f>INTAVI!J36+NRGSUP!J36</f>
        <v>164.1549024</v>
      </c>
      <c r="K36" s="8">
        <f>INTAVI!K36+NRGSUP!K36</f>
        <v>158.18536476000006</v>
      </c>
      <c r="L36" s="8">
        <f>INTAVI!L36+NRGSUP!L36</f>
        <v>164.1549024</v>
      </c>
      <c r="M36" s="8">
        <f>INTAVI!M36+NRGSUP!M36</f>
        <v>158.18559191999998</v>
      </c>
      <c r="N36" s="8">
        <f>INTAVI!N36+NRGSUP!N36</f>
        <v>176.09329620000003</v>
      </c>
      <c r="O36" s="8">
        <f>INTAVI!O36+NRGSUP!O36</f>
        <v>176.09306904000002</v>
      </c>
      <c r="P36" s="8">
        <f>INTAVI!P36+NRGSUP!P36</f>
        <v>155.20093668000001</v>
      </c>
      <c r="Q36" s="8">
        <f>INTAVI!Q36+NRGSUP!Q36</f>
        <v>143.26254288000004</v>
      </c>
      <c r="R36" s="8">
        <f>INTAVI!R36+NRGSUP!R36</f>
        <v>161.17002000000002</v>
      </c>
      <c r="S36" s="8">
        <f>INTAVI!S36+NRGSUP!S36</f>
        <v>164.15490240000005</v>
      </c>
      <c r="T36" s="8">
        <f>INTAVI!T36+NRGSUP!T36</f>
        <v>169.06133123999996</v>
      </c>
      <c r="U36" s="8">
        <f>INTAVI!U36+NRGSUP!U36</f>
        <v>160.16688144</v>
      </c>
      <c r="V36" s="8">
        <f>INTAVI!V36+NRGSUP!V36</f>
        <v>181.05969527999997</v>
      </c>
      <c r="W36" s="8">
        <f>INTAVI!W36+NRGSUP!W36</f>
        <v>163.27420308000001</v>
      </c>
      <c r="X36" s="8">
        <f>INTAVI!X36+NRGSUP!X36</f>
        <v>163.01751228000001</v>
      </c>
      <c r="Y36" s="8">
        <f>INTAVI!Y36+NRGSUP!Y36</f>
        <v>175.37365332000002</v>
      </c>
      <c r="Z36" s="8">
        <f>INTAVI!Z36+NRGSUP!Z36</f>
        <v>164.52449172000001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632.41782912000019</v>
      </c>
      <c r="D37" s="8">
        <f>INTAVI!D37+NRGSUP!D37</f>
        <v>672.32789315999992</v>
      </c>
      <c r="E37" s="8">
        <f>INTAVI!E37+NRGSUP!E37</f>
        <v>699.95780316000014</v>
      </c>
      <c r="F37" s="8">
        <f>INTAVI!F37+NRGSUP!F37</f>
        <v>773.63747999999998</v>
      </c>
      <c r="G37" s="8">
        <f>INTAVI!G37+NRGSUP!G37</f>
        <v>865.73726315999977</v>
      </c>
      <c r="H37" s="8">
        <f>INTAVI!H37+NRGSUP!H37</f>
        <v>930.20688683999992</v>
      </c>
      <c r="I37" s="8">
        <f>INTAVI!I37+NRGSUP!I37</f>
        <v>991.6066591199999</v>
      </c>
      <c r="J37" s="8">
        <f>INTAVI!J37+NRGSUP!J37</f>
        <v>1080.6365908800001</v>
      </c>
      <c r="K37" s="8">
        <f>INTAVI!K37+NRGSUP!K37</f>
        <v>1145.1062145599994</v>
      </c>
      <c r="L37" s="8">
        <f>INTAVI!L37+NRGSUP!L37</f>
        <v>1175.8062254400002</v>
      </c>
      <c r="M37" s="8">
        <f>INTAVI!M37+NRGSUP!M37</f>
        <v>1197.2961831600001</v>
      </c>
      <c r="N37" s="8">
        <f>INTAVI!N37+NRGSUP!N37</f>
        <v>1181.9461777199997</v>
      </c>
      <c r="O37" s="8">
        <f>INTAVI!O37+NRGSUP!O37</f>
        <v>1142.0363631600001</v>
      </c>
      <c r="P37" s="8">
        <f>INTAVI!P37+NRGSUP!P37</f>
        <v>1071.4265377199999</v>
      </c>
      <c r="Q37" s="8">
        <f>INTAVI!Q37+NRGSUP!Q37</f>
        <v>1046.8664791199999</v>
      </c>
      <c r="R37" s="8">
        <f>INTAVI!R37+NRGSUP!R37</f>
        <v>1059.14663316</v>
      </c>
      <c r="S37" s="8">
        <f>INTAVI!S37+NRGSUP!S37</f>
        <v>1086.7765431600003</v>
      </c>
      <c r="T37" s="8">
        <f>INTAVI!T37+NRGSUP!T37</f>
        <v>1077.2533925999996</v>
      </c>
      <c r="U37" s="8">
        <f>INTAVI!U37+NRGSUP!U37</f>
        <v>1048.7208639599999</v>
      </c>
      <c r="V37" s="8">
        <f>INTAVI!V37+NRGSUP!V37</f>
        <v>1033.5981348</v>
      </c>
      <c r="W37" s="8">
        <f>INTAVI!W37+NRGSUP!W37</f>
        <v>873.35388756000032</v>
      </c>
      <c r="X37" s="8">
        <f>INTAVI!X37+NRGSUP!X37</f>
        <v>937.48596479999992</v>
      </c>
      <c r="Y37" s="8">
        <f>INTAVI!Y37+NRGSUP!Y37</f>
        <v>952.09601256000019</v>
      </c>
      <c r="Z37" s="8">
        <f>INTAVI!Z37+NRGSUP!Z37</f>
        <v>996.49122804000001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0</v>
      </c>
      <c r="E38" s="8">
        <f>INTAVI!E38+NRGSUP!E38</f>
        <v>0</v>
      </c>
      <c r="F38" s="8">
        <f>INTAVI!F38+NRGSUP!F38</f>
        <v>0</v>
      </c>
      <c r="G38" s="8">
        <f>INTAVI!G38+NRGSUP!G38</f>
        <v>0</v>
      </c>
      <c r="H38" s="8">
        <f>INTAVI!H38+NRGSUP!H38</f>
        <v>0</v>
      </c>
      <c r="I38" s="8">
        <f>INTAVI!I38+NRGSUP!I38</f>
        <v>0</v>
      </c>
      <c r="J38" s="8">
        <f>INTAVI!J38+NRGSUP!J38</f>
        <v>0</v>
      </c>
      <c r="K38" s="8">
        <f>INTAVI!K38+NRGSUP!K38</f>
        <v>0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0</v>
      </c>
      <c r="U38" s="8">
        <f>INTAVI!U38+NRGSUP!U38</f>
        <v>0</v>
      </c>
      <c r="V38" s="8">
        <f>INTAVI!V38+NRGSUP!V38</f>
        <v>0</v>
      </c>
      <c r="W38" s="8">
        <f>INTAVI!W38+NRGSUP!W38</f>
        <v>0</v>
      </c>
      <c r="X38" s="8">
        <f>INTAVI!X38+NRGSUP!X38</f>
        <v>0</v>
      </c>
      <c r="Y38" s="8">
        <f>INTAVI!Y38+NRGSUP!Y38</f>
        <v>0</v>
      </c>
      <c r="Z38" s="8">
        <f>INTAVI!Z38+NRGSUP!Z38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849.77172000000019</v>
      </c>
      <c r="D40" s="8">
        <f>INTAVI!D40+NRGSUP!D40</f>
        <v>995.62806000000012</v>
      </c>
      <c r="E40" s="8">
        <f>INTAVI!E40+NRGSUP!E40</f>
        <v>957.5785800000001</v>
      </c>
      <c r="F40" s="8">
        <f>INTAVI!F40+NRGSUP!F40</f>
        <v>1024.16517</v>
      </c>
      <c r="G40" s="8">
        <f>INTAVI!G40+NRGSUP!G40</f>
        <v>935.38305000000003</v>
      </c>
      <c r="H40" s="8">
        <f>INTAVI!H40+NRGSUP!H40</f>
        <v>922.6998900000001</v>
      </c>
      <c r="I40" s="8">
        <f>INTAVI!I40+NRGSUP!I40</f>
        <v>951.23699999999997</v>
      </c>
      <c r="J40" s="8">
        <f>INTAVI!J40+NRGSUP!J40</f>
        <v>910.01673000000028</v>
      </c>
      <c r="K40" s="8">
        <f>INTAVI!K40+NRGSUP!K40</f>
        <v>906.84594000000004</v>
      </c>
      <c r="L40" s="8">
        <f>INTAVI!L40+NRGSUP!L40</f>
        <v>843.43013999999994</v>
      </c>
      <c r="M40" s="8">
        <f>INTAVI!M40+NRGSUP!M40</f>
        <v>859.28408999999999</v>
      </c>
      <c r="N40" s="8">
        <f>INTAVI!N40+NRGSUP!N40</f>
        <v>938.55384000000038</v>
      </c>
      <c r="O40" s="8">
        <f>INTAVI!O40+NRGSUP!O40</f>
        <v>840.25935000000015</v>
      </c>
      <c r="P40" s="8">
        <f>INTAVI!P40+NRGSUP!P40</f>
        <v>751.47722999999996</v>
      </c>
      <c r="Q40" s="8">
        <f>INTAVI!Q40+NRGSUP!Q40</f>
        <v>738.79407000000037</v>
      </c>
      <c r="R40" s="8">
        <f>INTAVI!R40+NRGSUP!R40</f>
        <v>741.96486000000004</v>
      </c>
      <c r="S40" s="8">
        <f>INTAVI!S40+NRGSUP!S40</f>
        <v>837.08855999999992</v>
      </c>
      <c r="T40" s="8">
        <f>INTAVI!T40+NRGSUP!T40</f>
        <v>953.98950456000023</v>
      </c>
      <c r="U40" s="8">
        <f>INTAVI!U40+NRGSUP!U40</f>
        <v>987.48547127999984</v>
      </c>
      <c r="V40" s="8">
        <f>INTAVI!V40+NRGSUP!V40</f>
        <v>944.19784619999984</v>
      </c>
      <c r="W40" s="8">
        <f>INTAVI!W40+NRGSUP!W40</f>
        <v>295.67319084000013</v>
      </c>
      <c r="X40" s="8">
        <f>INTAVI!X40+NRGSUP!X40</f>
        <v>483.57731231999986</v>
      </c>
      <c r="Y40" s="8">
        <f>INTAVI!Y40+NRGSUP!Y40</f>
        <v>810.85046687999989</v>
      </c>
      <c r="Z40" s="8">
        <f>INTAVI!Z40+NRGSUP!Z40</f>
        <v>934.01663364000001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75.581279999999992</v>
      </c>
      <c r="D41" s="8">
        <f>INTAVI!D41+NRGSUP!D41</f>
        <v>75.581280000000007</v>
      </c>
      <c r="E41" s="8">
        <f>INTAVI!E41+NRGSUP!E41</f>
        <v>97.625906280000009</v>
      </c>
      <c r="F41" s="8">
        <f>INTAVI!F41+NRGSUP!F41</f>
        <v>97.625906279999995</v>
      </c>
      <c r="G41" s="8">
        <f>INTAVI!G41+NRGSUP!G41</f>
        <v>75.581279999999992</v>
      </c>
      <c r="H41" s="8">
        <f>INTAVI!H41+NRGSUP!H41</f>
        <v>50.38760628</v>
      </c>
      <c r="I41" s="8">
        <f>INTAVI!I41+NRGSUP!I41</f>
        <v>50.387606279999993</v>
      </c>
      <c r="J41" s="8">
        <f>INTAVI!J41+NRGSUP!J41</f>
        <v>50.387606279999993</v>
      </c>
      <c r="K41" s="8">
        <f>INTAVI!K41+NRGSUP!K41</f>
        <v>44.088993719999984</v>
      </c>
      <c r="L41" s="8">
        <f>INTAVI!L41+NRGSUP!L41</f>
        <v>59.835266279999999</v>
      </c>
      <c r="M41" s="8">
        <f>INTAVI!M41+NRGSUP!M41</f>
        <v>44.088993719999998</v>
      </c>
      <c r="N41" s="8">
        <f>INTAVI!N41+NRGSUP!N41</f>
        <v>50.387606279999979</v>
      </c>
      <c r="O41" s="8">
        <f>INTAVI!O41+NRGSUP!O41</f>
        <v>53.536653719999997</v>
      </c>
      <c r="P41" s="8">
        <f>INTAVI!P41+NRGSUP!P41</f>
        <v>37.790640000000025</v>
      </c>
      <c r="Q41" s="8">
        <f>INTAVI!Q41+NRGSUP!Q41</f>
        <v>34.641333720000041</v>
      </c>
      <c r="R41" s="8">
        <f>INTAVI!R41+NRGSUP!R41</f>
        <v>44.088993719999969</v>
      </c>
      <c r="S41" s="8">
        <f>INTAVI!S41+NRGSUP!S41</f>
        <v>44.088993719999998</v>
      </c>
      <c r="T41" s="8">
        <f>INTAVI!T41+NRGSUP!T41</f>
        <v>45.288975960000059</v>
      </c>
      <c r="U41" s="8">
        <f>INTAVI!U41+NRGSUP!U41</f>
        <v>34.688960279999989</v>
      </c>
      <c r="V41" s="8">
        <f>INTAVI!V41+NRGSUP!V41</f>
        <v>46.967553360000025</v>
      </c>
      <c r="W41" s="8">
        <f>INTAVI!W41+NRGSUP!W41</f>
        <v>47.997218879999991</v>
      </c>
      <c r="X41" s="8">
        <f>INTAVI!X41+NRGSUP!X41</f>
        <v>42.489362519999972</v>
      </c>
      <c r="Y41" s="8">
        <f>INTAVI!Y41+NRGSUP!Y41</f>
        <v>43.528346280000001</v>
      </c>
      <c r="Z41" s="8">
        <f>INTAVI!Z41+NRGSUP!Z41</f>
        <v>31.671662400000013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1784.3280296399998</v>
      </c>
      <c r="D43" s="8">
        <f>INTAVI!D43+NRGSUP!D43</f>
        <v>1758.8377778399999</v>
      </c>
      <c r="E43" s="8">
        <f>INTAVI!E43+NRGSUP!E43</f>
        <v>1682.3664889200004</v>
      </c>
      <c r="F43" s="8">
        <f>INTAVI!F43+NRGSUP!F43</f>
        <v>1739.7196221599997</v>
      </c>
      <c r="G43" s="8">
        <f>INTAVI!G43+NRGSUP!G43</f>
        <v>1698.2979296399999</v>
      </c>
      <c r="H43" s="8">
        <f>INTAVI!H43+NRGSUP!H43</f>
        <v>1653.68978892</v>
      </c>
      <c r="I43" s="8">
        <f>INTAVI!I43+NRGSUP!I43</f>
        <v>1602.7090185600002</v>
      </c>
      <c r="J43" s="8">
        <f>INTAVI!J43+NRGSUP!J43</f>
        <v>1640.9445296400002</v>
      </c>
      <c r="K43" s="8">
        <f>INTAVI!K43+NRGSUP!K43</f>
        <v>1617.96288888</v>
      </c>
      <c r="L43" s="8">
        <f>INTAVI!L43+NRGSUP!L43</f>
        <v>1788.3686433599996</v>
      </c>
      <c r="M43" s="8">
        <f>INTAVI!M43+NRGSUP!M43</f>
        <v>1981.1411568000003</v>
      </c>
      <c r="N43" s="8">
        <f>INTAVI!N43+NRGSUP!N43</f>
        <v>1826.5545370799996</v>
      </c>
      <c r="O43" s="8">
        <f>INTAVI!O43+NRGSUP!O43</f>
        <v>2000.6935977599996</v>
      </c>
      <c r="P43" s="8">
        <f>INTAVI!P43+NRGSUP!P43</f>
        <v>1857.70036764</v>
      </c>
      <c r="Q43" s="8">
        <f>INTAVI!Q43+NRGSUP!Q43</f>
        <v>1462.2230656800004</v>
      </c>
      <c r="R43" s="8">
        <f>INTAVI!R43+NRGSUP!R43</f>
        <v>1451.02661496</v>
      </c>
      <c r="S43" s="8">
        <f>INTAVI!S43+NRGSUP!S43</f>
        <v>1720.6620209999994</v>
      </c>
      <c r="T43" s="8">
        <f>INTAVI!T43+NRGSUP!T43</f>
        <v>2149.7582854800003</v>
      </c>
      <c r="U43" s="8">
        <f>INTAVI!U43+NRGSUP!U43</f>
        <v>2105.3107342800004</v>
      </c>
      <c r="V43" s="8">
        <f>INTAVI!V43+NRGSUP!V43</f>
        <v>2243.4902802000006</v>
      </c>
      <c r="W43" s="8">
        <f>INTAVI!W43+NRGSUP!W43</f>
        <v>2401.16384664</v>
      </c>
      <c r="X43" s="8">
        <f>INTAVI!X43+NRGSUP!X43</f>
        <v>2272.2187316400004</v>
      </c>
      <c r="Y43" s="8">
        <f>INTAVI!Y43+NRGSUP!Y43</f>
        <v>2359.2305084399995</v>
      </c>
      <c r="Z43" s="8">
        <f>INTAVI!Z43+NRGSUP!Z43</f>
        <v>2275.0346501999998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3089.5892985599999</v>
      </c>
      <c r="D44" s="8">
        <f>INTAVI!D44+NRGSUP!D44</f>
        <v>2973.9598286400001</v>
      </c>
      <c r="E44" s="8">
        <f>INTAVI!E44+NRGSUP!E44</f>
        <v>3086.5387478400003</v>
      </c>
      <c r="F44" s="8">
        <f>INTAVI!F44+NRGSUP!F44</f>
        <v>3624.326207999999</v>
      </c>
      <c r="G44" s="8">
        <f>INTAVI!G44+NRGSUP!G44</f>
        <v>3499.3280253599996</v>
      </c>
      <c r="H44" s="8">
        <f>INTAVI!H44+NRGSUP!H44</f>
        <v>3677.3962610400004</v>
      </c>
      <c r="I44" s="8">
        <f>INTAVI!I44+NRGSUP!I44</f>
        <v>3752.4454372800005</v>
      </c>
      <c r="J44" s="8">
        <f>INTAVI!J44+NRGSUP!J44</f>
        <v>3939.5711448000002</v>
      </c>
      <c r="K44" s="8">
        <f>INTAVI!K44+NRGSUP!K44</f>
        <v>4087.8614023199993</v>
      </c>
      <c r="L44" s="8">
        <f>INTAVI!L44+NRGSUP!L44</f>
        <v>3866.1759756000006</v>
      </c>
      <c r="M44" s="8">
        <f>INTAVI!M44+NRGSUP!M44</f>
        <v>3490.6857271199992</v>
      </c>
      <c r="N44" s="8">
        <f>INTAVI!N44+NRGSUP!N44</f>
        <v>3508.3041343200016</v>
      </c>
      <c r="O44" s="8">
        <f>INTAVI!O44+NRGSUP!O44</f>
        <v>2925.8855121600004</v>
      </c>
      <c r="P44" s="8">
        <f>INTAVI!P44+NRGSUP!P44</f>
        <v>2124.6035292000001</v>
      </c>
      <c r="Q44" s="8">
        <f>INTAVI!Q44+NRGSUP!Q44</f>
        <v>2588.3669296799999</v>
      </c>
      <c r="R44" s="8">
        <f>INTAVI!R44+NRGSUP!R44</f>
        <v>2793.2275159200008</v>
      </c>
      <c r="S44" s="8">
        <f>INTAVI!S44+NRGSUP!S44</f>
        <v>2871.80399592</v>
      </c>
      <c r="T44" s="8">
        <f>INTAVI!T44+NRGSUP!T44</f>
        <v>2553.5500257600006</v>
      </c>
      <c r="U44" s="8">
        <f>INTAVI!U44+NRGSUP!U44</f>
        <v>2620.9023292800007</v>
      </c>
      <c r="V44" s="8">
        <f>INTAVI!V44+NRGSUP!V44</f>
        <v>2516.6555820000003</v>
      </c>
      <c r="W44" s="8">
        <f>INTAVI!W44+NRGSUP!W44</f>
        <v>1992.8753546400003</v>
      </c>
      <c r="X44" s="8">
        <f>INTAVI!X44+NRGSUP!X44</f>
        <v>2241.0764423999999</v>
      </c>
      <c r="Y44" s="8">
        <f>INTAVI!Y44+NRGSUP!Y44</f>
        <v>2198.6916760800004</v>
      </c>
      <c r="Z44" s="8">
        <f>INTAVI!Z44+NRGSUP!Z44</f>
        <v>2199.5328902399997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446.79386699999998</v>
      </c>
      <c r="D48" s="8">
        <f>INTAVI!D48+NRGSUP!D48</f>
        <v>421.44359399999979</v>
      </c>
      <c r="E48" s="8">
        <f>INTAVI!E48+NRGSUP!E48</f>
        <v>440.45621099999983</v>
      </c>
      <c r="F48" s="8">
        <f>INTAVI!F48+NRGSUP!F48</f>
        <v>434.11890599999992</v>
      </c>
      <c r="G48" s="8">
        <f>INTAVI!G48+NRGSUP!G48</f>
        <v>462.63765600000005</v>
      </c>
      <c r="H48" s="8">
        <f>INTAVI!H48+NRGSUP!H48</f>
        <v>487.98757799999987</v>
      </c>
      <c r="I48" s="8">
        <f>INTAVI!I48+NRGSUP!I48</f>
        <v>462.63765600000005</v>
      </c>
      <c r="J48" s="8">
        <f>INTAVI!J48+NRGSUP!J48</f>
        <v>453.13117199999999</v>
      </c>
      <c r="K48" s="8">
        <f>INTAVI!K48+NRGSUP!K48</f>
        <v>481.64992200000012</v>
      </c>
      <c r="L48" s="8">
        <f>INTAVI!L48+NRGSUP!L48</f>
        <v>456.30000000000007</v>
      </c>
      <c r="M48" s="8">
        <f>INTAVI!M48+NRGSUP!M48</f>
        <v>367.57492200000002</v>
      </c>
      <c r="N48" s="8">
        <f>INTAVI!N48+NRGSUP!N48</f>
        <v>316.87507799999997</v>
      </c>
      <c r="O48" s="8">
        <f>INTAVI!O48+NRGSUP!O48</f>
        <v>297.862461</v>
      </c>
      <c r="P48" s="8">
        <f>INTAVI!P48+NRGSUP!P48</f>
        <v>425.01712500000008</v>
      </c>
      <c r="Q48" s="8">
        <f>INTAVI!Q48+NRGSUP!Q48</f>
        <v>511.36312499999997</v>
      </c>
      <c r="R48" s="8">
        <f>INTAVI!R48+NRGSUP!R48</f>
        <v>396.9388800000001</v>
      </c>
      <c r="S48" s="8">
        <f>INTAVI!S48+NRGSUP!S48</f>
        <v>387.10596599999997</v>
      </c>
      <c r="T48" s="8">
        <f>INTAVI!T48+NRGSUP!T48</f>
        <v>341.82977399999999</v>
      </c>
      <c r="U48" s="8">
        <f>INTAVI!U48+NRGSUP!U48</f>
        <v>227.51293499999997</v>
      </c>
      <c r="V48" s="8">
        <f>INTAVI!V48+NRGSUP!V48</f>
        <v>170.308008</v>
      </c>
      <c r="W48" s="8">
        <f>INTAVI!W48+NRGSUP!W48</f>
        <v>204.25918499999997</v>
      </c>
      <c r="X48" s="8">
        <f>INTAVI!X48+NRGSUP!X48</f>
        <v>39.678794999999994</v>
      </c>
      <c r="Y48" s="8">
        <f>INTAVI!Y48+NRGSUP!Y48</f>
        <v>47.504340000000013</v>
      </c>
      <c r="Z48" s="8">
        <f>INTAVI!Z48+NRGSUP!Z48</f>
        <v>90.860562000000016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47.146647959999996</v>
      </c>
      <c r="F50" s="8">
        <f>INTAVI!F50+NRGSUP!F50</f>
        <v>47.146647959999996</v>
      </c>
      <c r="G50" s="8">
        <f>INTAVI!G50+NRGSUP!G50</f>
        <v>17.679960000000001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  <c r="Y50" s="8">
        <f>INTAVI!Y50+NRGSUP!Y50</f>
        <v>0</v>
      </c>
      <c r="Z50" s="8">
        <f>INTAVI!Z50+NRGSUP!Z50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0</v>
      </c>
      <c r="D51" s="27">
        <f>INTAVI!D51+NRGSUP!D51</f>
        <v>0</v>
      </c>
      <c r="E51" s="27">
        <f>INTAVI!E51+NRGSUP!E51</f>
        <v>0</v>
      </c>
      <c r="F51" s="27">
        <f>INTAVI!F51+NRGSUP!F51</f>
        <v>0</v>
      </c>
      <c r="G51" s="27">
        <f>INTAVI!G51+NRGSUP!G51</f>
        <v>0</v>
      </c>
      <c r="H51" s="27">
        <f>INTAVI!H51+NRGSUP!H51</f>
        <v>0</v>
      </c>
      <c r="I51" s="27">
        <f>INTAVI!I51+NRGSUP!I51</f>
        <v>0</v>
      </c>
      <c r="J51" s="27">
        <f>INTAVI!J51+NRGSUP!J51</f>
        <v>0</v>
      </c>
      <c r="K51" s="27">
        <f>INTAVI!K51+NRGSUP!K51</f>
        <v>0</v>
      </c>
      <c r="L51" s="27">
        <f>INTAVI!L51+NRGSUP!L51</f>
        <v>0</v>
      </c>
      <c r="M51" s="27">
        <f>INTAVI!M51+NRGSUP!M51</f>
        <v>0</v>
      </c>
      <c r="N51" s="27">
        <f>INTAVI!N51+NRGSUP!N51</f>
        <v>0</v>
      </c>
      <c r="O51" s="27">
        <f>INTAVI!O51+NRGSUP!O51</f>
        <v>0</v>
      </c>
      <c r="P51" s="27">
        <f>INTAVI!P51+NRGSUP!P51</f>
        <v>0</v>
      </c>
      <c r="Q51" s="27">
        <f>INTAVI!Q51+NRGSUP!Q51</f>
        <v>0</v>
      </c>
      <c r="R51" s="27">
        <f>INTAVI!R51+NRGSUP!R51</f>
        <v>0</v>
      </c>
      <c r="S51" s="27">
        <f>INTAVI!S51+NRGSUP!S51</f>
        <v>0</v>
      </c>
      <c r="T51" s="27">
        <f>INTAVI!T51+NRGSUP!T51</f>
        <v>0</v>
      </c>
      <c r="U51" s="27">
        <f>INTAVI!U51+NRGSUP!U51</f>
        <v>0</v>
      </c>
      <c r="V51" s="27">
        <f>INTAVI!V51+NRGSUP!V51</f>
        <v>0</v>
      </c>
      <c r="W51" s="27">
        <f>INTAVI!W51+NRGSUP!W51</f>
        <v>0</v>
      </c>
      <c r="X51" s="27">
        <f>INTAVI!X51+NRGSUP!X51</f>
        <v>0</v>
      </c>
      <c r="Y51" s="27">
        <f>INTAVI!Y51+NRGSUP!Y51</f>
        <v>0</v>
      </c>
      <c r="Z51" s="27">
        <f>INTAVI!Z51+NRGSUP!Z51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2.5740000000000003</v>
      </c>
      <c r="E52" s="27">
        <f t="shared" si="30"/>
        <v>0</v>
      </c>
      <c r="F52" s="27">
        <f t="shared" si="30"/>
        <v>2.1451715999999998</v>
      </c>
      <c r="G52" s="27">
        <f t="shared" si="30"/>
        <v>10.152885600000001</v>
      </c>
      <c r="H52" s="27">
        <f t="shared" si="30"/>
        <v>19.733828399999997</v>
      </c>
      <c r="I52" s="27">
        <f t="shared" si="30"/>
        <v>10.439114399999998</v>
      </c>
      <c r="J52" s="27">
        <f t="shared" si="30"/>
        <v>41.184000000000005</v>
      </c>
      <c r="K52" s="27">
        <f t="shared" si="30"/>
        <v>34.1770572</v>
      </c>
      <c r="L52" s="27">
        <f t="shared" si="30"/>
        <v>39.468171599999998</v>
      </c>
      <c r="M52" s="27">
        <f t="shared" si="30"/>
        <v>42.757228800000007</v>
      </c>
      <c r="N52" s="27">
        <f t="shared" si="30"/>
        <v>0.57194280000000008</v>
      </c>
      <c r="O52" s="27">
        <f t="shared" si="30"/>
        <v>2.20011</v>
      </c>
      <c r="P52" s="27">
        <f t="shared" si="30"/>
        <v>4.1250000000000009</v>
      </c>
      <c r="Q52" s="27">
        <f t="shared" si="30"/>
        <v>44.965616255999997</v>
      </c>
      <c r="R52" s="27">
        <f t="shared" si="30"/>
        <v>65.134541999999996</v>
      </c>
      <c r="S52" s="27">
        <f t="shared" si="30"/>
        <v>69.731374416000023</v>
      </c>
      <c r="T52" s="27">
        <f t="shared" si="30"/>
        <v>94.947107745600007</v>
      </c>
      <c r="U52" s="27">
        <f t="shared" si="30"/>
        <v>102.98239685430346</v>
      </c>
      <c r="V52" s="27">
        <f t="shared" si="30"/>
        <v>133.47671451174028</v>
      </c>
      <c r="W52" s="27">
        <f t="shared" si="30"/>
        <v>159.23517336919878</v>
      </c>
      <c r="X52" s="27">
        <f t="shared" si="30"/>
        <v>180.71977968327423</v>
      </c>
      <c r="Y52" s="27">
        <f t="shared" ref="Y52:Z52" si="31">SUM(Y53:Y54)</f>
        <v>198.02121178243485</v>
      </c>
      <c r="Z52" s="27">
        <f t="shared" si="31"/>
        <v>195.7051802410198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2.5740000000000003</v>
      </c>
      <c r="E53" s="8">
        <f>INTAVI!E53+NRGSUP!E53</f>
        <v>0</v>
      </c>
      <c r="F53" s="8">
        <f>INTAVI!F53+NRGSUP!F53</f>
        <v>2.1451715999999998</v>
      </c>
      <c r="G53" s="8">
        <f>INTAVI!G53+NRGSUP!G53</f>
        <v>10.152885600000001</v>
      </c>
      <c r="H53" s="8">
        <f>INTAVI!H53+NRGSUP!H53</f>
        <v>19.733828399999997</v>
      </c>
      <c r="I53" s="8">
        <f>INTAVI!I53+NRGSUP!I53</f>
        <v>10.439114399999998</v>
      </c>
      <c r="J53" s="8">
        <f>INTAVI!J53+NRGSUP!J53</f>
        <v>41.184000000000005</v>
      </c>
      <c r="K53" s="8">
        <f>INTAVI!K53+NRGSUP!K53</f>
        <v>34.1770572</v>
      </c>
      <c r="L53" s="8">
        <f>INTAVI!L53+NRGSUP!L53</f>
        <v>39.468171599999998</v>
      </c>
      <c r="M53" s="8">
        <f>INTAVI!M53+NRGSUP!M53</f>
        <v>42.757228800000007</v>
      </c>
      <c r="N53" s="8">
        <f>INTAVI!N53+NRGSUP!N53</f>
        <v>0.57194280000000008</v>
      </c>
      <c r="O53" s="8">
        <f>INTAVI!O53+NRGSUP!O53</f>
        <v>0</v>
      </c>
      <c r="P53" s="8">
        <f>INTAVI!P53+NRGSUP!P53</f>
        <v>0</v>
      </c>
      <c r="Q53" s="8">
        <f>INTAVI!Q53+NRGSUP!Q53</f>
        <v>39.896999999999998</v>
      </c>
      <c r="R53" s="8">
        <f>INTAVI!R53+NRGSUP!R53</f>
        <v>31.603057199999995</v>
      </c>
      <c r="S53" s="8">
        <f>INTAVI!S53+NRGSUP!S53</f>
        <v>13.441942800000001</v>
      </c>
      <c r="T53" s="8">
        <f>INTAVI!T53+NRGSUP!T53</f>
        <v>12.8833848</v>
      </c>
      <c r="U53" s="8">
        <f>INTAVI!U53+NRGSUP!U53</f>
        <v>22.420569600000004</v>
      </c>
      <c r="V53" s="8">
        <f>INTAVI!V53+NRGSUP!V53</f>
        <v>23.6643264</v>
      </c>
      <c r="W53" s="8">
        <f>INTAVI!W53+NRGSUP!W53</f>
        <v>41.268942000000003</v>
      </c>
      <c r="X53" s="8">
        <f>INTAVI!X53+NRGSUP!X53</f>
        <v>38.079241199999998</v>
      </c>
      <c r="Y53" s="8">
        <f>INTAVI!Y53+NRGSUP!Y53</f>
        <v>31.346686800000004</v>
      </c>
      <c r="Z53" s="8">
        <f>INTAVI!Z53+NRGSUP!Z53</f>
        <v>26.9307324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2.20011</v>
      </c>
      <c r="P54" s="45">
        <f>INTAVI!P54+NRGSUP!P54</f>
        <v>4.1250000000000009</v>
      </c>
      <c r="Q54" s="45">
        <f>INTAVI!Q54+NRGSUP!Q54</f>
        <v>5.0686162559999985</v>
      </c>
      <c r="R54" s="45">
        <f>INTAVI!R54+NRGSUP!R54</f>
        <v>33.531484800000001</v>
      </c>
      <c r="S54" s="45">
        <f>INTAVI!S54+NRGSUP!S54</f>
        <v>56.289431616000016</v>
      </c>
      <c r="T54" s="45">
        <f>INTAVI!T54+NRGSUP!T54</f>
        <v>82.063722945600006</v>
      </c>
      <c r="U54" s="45">
        <f>INTAVI!U54+NRGSUP!U54</f>
        <v>80.561827254303452</v>
      </c>
      <c r="V54" s="45">
        <f>INTAVI!V54+NRGSUP!V54</f>
        <v>109.81238811174029</v>
      </c>
      <c r="W54" s="45">
        <f>INTAVI!W54+NRGSUP!W54</f>
        <v>117.96623136919877</v>
      </c>
      <c r="X54" s="45">
        <f>INTAVI!X54+NRGSUP!X54</f>
        <v>142.64053848327421</v>
      </c>
      <c r="Y54" s="45">
        <f>INTAVI!Y54+NRGSUP!Y54</f>
        <v>166.67452498243483</v>
      </c>
      <c r="Z54" s="45">
        <f>INTAVI!Z54+NRGSUP!Z54</f>
        <v>168.77444784101979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29.848089600000002</v>
      </c>
      <c r="D61" s="49">
        <f t="shared" si="32"/>
        <v>33.319641599999997</v>
      </c>
      <c r="E61" s="49">
        <f t="shared" si="32"/>
        <v>41.496134399999988</v>
      </c>
      <c r="F61" s="49">
        <f t="shared" si="32"/>
        <v>54.263865599999988</v>
      </c>
      <c r="G61" s="49">
        <f t="shared" si="32"/>
        <v>48.652531199999999</v>
      </c>
      <c r="H61" s="49">
        <f t="shared" si="32"/>
        <v>45.248313599999989</v>
      </c>
      <c r="I61" s="49">
        <f t="shared" si="32"/>
        <v>50.176223999999984</v>
      </c>
      <c r="J61" s="49">
        <f t="shared" si="32"/>
        <v>75.387342959999998</v>
      </c>
      <c r="K61" s="49">
        <f t="shared" si="32"/>
        <v>155.19319704000003</v>
      </c>
      <c r="L61" s="49">
        <f t="shared" si="32"/>
        <v>184.01627231999993</v>
      </c>
      <c r="M61" s="49">
        <f t="shared" si="32"/>
        <v>165.50145936000001</v>
      </c>
      <c r="N61" s="49">
        <f t="shared" si="32"/>
        <v>184.95806760000005</v>
      </c>
      <c r="O61" s="49">
        <f t="shared" si="32"/>
        <v>173.55891312000003</v>
      </c>
      <c r="P61" s="49">
        <f t="shared" si="32"/>
        <v>169.08933095999998</v>
      </c>
      <c r="Q61" s="49">
        <f t="shared" si="32"/>
        <v>162.85777200000001</v>
      </c>
      <c r="R61" s="49">
        <f t="shared" si="32"/>
        <v>210.67865783999997</v>
      </c>
      <c r="S61" s="49">
        <f t="shared" si="32"/>
        <v>219.11022216000001</v>
      </c>
      <c r="T61" s="49">
        <f t="shared" si="32"/>
        <v>280.82000880000004</v>
      </c>
      <c r="U61" s="49">
        <f t="shared" si="32"/>
        <v>319.95008927999987</v>
      </c>
      <c r="V61" s="49">
        <f t="shared" si="32"/>
        <v>319.15707696000004</v>
      </c>
      <c r="W61" s="49">
        <f t="shared" si="32"/>
        <v>414.74304215999996</v>
      </c>
      <c r="X61" s="49">
        <f t="shared" si="32"/>
        <v>421.77772368000012</v>
      </c>
      <c r="Y61" s="49">
        <f t="shared" ref="Y61:Z61" si="33">SUM(Y62:Y72)</f>
        <v>413.02651464000002</v>
      </c>
      <c r="Z61" s="49">
        <f t="shared" si="33"/>
        <v>373.21852608000006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13.328179200000001</v>
      </c>
      <c r="D62" s="52">
        <f>INTAVI!D62+NRGSUP!D62</f>
        <v>16.799731199999997</v>
      </c>
      <c r="E62" s="52">
        <f>INTAVI!E62+NRGSUP!E62</f>
        <v>18.368179199999993</v>
      </c>
      <c r="F62" s="52">
        <f>INTAVI!F62+NRGSUP!F62</f>
        <v>31.135910399999993</v>
      </c>
      <c r="G62" s="52">
        <f>INTAVI!G62+NRGSUP!G62</f>
        <v>21.055910399999998</v>
      </c>
      <c r="H62" s="52">
        <f>INTAVI!H62+NRGSUP!H62</f>
        <v>10.752134399999999</v>
      </c>
      <c r="I62" s="52">
        <f>INTAVI!I62+NRGSUP!I62</f>
        <v>15.680044799999999</v>
      </c>
      <c r="J62" s="52">
        <f>INTAVI!J62+NRGSUP!J62</f>
        <v>27.103910400000004</v>
      </c>
      <c r="K62" s="52">
        <f>INTAVI!K62+NRGSUP!K62</f>
        <v>64.176134399999995</v>
      </c>
      <c r="L62" s="52">
        <f>INTAVI!L62+NRGSUP!L62</f>
        <v>91.727596799999986</v>
      </c>
      <c r="M62" s="52">
        <f>INTAVI!M62+NRGSUP!M62</f>
        <v>69.664089600000011</v>
      </c>
      <c r="N62" s="52">
        <f>INTAVI!N62+NRGSUP!N62</f>
        <v>73.696089600000022</v>
      </c>
      <c r="O62" s="52">
        <f>INTAVI!O62+NRGSUP!O62</f>
        <v>51.968448000000016</v>
      </c>
      <c r="P62" s="52">
        <f>INTAVI!P62+NRGSUP!P62</f>
        <v>44.464089599999994</v>
      </c>
      <c r="Q62" s="52">
        <f>INTAVI!Q62+NRGSUP!Q62</f>
        <v>52.304313600000015</v>
      </c>
      <c r="R62" s="52">
        <f>INTAVI!R62+NRGSUP!R62</f>
        <v>80.639596799999993</v>
      </c>
      <c r="S62" s="52">
        <f>INTAVI!S62+NRGSUP!S62</f>
        <v>73.696089600000022</v>
      </c>
      <c r="T62" s="52">
        <f>INTAVI!T62+NRGSUP!T62</f>
        <v>96.946617600000053</v>
      </c>
      <c r="U62" s="52">
        <f>INTAVI!U62+NRGSUP!U62</f>
        <v>99.65168639999996</v>
      </c>
      <c r="V62" s="52">
        <f>INTAVI!V62+NRGSUP!V62</f>
        <v>115.23697920000004</v>
      </c>
      <c r="W62" s="52">
        <f>INTAVI!W62+NRGSUP!W62</f>
        <v>119.59315199999999</v>
      </c>
      <c r="X62" s="52">
        <f>INTAVI!X62+NRGSUP!X62</f>
        <v>120.45438720000004</v>
      </c>
      <c r="Y62" s="52">
        <f>INTAVI!Y62+NRGSUP!Y62</f>
        <v>147.53491200000002</v>
      </c>
      <c r="Z62" s="52">
        <f>INTAVI!Z62+NRGSUP!Z62</f>
        <v>118.10655360000001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16.519910400000001</v>
      </c>
      <c r="D63" s="52">
        <f>INTAVI!D63+NRGSUP!D63</f>
        <v>16.519910400000001</v>
      </c>
      <c r="E63" s="52">
        <f>INTAVI!E63+NRGSUP!E63</f>
        <v>23.127955199999999</v>
      </c>
      <c r="F63" s="52">
        <f>INTAVI!F63+NRGSUP!F63</f>
        <v>23.127955199999992</v>
      </c>
      <c r="G63" s="52">
        <f>INTAVI!G63+NRGSUP!G63</f>
        <v>27.5966208</v>
      </c>
      <c r="H63" s="52">
        <f>INTAVI!H63+NRGSUP!H63</f>
        <v>34.496179199999986</v>
      </c>
      <c r="I63" s="52">
        <f>INTAVI!I63+NRGSUP!I63</f>
        <v>34.496179199999986</v>
      </c>
      <c r="J63" s="52">
        <f>INTAVI!J63+NRGSUP!J63</f>
        <v>44.844710399999997</v>
      </c>
      <c r="K63" s="52">
        <f>INTAVI!K63+NRGSUP!K63</f>
        <v>44.844710400000011</v>
      </c>
      <c r="L63" s="52">
        <f>INTAVI!L63+NRGSUP!L63</f>
        <v>36.344044799999992</v>
      </c>
      <c r="M63" s="52">
        <f>INTAVI!M63+NRGSUP!M63</f>
        <v>36.344044800000006</v>
      </c>
      <c r="N63" s="52">
        <f>INTAVI!N63+NRGSUP!N63</f>
        <v>39.648268800000011</v>
      </c>
      <c r="O63" s="52">
        <f>INTAVI!O63+NRGSUP!O63</f>
        <v>39.648268800000011</v>
      </c>
      <c r="P63" s="52">
        <f>INTAVI!P63+NRGSUP!P63</f>
        <v>39.648268799999997</v>
      </c>
      <c r="Q63" s="52">
        <f>INTAVI!Q63+NRGSUP!Q63</f>
        <v>39.648268799999997</v>
      </c>
      <c r="R63" s="52">
        <f>INTAVI!R63+NRGSUP!R63</f>
        <v>42.952089599999994</v>
      </c>
      <c r="S63" s="52">
        <f>INTAVI!S63+NRGSUP!S63</f>
        <v>49.560134400000003</v>
      </c>
      <c r="T63" s="52">
        <f>INTAVI!T63+NRGSUP!T63</f>
        <v>51.915628799999993</v>
      </c>
      <c r="U63" s="52">
        <f>INTAVI!U63+NRGSUP!U63</f>
        <v>47.871532799999983</v>
      </c>
      <c r="V63" s="52">
        <f>INTAVI!V63+NRGSUP!V63</f>
        <v>46.523635200000015</v>
      </c>
      <c r="W63" s="52">
        <f>INTAVI!W63+NRGSUP!W63</f>
        <v>51.6184704</v>
      </c>
      <c r="X63" s="52">
        <f>INTAVI!X63+NRGSUP!X63</f>
        <v>48.059827200000029</v>
      </c>
      <c r="Y63" s="52">
        <f>INTAVI!Y63+NRGSUP!Y63</f>
        <v>53.630841600000004</v>
      </c>
      <c r="Z63" s="52">
        <f>INTAVI!Z63+NRGSUP!Z63</f>
        <v>48.813407999999995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0</v>
      </c>
      <c r="F64" s="52">
        <f>INTAVI!F64+NRGSUP!F64</f>
        <v>0</v>
      </c>
      <c r="G64" s="52">
        <f>INTAVI!G64+NRGSUP!G64</f>
        <v>0</v>
      </c>
      <c r="H64" s="52">
        <f>INTAVI!H64+NRGSUP!H64</f>
        <v>0</v>
      </c>
      <c r="I64" s="52">
        <f>INTAVI!I64+NRGSUP!I64</f>
        <v>0</v>
      </c>
      <c r="J64" s="52">
        <f>INTAVI!J64+NRGSUP!J64</f>
        <v>0.81906551999999988</v>
      </c>
      <c r="K64" s="52">
        <f>INTAVI!K64+NRGSUP!K64</f>
        <v>4.2588655200000014</v>
      </c>
      <c r="L64" s="52">
        <f>INTAVI!L64+NRGSUP!L64</f>
        <v>11.411487360000001</v>
      </c>
      <c r="M64" s="52">
        <f>INTAVI!M64+NRGSUP!M64</f>
        <v>14.960181599999997</v>
      </c>
      <c r="N64" s="52">
        <f>INTAVI!N64+NRGSUP!N64</f>
        <v>24.460909200000003</v>
      </c>
      <c r="O64" s="52">
        <f>INTAVI!O64+NRGSUP!O64</f>
        <v>25.989556319999998</v>
      </c>
      <c r="P64" s="52">
        <f>INTAVI!P64+NRGSUP!P64</f>
        <v>25.443709200000001</v>
      </c>
      <c r="Q64" s="52">
        <f>INTAVI!Q64+NRGSUP!Q64</f>
        <v>25.989556320000005</v>
      </c>
      <c r="R64" s="52">
        <f>INTAVI!R64+NRGSUP!R64</f>
        <v>25.771178160000002</v>
      </c>
      <c r="S64" s="52">
        <f>INTAVI!S64+NRGSUP!S64</f>
        <v>26.808621839999997</v>
      </c>
      <c r="T64" s="52">
        <f>INTAVI!T64+NRGSUP!T64</f>
        <v>27.543166560000003</v>
      </c>
      <c r="U64" s="52">
        <f>INTAVI!U64+NRGSUP!U64</f>
        <v>30.221886240000003</v>
      </c>
      <c r="V64" s="52">
        <f>INTAVI!V64+NRGSUP!V64</f>
        <v>31.787290080000002</v>
      </c>
      <c r="W64" s="52">
        <f>INTAVI!W64+NRGSUP!W64</f>
        <v>30.407242320000002</v>
      </c>
      <c r="X64" s="52">
        <f>INTAVI!X64+NRGSUP!X64</f>
        <v>30.558790080000001</v>
      </c>
      <c r="Y64" s="52">
        <f>INTAVI!Y64+NRGSUP!Y64</f>
        <v>28.460905199999999</v>
      </c>
      <c r="Z64" s="52">
        <f>INTAVI!Z64+NRGSUP!Z64</f>
        <v>27.754665120000006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8.7998399999999961</v>
      </c>
      <c r="P65" s="52">
        <f>INTAVI!P65+NRGSUP!P65</f>
        <v>15.000119999999997</v>
      </c>
      <c r="Q65" s="52">
        <f>INTAVI!Q65+NRGSUP!Q65</f>
        <v>16.099919999999997</v>
      </c>
      <c r="R65" s="52">
        <f>INTAVI!R65+NRGSUP!R65</f>
        <v>32.500079999999997</v>
      </c>
      <c r="S65" s="52">
        <f>INTAVI!S65+NRGSUP!S65</f>
        <v>42.699959999999983</v>
      </c>
      <c r="T65" s="52">
        <f>INTAVI!T65+NRGSUP!T65</f>
        <v>75.200759999999974</v>
      </c>
      <c r="U65" s="52">
        <f>INTAVI!U65+NRGSUP!U65</f>
        <v>115.67375999999996</v>
      </c>
      <c r="V65" s="52">
        <f>INTAVI!V65+NRGSUP!V65</f>
        <v>93.775680000000008</v>
      </c>
      <c r="W65" s="52">
        <f>INTAVI!W65+NRGSUP!W65</f>
        <v>137.79107999999997</v>
      </c>
      <c r="X65" s="52">
        <f>INTAVI!X65+NRGSUP!X65</f>
        <v>148.16124000000002</v>
      </c>
      <c r="Y65" s="52">
        <f>INTAVI!Y65+NRGSUP!Y65</f>
        <v>112.09895999999999</v>
      </c>
      <c r="Z65" s="52">
        <f>INTAVI!Z65+NRGSUP!Z65</f>
        <v>112.8366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0</v>
      </c>
      <c r="M67" s="52">
        <f>INTAVI!M67+NRGSUP!M67</f>
        <v>0</v>
      </c>
      <c r="N67" s="52">
        <f>INTAVI!N67+NRGSUP!N67</f>
        <v>0</v>
      </c>
      <c r="O67" s="52">
        <f>INTAVI!O67+NRGSUP!O67</f>
        <v>0</v>
      </c>
      <c r="P67" s="52">
        <f>INTAVI!P67+NRGSUP!P67</f>
        <v>0</v>
      </c>
      <c r="Q67" s="52">
        <f>INTAVI!Q67+NRGSUP!Q67</f>
        <v>0</v>
      </c>
      <c r="R67" s="52">
        <f>INTAVI!R67+NRGSUP!R67</f>
        <v>0</v>
      </c>
      <c r="S67" s="52">
        <f>INTAVI!S67+NRGSUP!S67</f>
        <v>0</v>
      </c>
      <c r="T67" s="52">
        <f>INTAVI!T67+NRGSUP!T67</f>
        <v>0</v>
      </c>
      <c r="U67" s="52">
        <f>INTAVI!U67+NRGSUP!U67</f>
        <v>0</v>
      </c>
      <c r="V67" s="52">
        <f>INTAVI!V67+NRGSUP!V67</f>
        <v>0</v>
      </c>
      <c r="W67" s="52">
        <f>INTAVI!W67+NRGSUP!W67</f>
        <v>1.9327550399999998</v>
      </c>
      <c r="X67" s="52">
        <f>INTAVI!X67+NRGSUP!X67</f>
        <v>0</v>
      </c>
      <c r="Y67" s="52">
        <f>INTAVI!Y67+NRGSUP!Y67</f>
        <v>0</v>
      </c>
      <c r="Z67" s="52">
        <f>INTAVI!Z67+NRGSUP!Z67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0.14935967999999997</v>
      </c>
      <c r="T68" s="52">
        <f>INTAVI!T68+NRGSUP!T68</f>
        <v>3.811475520000001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  <c r="Y68" s="52">
        <f>INTAVI!Y68+NRGSUP!Y68</f>
        <v>0</v>
      </c>
      <c r="Z68" s="52">
        <f>INTAVI!Z68+NRGSUP!Z68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2.6196566399999996</v>
      </c>
      <c r="K69" s="52">
        <f>INTAVI!K69+NRGSUP!K69</f>
        <v>41.913486720000009</v>
      </c>
      <c r="L69" s="52">
        <f>INTAVI!L69+NRGSUP!L69</f>
        <v>44.533143359999983</v>
      </c>
      <c r="M69" s="52">
        <f>INTAVI!M69+NRGSUP!M69</f>
        <v>44.533143359999997</v>
      </c>
      <c r="N69" s="52">
        <f>INTAVI!N69+NRGSUP!N69</f>
        <v>47.152800000000013</v>
      </c>
      <c r="O69" s="52">
        <f>INTAVI!O69+NRGSUP!O69</f>
        <v>47.152800000000006</v>
      </c>
      <c r="P69" s="52">
        <f>INTAVI!P69+NRGSUP!P69</f>
        <v>44.53314335999999</v>
      </c>
      <c r="Q69" s="52">
        <f>INTAVI!Q69+NRGSUP!Q69</f>
        <v>28.815713279999997</v>
      </c>
      <c r="R69" s="52">
        <f>INTAVI!R69+NRGSUP!R69</f>
        <v>28.815713279999997</v>
      </c>
      <c r="S69" s="52">
        <f>INTAVI!S69+NRGSUP!S69</f>
        <v>26.196056640000002</v>
      </c>
      <c r="T69" s="52">
        <f>INTAVI!T69+NRGSUP!T69</f>
        <v>25.40236032</v>
      </c>
      <c r="U69" s="52">
        <f>INTAVI!U69+NRGSUP!U69</f>
        <v>26.531223840000003</v>
      </c>
      <c r="V69" s="52">
        <f>INTAVI!V69+NRGSUP!V69</f>
        <v>31.83349247999999</v>
      </c>
      <c r="W69" s="52">
        <f>INTAVI!W69+NRGSUP!W69</f>
        <v>73.400342400000014</v>
      </c>
      <c r="X69" s="52">
        <f>INTAVI!X69+NRGSUP!X69</f>
        <v>74.543479200000021</v>
      </c>
      <c r="Y69" s="52">
        <f>INTAVI!Y69+NRGSUP!Y69</f>
        <v>71.300895839999995</v>
      </c>
      <c r="Z69" s="52">
        <f>INTAVI!Z69+NRGSUP!Z69</f>
        <v>65.707299360000022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  <c r="Y72" s="55">
        <f>INTAVI!Y72+NRGSUP!Y72</f>
        <v>0</v>
      </c>
      <c r="Z72" s="55">
        <f>INTAVI!Z72+NRGSUP!Z72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849.77172000000019</v>
      </c>
      <c r="D2" s="21">
        <f t="shared" ref="D2:X2" si="0">SUM(D3,D17,D22,D25,D26,D51,D52)</f>
        <v>995.62806000000012</v>
      </c>
      <c r="E2" s="21">
        <f t="shared" si="0"/>
        <v>957.5785800000001</v>
      </c>
      <c r="F2" s="21">
        <f t="shared" si="0"/>
        <v>1024.16517</v>
      </c>
      <c r="G2" s="21">
        <f t="shared" si="0"/>
        <v>935.38305000000003</v>
      </c>
      <c r="H2" s="21">
        <f t="shared" si="0"/>
        <v>922.6998900000001</v>
      </c>
      <c r="I2" s="21">
        <f t="shared" si="0"/>
        <v>951.23699999999997</v>
      </c>
      <c r="J2" s="21">
        <f t="shared" si="0"/>
        <v>910.01673000000028</v>
      </c>
      <c r="K2" s="21">
        <f t="shared" si="0"/>
        <v>906.84594000000004</v>
      </c>
      <c r="L2" s="21">
        <f t="shared" si="0"/>
        <v>840.25934999999993</v>
      </c>
      <c r="M2" s="21">
        <f t="shared" si="0"/>
        <v>856.11329999999998</v>
      </c>
      <c r="N2" s="21">
        <f t="shared" si="0"/>
        <v>932.21226000000036</v>
      </c>
      <c r="O2" s="21">
        <f t="shared" si="0"/>
        <v>837.08856000000014</v>
      </c>
      <c r="P2" s="21">
        <f t="shared" si="0"/>
        <v>745.13564999999994</v>
      </c>
      <c r="Q2" s="21">
        <f t="shared" si="0"/>
        <v>732.45249000000035</v>
      </c>
      <c r="R2" s="21">
        <f t="shared" si="0"/>
        <v>738.79407000000003</v>
      </c>
      <c r="S2" s="21">
        <f t="shared" si="0"/>
        <v>833.9177699999999</v>
      </c>
      <c r="T2" s="21">
        <f t="shared" si="0"/>
        <v>944.28041616000019</v>
      </c>
      <c r="U2" s="21">
        <f t="shared" si="0"/>
        <v>977.34204935999981</v>
      </c>
      <c r="V2" s="21">
        <f t="shared" si="0"/>
        <v>936.04904531999989</v>
      </c>
      <c r="W2" s="21">
        <f t="shared" si="0"/>
        <v>286.55710488000011</v>
      </c>
      <c r="X2" s="21">
        <f t="shared" si="0"/>
        <v>474.66415691999987</v>
      </c>
      <c r="Y2" s="21">
        <f t="shared" ref="Y2:Z2" si="1">SUM(Y3,Y17,Y22,Y25,Y26,Y51,Y52)</f>
        <v>796.74989903999983</v>
      </c>
      <c r="Z2" s="21">
        <f t="shared" si="1"/>
        <v>922.67762976000006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849.77172000000019</v>
      </c>
      <c r="D26" s="27">
        <f t="shared" si="14"/>
        <v>995.62806000000012</v>
      </c>
      <c r="E26" s="27">
        <f t="shared" si="14"/>
        <v>957.5785800000001</v>
      </c>
      <c r="F26" s="27">
        <f t="shared" si="14"/>
        <v>1024.16517</v>
      </c>
      <c r="G26" s="27">
        <f t="shared" si="14"/>
        <v>935.38305000000003</v>
      </c>
      <c r="H26" s="27">
        <f t="shared" si="14"/>
        <v>922.6998900000001</v>
      </c>
      <c r="I26" s="27">
        <f t="shared" si="14"/>
        <v>951.23699999999997</v>
      </c>
      <c r="J26" s="27">
        <f t="shared" si="14"/>
        <v>910.01673000000028</v>
      </c>
      <c r="K26" s="27">
        <f t="shared" si="14"/>
        <v>906.84594000000004</v>
      </c>
      <c r="L26" s="27">
        <f t="shared" si="14"/>
        <v>840.25934999999993</v>
      </c>
      <c r="M26" s="27">
        <f t="shared" si="14"/>
        <v>856.11329999999998</v>
      </c>
      <c r="N26" s="27">
        <f t="shared" si="14"/>
        <v>932.21226000000036</v>
      </c>
      <c r="O26" s="27">
        <f t="shared" si="14"/>
        <v>837.08856000000014</v>
      </c>
      <c r="P26" s="27">
        <f t="shared" si="14"/>
        <v>745.13564999999994</v>
      </c>
      <c r="Q26" s="27">
        <f t="shared" si="14"/>
        <v>732.45249000000035</v>
      </c>
      <c r="R26" s="27">
        <f t="shared" si="14"/>
        <v>738.79407000000003</v>
      </c>
      <c r="S26" s="27">
        <f t="shared" si="14"/>
        <v>833.9177699999999</v>
      </c>
      <c r="T26" s="27">
        <f t="shared" si="14"/>
        <v>944.28041616000019</v>
      </c>
      <c r="U26" s="27">
        <f t="shared" si="14"/>
        <v>977.34204935999981</v>
      </c>
      <c r="V26" s="27">
        <f t="shared" si="14"/>
        <v>936.04904531999989</v>
      </c>
      <c r="W26" s="27">
        <f t="shared" si="14"/>
        <v>286.55710488000011</v>
      </c>
      <c r="X26" s="27">
        <f t="shared" ref="X26:Z26" si="15">SUM(X27,X33)</f>
        <v>474.66415691999987</v>
      </c>
      <c r="Y26" s="27">
        <f t="shared" si="15"/>
        <v>796.74989903999983</v>
      </c>
      <c r="Z26" s="27">
        <f t="shared" si="15"/>
        <v>922.67762976000006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849.77172000000019</v>
      </c>
      <c r="D33" s="19">
        <f t="shared" si="18"/>
        <v>995.62806000000012</v>
      </c>
      <c r="E33" s="19">
        <f t="shared" si="18"/>
        <v>957.5785800000001</v>
      </c>
      <c r="F33" s="19">
        <f t="shared" si="18"/>
        <v>1024.16517</v>
      </c>
      <c r="G33" s="19">
        <f t="shared" si="18"/>
        <v>935.38305000000003</v>
      </c>
      <c r="H33" s="19">
        <f t="shared" si="18"/>
        <v>922.6998900000001</v>
      </c>
      <c r="I33" s="19">
        <f t="shared" si="18"/>
        <v>951.23699999999997</v>
      </c>
      <c r="J33" s="19">
        <f t="shared" si="18"/>
        <v>910.01673000000028</v>
      </c>
      <c r="K33" s="19">
        <f t="shared" si="18"/>
        <v>906.84594000000004</v>
      </c>
      <c r="L33" s="19">
        <f t="shared" si="18"/>
        <v>840.25934999999993</v>
      </c>
      <c r="M33" s="19">
        <f t="shared" si="18"/>
        <v>856.11329999999998</v>
      </c>
      <c r="N33" s="19">
        <f t="shared" si="18"/>
        <v>932.21226000000036</v>
      </c>
      <c r="O33" s="19">
        <f t="shared" si="18"/>
        <v>837.08856000000014</v>
      </c>
      <c r="P33" s="19">
        <f t="shared" si="18"/>
        <v>745.13564999999994</v>
      </c>
      <c r="Q33" s="19">
        <f t="shared" si="18"/>
        <v>732.45249000000035</v>
      </c>
      <c r="R33" s="19">
        <f t="shared" si="18"/>
        <v>738.79407000000003</v>
      </c>
      <c r="S33" s="19">
        <f t="shared" si="18"/>
        <v>833.9177699999999</v>
      </c>
      <c r="T33" s="19">
        <f t="shared" si="18"/>
        <v>944.28041616000019</v>
      </c>
      <c r="U33" s="19">
        <f t="shared" si="18"/>
        <v>977.34204935999981</v>
      </c>
      <c r="V33" s="19">
        <f t="shared" si="18"/>
        <v>936.04904531999989</v>
      </c>
      <c r="W33" s="19">
        <f t="shared" si="18"/>
        <v>286.55710488000011</v>
      </c>
      <c r="X33" s="19">
        <f t="shared" ref="X33:Z33" si="19">SUM(X34:X50)</f>
        <v>474.66415691999987</v>
      </c>
      <c r="Y33" s="19">
        <f t="shared" si="19"/>
        <v>796.74989903999983</v>
      </c>
      <c r="Z33" s="19">
        <f t="shared" si="19"/>
        <v>922.67762976000006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849.77172000000019</v>
      </c>
      <c r="D40" s="8">
        <f>INTAVI_PA_IN!D40+INTAVI_PA_EX!D40+INTAVI_FR_IN!D40+INTAVI_FR_EX!D40</f>
        <v>995.62806000000012</v>
      </c>
      <c r="E40" s="8">
        <f>INTAVI_PA_IN!E40+INTAVI_PA_EX!E40+INTAVI_FR_IN!E40+INTAVI_FR_EX!E40</f>
        <v>957.5785800000001</v>
      </c>
      <c r="F40" s="8">
        <f>INTAVI_PA_IN!F40+INTAVI_PA_EX!F40+INTAVI_FR_IN!F40+INTAVI_FR_EX!F40</f>
        <v>1024.16517</v>
      </c>
      <c r="G40" s="8">
        <f>INTAVI_PA_IN!G40+INTAVI_PA_EX!G40+INTAVI_FR_IN!G40+INTAVI_FR_EX!G40</f>
        <v>935.38305000000003</v>
      </c>
      <c r="H40" s="8">
        <f>INTAVI_PA_IN!H40+INTAVI_PA_EX!H40+INTAVI_FR_IN!H40+INTAVI_FR_EX!H40</f>
        <v>922.6998900000001</v>
      </c>
      <c r="I40" s="8">
        <f>INTAVI_PA_IN!I40+INTAVI_PA_EX!I40+INTAVI_FR_IN!I40+INTAVI_FR_EX!I40</f>
        <v>951.23699999999997</v>
      </c>
      <c r="J40" s="8">
        <f>INTAVI_PA_IN!J40+INTAVI_PA_EX!J40+INTAVI_FR_IN!J40+INTAVI_FR_EX!J40</f>
        <v>910.01673000000028</v>
      </c>
      <c r="K40" s="8">
        <f>INTAVI_PA_IN!K40+INTAVI_PA_EX!K40+INTAVI_FR_IN!K40+INTAVI_FR_EX!K40</f>
        <v>906.84594000000004</v>
      </c>
      <c r="L40" s="8">
        <f>INTAVI_PA_IN!L40+INTAVI_PA_EX!L40+INTAVI_FR_IN!L40+INTAVI_FR_EX!L40</f>
        <v>840.25934999999993</v>
      </c>
      <c r="M40" s="8">
        <f>INTAVI_PA_IN!M40+INTAVI_PA_EX!M40+INTAVI_FR_IN!M40+INTAVI_FR_EX!M40</f>
        <v>856.11329999999998</v>
      </c>
      <c r="N40" s="8">
        <f>INTAVI_PA_IN!N40+INTAVI_PA_EX!N40+INTAVI_FR_IN!N40+INTAVI_FR_EX!N40</f>
        <v>932.21226000000036</v>
      </c>
      <c r="O40" s="8">
        <f>INTAVI_PA_IN!O40+INTAVI_PA_EX!O40+INTAVI_FR_IN!O40+INTAVI_FR_EX!O40</f>
        <v>837.08856000000014</v>
      </c>
      <c r="P40" s="8">
        <f>INTAVI_PA_IN!P40+INTAVI_PA_EX!P40+INTAVI_FR_IN!P40+INTAVI_FR_EX!P40</f>
        <v>745.13564999999994</v>
      </c>
      <c r="Q40" s="8">
        <f>INTAVI_PA_IN!Q40+INTAVI_PA_EX!Q40+INTAVI_FR_IN!Q40+INTAVI_FR_EX!Q40</f>
        <v>732.45249000000035</v>
      </c>
      <c r="R40" s="8">
        <f>INTAVI_PA_IN!R40+INTAVI_PA_EX!R40+INTAVI_FR_IN!R40+INTAVI_FR_EX!R40</f>
        <v>738.79407000000003</v>
      </c>
      <c r="S40" s="8">
        <f>INTAVI_PA_IN!S40+INTAVI_PA_EX!S40+INTAVI_FR_IN!S40+INTAVI_FR_EX!S40</f>
        <v>833.9177699999999</v>
      </c>
      <c r="T40" s="8">
        <f>INTAVI_PA_IN!T40+INTAVI_PA_EX!T40+INTAVI_FR_IN!T40+INTAVI_FR_EX!T40</f>
        <v>944.28041616000019</v>
      </c>
      <c r="U40" s="8">
        <f>INTAVI_PA_IN!U40+INTAVI_PA_EX!U40+INTAVI_FR_IN!U40+INTAVI_FR_EX!U40</f>
        <v>977.34204935999981</v>
      </c>
      <c r="V40" s="8">
        <f>INTAVI_PA_IN!V40+INTAVI_PA_EX!V40+INTAVI_FR_IN!V40+INTAVI_FR_EX!V40</f>
        <v>936.04904531999989</v>
      </c>
      <c r="W40" s="8">
        <f>INTAVI_PA_IN!W40+INTAVI_PA_EX!W40+INTAVI_FR_IN!W40+INTAVI_FR_EX!W40</f>
        <v>286.55710488000011</v>
      </c>
      <c r="X40" s="8">
        <f>INTAVI_PA_IN!X40+INTAVI_PA_EX!X40+INTAVI_FR_IN!X40+INTAVI_FR_EX!X40</f>
        <v>474.66415691999987</v>
      </c>
      <c r="Y40" s="8">
        <f>INTAVI_PA_IN!Y40+INTAVI_PA_EX!Y40+INTAVI_FR_IN!Y40+INTAVI_FR_EX!Y40</f>
        <v>796.74989903999983</v>
      </c>
      <c r="Z40" s="8">
        <f>INTAVI_PA_IN!Z40+INTAVI_PA_EX!Z40+INTAVI_FR_IN!Z40+INTAVI_FR_EX!Z40</f>
        <v>922.67762976000006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717.305057889718</v>
      </c>
      <c r="D2" s="21">
        <f t="shared" ref="D2:X2" si="0">SUM(D3,D17,D22,D25,D26,D51,D52)</f>
        <v>847.89665869650219</v>
      </c>
      <c r="E2" s="21">
        <f t="shared" si="0"/>
        <v>775.62229663355549</v>
      </c>
      <c r="F2" s="21">
        <f t="shared" si="0"/>
        <v>831.92228666140045</v>
      </c>
      <c r="G2" s="21">
        <f t="shared" si="0"/>
        <v>777.12365312610541</v>
      </c>
      <c r="H2" s="21">
        <f t="shared" si="0"/>
        <v>768.17828790849308</v>
      </c>
      <c r="I2" s="21">
        <f t="shared" si="0"/>
        <v>788.66133846411356</v>
      </c>
      <c r="J2" s="21">
        <f t="shared" si="0"/>
        <v>758.09473136725103</v>
      </c>
      <c r="K2" s="21">
        <f t="shared" si="0"/>
        <v>754.0844794618497</v>
      </c>
      <c r="L2" s="21">
        <f t="shared" si="0"/>
        <v>694.59024868244762</v>
      </c>
      <c r="M2" s="21">
        <f t="shared" si="0"/>
        <v>706.45239888277433</v>
      </c>
      <c r="N2" s="21">
        <f t="shared" si="0"/>
        <v>779.64612415975785</v>
      </c>
      <c r="O2" s="21">
        <f t="shared" si="0"/>
        <v>696.17990002704403</v>
      </c>
      <c r="P2" s="21">
        <f t="shared" si="0"/>
        <v>614.43755695504694</v>
      </c>
      <c r="Q2" s="21">
        <f t="shared" si="0"/>
        <v>604.85035263476607</v>
      </c>
      <c r="R2" s="21">
        <f t="shared" si="0"/>
        <v>611.51232210193996</v>
      </c>
      <c r="S2" s="21">
        <f t="shared" si="0"/>
        <v>704.07837137658623</v>
      </c>
      <c r="T2" s="21">
        <f t="shared" si="0"/>
        <v>805.30651916620332</v>
      </c>
      <c r="U2" s="21">
        <f t="shared" si="0"/>
        <v>832.73757955249368</v>
      </c>
      <c r="V2" s="21">
        <f t="shared" si="0"/>
        <v>793.82778699656274</v>
      </c>
      <c r="W2" s="21">
        <f t="shared" si="0"/>
        <v>213.5444914944766</v>
      </c>
      <c r="X2" s="21">
        <f t="shared" si="0"/>
        <v>372.46159228419151</v>
      </c>
      <c r="Y2" s="21">
        <f t="shared" ref="Y2:Z2" si="1">SUM(Y3,Y17,Y22,Y25,Y26,Y51,Y52)</f>
        <v>677.49020429750294</v>
      </c>
      <c r="Z2" s="21">
        <f t="shared" si="1"/>
        <v>785.6593213675834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717.305057889718</v>
      </c>
      <c r="D26" s="27">
        <f t="shared" si="14"/>
        <v>847.89665869650219</v>
      </c>
      <c r="E26" s="27">
        <f t="shared" si="14"/>
        <v>775.62229663355549</v>
      </c>
      <c r="F26" s="27">
        <f t="shared" si="14"/>
        <v>831.92228666140045</v>
      </c>
      <c r="G26" s="27">
        <f t="shared" si="14"/>
        <v>777.12365312610541</v>
      </c>
      <c r="H26" s="27">
        <f t="shared" si="14"/>
        <v>768.17828790849308</v>
      </c>
      <c r="I26" s="27">
        <f t="shared" si="14"/>
        <v>788.66133846411356</v>
      </c>
      <c r="J26" s="27">
        <f t="shared" si="14"/>
        <v>758.09473136725103</v>
      </c>
      <c r="K26" s="27">
        <f t="shared" si="14"/>
        <v>754.0844794618497</v>
      </c>
      <c r="L26" s="27">
        <f t="shared" si="14"/>
        <v>694.59024868244762</v>
      </c>
      <c r="M26" s="27">
        <f t="shared" si="14"/>
        <v>706.45239888277433</v>
      </c>
      <c r="N26" s="27">
        <f t="shared" si="14"/>
        <v>779.64612415975785</v>
      </c>
      <c r="O26" s="27">
        <f t="shared" si="14"/>
        <v>696.17990002704403</v>
      </c>
      <c r="P26" s="27">
        <f t="shared" si="14"/>
        <v>614.43755695504694</v>
      </c>
      <c r="Q26" s="27">
        <f t="shared" si="14"/>
        <v>604.85035263476607</v>
      </c>
      <c r="R26" s="27">
        <f t="shared" si="14"/>
        <v>611.51232210193996</v>
      </c>
      <c r="S26" s="27">
        <f t="shared" si="14"/>
        <v>704.07837137658623</v>
      </c>
      <c r="T26" s="27">
        <f t="shared" si="14"/>
        <v>805.30651916620332</v>
      </c>
      <c r="U26" s="27">
        <f t="shared" si="14"/>
        <v>832.73757955249368</v>
      </c>
      <c r="V26" s="27">
        <f t="shared" si="14"/>
        <v>793.82778699656274</v>
      </c>
      <c r="W26" s="27">
        <f t="shared" si="14"/>
        <v>213.5444914944766</v>
      </c>
      <c r="X26" s="27">
        <f t="shared" si="14"/>
        <v>372.46159228419151</v>
      </c>
      <c r="Y26" s="27">
        <f t="shared" ref="Y26:Z26" si="15">SUM(Y27,Y33)</f>
        <v>677.49020429750294</v>
      </c>
      <c r="Z26" s="27">
        <f t="shared" si="15"/>
        <v>785.6593213675834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717.305057889718</v>
      </c>
      <c r="D33" s="19">
        <f t="shared" si="18"/>
        <v>847.89665869650219</v>
      </c>
      <c r="E33" s="19">
        <f t="shared" si="18"/>
        <v>775.62229663355549</v>
      </c>
      <c r="F33" s="19">
        <f t="shared" si="18"/>
        <v>831.92228666140045</v>
      </c>
      <c r="G33" s="19">
        <f t="shared" si="18"/>
        <v>777.12365312610541</v>
      </c>
      <c r="H33" s="19">
        <f t="shared" si="18"/>
        <v>768.17828790849308</v>
      </c>
      <c r="I33" s="19">
        <f t="shared" si="18"/>
        <v>788.66133846411356</v>
      </c>
      <c r="J33" s="19">
        <f t="shared" si="18"/>
        <v>758.09473136725103</v>
      </c>
      <c r="K33" s="19">
        <f t="shared" si="18"/>
        <v>754.0844794618497</v>
      </c>
      <c r="L33" s="19">
        <f t="shared" si="18"/>
        <v>694.59024868244762</v>
      </c>
      <c r="M33" s="19">
        <f t="shared" si="18"/>
        <v>706.45239888277433</v>
      </c>
      <c r="N33" s="19">
        <f t="shared" si="18"/>
        <v>779.64612415975785</v>
      </c>
      <c r="O33" s="19">
        <f t="shared" si="18"/>
        <v>696.17990002704403</v>
      </c>
      <c r="P33" s="19">
        <f t="shared" si="18"/>
        <v>614.43755695504694</v>
      </c>
      <c r="Q33" s="19">
        <f t="shared" si="18"/>
        <v>604.85035263476607</v>
      </c>
      <c r="R33" s="19">
        <f t="shared" si="18"/>
        <v>611.51232210193996</v>
      </c>
      <c r="S33" s="19">
        <f t="shared" si="18"/>
        <v>704.07837137658623</v>
      </c>
      <c r="T33" s="19">
        <f t="shared" si="18"/>
        <v>805.30651916620332</v>
      </c>
      <c r="U33" s="19">
        <f t="shared" si="18"/>
        <v>832.73757955249368</v>
      </c>
      <c r="V33" s="19">
        <f t="shared" si="18"/>
        <v>793.82778699656274</v>
      </c>
      <c r="W33" s="19">
        <f t="shared" si="18"/>
        <v>213.5444914944766</v>
      </c>
      <c r="X33" s="19">
        <f t="shared" si="18"/>
        <v>372.46159228419151</v>
      </c>
      <c r="Y33" s="19">
        <f t="shared" ref="Y33:Z33" si="19">SUM(Y34:Y50)</f>
        <v>677.49020429750294</v>
      </c>
      <c r="Z33" s="19">
        <f t="shared" si="19"/>
        <v>785.6593213675834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717.305057889718</v>
      </c>
      <c r="D40" s="8">
        <v>847.89665869650219</v>
      </c>
      <c r="E40" s="8">
        <v>775.62229663355549</v>
      </c>
      <c r="F40" s="8">
        <v>831.92228666140045</v>
      </c>
      <c r="G40" s="8">
        <v>777.12365312610541</v>
      </c>
      <c r="H40" s="8">
        <v>768.17828790849308</v>
      </c>
      <c r="I40" s="8">
        <v>788.66133846411356</v>
      </c>
      <c r="J40" s="8">
        <v>758.09473136725103</v>
      </c>
      <c r="K40" s="8">
        <v>754.0844794618497</v>
      </c>
      <c r="L40" s="8">
        <v>694.59024868244762</v>
      </c>
      <c r="M40" s="8">
        <v>706.45239888277433</v>
      </c>
      <c r="N40" s="8">
        <v>779.64612415975785</v>
      </c>
      <c r="O40" s="8">
        <v>696.17990002704403</v>
      </c>
      <c r="P40" s="8">
        <v>614.43755695504694</v>
      </c>
      <c r="Q40" s="8">
        <v>604.85035263476607</v>
      </c>
      <c r="R40" s="8">
        <v>611.51232210193996</v>
      </c>
      <c r="S40" s="8">
        <v>704.07837137658623</v>
      </c>
      <c r="T40" s="8">
        <v>805.30651916620332</v>
      </c>
      <c r="U40" s="8">
        <v>832.73757955249368</v>
      </c>
      <c r="V40" s="8">
        <v>793.82778699656274</v>
      </c>
      <c r="W40" s="8">
        <v>213.5444914944766</v>
      </c>
      <c r="X40" s="8">
        <v>372.46159228419151</v>
      </c>
      <c r="Y40" s="8">
        <v>677.49020429750294</v>
      </c>
      <c r="Z40" s="8">
        <v>785.6593213675834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104.6487566300269</v>
      </c>
      <c r="D2" s="21">
        <f t="shared" ref="D2:X2" si="0">SUM(D3,D17,D22,D25,D26,D51,D52)</f>
        <v>123.70584321123413</v>
      </c>
      <c r="E2" s="21">
        <f t="shared" si="0"/>
        <v>154.97367780482196</v>
      </c>
      <c r="F2" s="21">
        <f t="shared" si="0"/>
        <v>166.23597508065154</v>
      </c>
      <c r="G2" s="21">
        <f t="shared" si="0"/>
        <v>126.0302134864433</v>
      </c>
      <c r="H2" s="21">
        <f t="shared" si="0"/>
        <v>118.27666073413972</v>
      </c>
      <c r="I2" s="21">
        <f t="shared" si="0"/>
        <v>120.83811880676608</v>
      </c>
      <c r="J2" s="21">
        <f t="shared" si="0"/>
        <v>115.69954546703278</v>
      </c>
      <c r="K2" s="21">
        <f t="shared" si="0"/>
        <v>116.68053540689118</v>
      </c>
      <c r="L2" s="21">
        <f t="shared" si="0"/>
        <v>113.95720983716514</v>
      </c>
      <c r="M2" s="21">
        <f t="shared" si="0"/>
        <v>120.08139685508708</v>
      </c>
      <c r="N2" s="21">
        <f t="shared" si="0"/>
        <v>130.03556746322758</v>
      </c>
      <c r="O2" s="21">
        <f t="shared" si="0"/>
        <v>124.41713405119854</v>
      </c>
      <c r="P2" s="21">
        <f t="shared" si="0"/>
        <v>115.84382973650602</v>
      </c>
      <c r="Q2" s="21">
        <f t="shared" si="0"/>
        <v>115.15571824933679</v>
      </c>
      <c r="R2" s="21">
        <f t="shared" si="0"/>
        <v>115.50287367896622</v>
      </c>
      <c r="S2" s="21">
        <f t="shared" si="0"/>
        <v>120.03277345911526</v>
      </c>
      <c r="T2" s="21">
        <f t="shared" si="0"/>
        <v>128.66088340503518</v>
      </c>
      <c r="U2" s="21">
        <f t="shared" si="0"/>
        <v>135.56456809163291</v>
      </c>
      <c r="V2" s="21">
        <f t="shared" si="0"/>
        <v>134.98393853348674</v>
      </c>
      <c r="W2" s="21">
        <f t="shared" si="0"/>
        <v>66.924203414497399</v>
      </c>
      <c r="X2" s="21">
        <f t="shared" si="0"/>
        <v>96.390986204064362</v>
      </c>
      <c r="Y2" s="21">
        <f t="shared" ref="Y2:Z2" si="1">SUM(Y3,Y17,Y22,Y25,Y26,Y51,Y52)</f>
        <v>112.91063980572051</v>
      </c>
      <c r="Z2" s="21">
        <f t="shared" si="1"/>
        <v>130.21925123658863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104.6487566300269</v>
      </c>
      <c r="D26" s="27">
        <f t="shared" si="14"/>
        <v>123.70584321123413</v>
      </c>
      <c r="E26" s="27">
        <f t="shared" si="14"/>
        <v>154.97367780482196</v>
      </c>
      <c r="F26" s="27">
        <f t="shared" si="14"/>
        <v>166.23597508065154</v>
      </c>
      <c r="G26" s="27">
        <f t="shared" si="14"/>
        <v>126.0302134864433</v>
      </c>
      <c r="H26" s="27">
        <f t="shared" si="14"/>
        <v>118.27666073413972</v>
      </c>
      <c r="I26" s="27">
        <f t="shared" si="14"/>
        <v>120.83811880676608</v>
      </c>
      <c r="J26" s="27">
        <f t="shared" si="14"/>
        <v>115.69954546703278</v>
      </c>
      <c r="K26" s="27">
        <f t="shared" si="14"/>
        <v>116.68053540689118</v>
      </c>
      <c r="L26" s="27">
        <f t="shared" si="14"/>
        <v>113.95720983716514</v>
      </c>
      <c r="M26" s="27">
        <f t="shared" si="14"/>
        <v>120.08139685508708</v>
      </c>
      <c r="N26" s="27">
        <f t="shared" si="14"/>
        <v>130.03556746322758</v>
      </c>
      <c r="O26" s="27">
        <f t="shared" si="14"/>
        <v>124.41713405119854</v>
      </c>
      <c r="P26" s="27">
        <f t="shared" si="14"/>
        <v>115.84382973650602</v>
      </c>
      <c r="Q26" s="27">
        <f t="shared" si="14"/>
        <v>115.15571824933679</v>
      </c>
      <c r="R26" s="27">
        <f t="shared" si="14"/>
        <v>115.50287367896622</v>
      </c>
      <c r="S26" s="27">
        <f t="shared" si="14"/>
        <v>120.03277345911526</v>
      </c>
      <c r="T26" s="27">
        <f t="shared" si="14"/>
        <v>128.66088340503518</v>
      </c>
      <c r="U26" s="27">
        <f t="shared" si="14"/>
        <v>135.56456809163291</v>
      </c>
      <c r="V26" s="27">
        <f t="shared" si="14"/>
        <v>134.98393853348674</v>
      </c>
      <c r="W26" s="27">
        <f t="shared" si="14"/>
        <v>66.924203414497399</v>
      </c>
      <c r="X26" s="27">
        <f t="shared" si="14"/>
        <v>96.390986204064362</v>
      </c>
      <c r="Y26" s="27">
        <f t="shared" ref="Y26:Z26" si="15">SUM(Y27,Y33)</f>
        <v>112.91063980572051</v>
      </c>
      <c r="Z26" s="27">
        <f t="shared" si="15"/>
        <v>130.21925123658863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104.6487566300269</v>
      </c>
      <c r="D33" s="19">
        <f t="shared" si="18"/>
        <v>123.70584321123413</v>
      </c>
      <c r="E33" s="19">
        <f t="shared" si="18"/>
        <v>154.97367780482196</v>
      </c>
      <c r="F33" s="19">
        <f t="shared" si="18"/>
        <v>166.23597508065154</v>
      </c>
      <c r="G33" s="19">
        <f t="shared" si="18"/>
        <v>126.0302134864433</v>
      </c>
      <c r="H33" s="19">
        <f t="shared" si="18"/>
        <v>118.27666073413972</v>
      </c>
      <c r="I33" s="19">
        <f t="shared" si="18"/>
        <v>120.83811880676608</v>
      </c>
      <c r="J33" s="19">
        <f t="shared" si="18"/>
        <v>115.69954546703278</v>
      </c>
      <c r="K33" s="19">
        <f t="shared" si="18"/>
        <v>116.68053540689118</v>
      </c>
      <c r="L33" s="19">
        <f t="shared" si="18"/>
        <v>113.95720983716514</v>
      </c>
      <c r="M33" s="19">
        <f t="shared" si="18"/>
        <v>120.08139685508708</v>
      </c>
      <c r="N33" s="19">
        <f t="shared" si="18"/>
        <v>130.03556746322758</v>
      </c>
      <c r="O33" s="19">
        <f t="shared" si="18"/>
        <v>124.41713405119854</v>
      </c>
      <c r="P33" s="19">
        <f t="shared" si="18"/>
        <v>115.84382973650602</v>
      </c>
      <c r="Q33" s="19">
        <f t="shared" si="18"/>
        <v>115.15571824933679</v>
      </c>
      <c r="R33" s="19">
        <f t="shared" si="18"/>
        <v>115.50287367896622</v>
      </c>
      <c r="S33" s="19">
        <f t="shared" si="18"/>
        <v>120.03277345911526</v>
      </c>
      <c r="T33" s="19">
        <f t="shared" si="18"/>
        <v>128.66088340503518</v>
      </c>
      <c r="U33" s="19">
        <f t="shared" si="18"/>
        <v>135.56456809163291</v>
      </c>
      <c r="V33" s="19">
        <f t="shared" si="18"/>
        <v>134.98393853348674</v>
      </c>
      <c r="W33" s="19">
        <f t="shared" si="18"/>
        <v>66.924203414497399</v>
      </c>
      <c r="X33" s="19">
        <f t="shared" si="18"/>
        <v>96.390986204064362</v>
      </c>
      <c r="Y33" s="19">
        <f t="shared" ref="Y33:Z33" si="19">SUM(Y34:Y50)</f>
        <v>112.91063980572051</v>
      </c>
      <c r="Z33" s="19">
        <f t="shared" si="19"/>
        <v>130.21925123658863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104.6487566300269</v>
      </c>
      <c r="D40" s="8">
        <v>123.70584321123413</v>
      </c>
      <c r="E40" s="8">
        <v>154.97367780482196</v>
      </c>
      <c r="F40" s="8">
        <v>166.23597508065154</v>
      </c>
      <c r="G40" s="8">
        <v>126.0302134864433</v>
      </c>
      <c r="H40" s="8">
        <v>118.27666073413972</v>
      </c>
      <c r="I40" s="8">
        <v>120.83811880676608</v>
      </c>
      <c r="J40" s="8">
        <v>115.69954546703278</v>
      </c>
      <c r="K40" s="8">
        <v>116.68053540689118</v>
      </c>
      <c r="L40" s="8">
        <v>113.95720983716514</v>
      </c>
      <c r="M40" s="8">
        <v>120.08139685508708</v>
      </c>
      <c r="N40" s="8">
        <v>130.03556746322758</v>
      </c>
      <c r="O40" s="8">
        <v>124.41713405119854</v>
      </c>
      <c r="P40" s="8">
        <v>115.84382973650602</v>
      </c>
      <c r="Q40" s="8">
        <v>115.15571824933679</v>
      </c>
      <c r="R40" s="8">
        <v>115.50287367896622</v>
      </c>
      <c r="S40" s="8">
        <v>120.03277345911526</v>
      </c>
      <c r="T40" s="8">
        <v>128.66088340503518</v>
      </c>
      <c r="U40" s="8">
        <v>135.56456809163291</v>
      </c>
      <c r="V40" s="8">
        <v>134.98393853348674</v>
      </c>
      <c r="W40" s="8">
        <v>66.924203414497399</v>
      </c>
      <c r="X40" s="8">
        <v>96.390986204064362</v>
      </c>
      <c r="Y40" s="8">
        <v>112.91063980572051</v>
      </c>
      <c r="Z40" s="8">
        <v>130.21925123658863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26.508110509392299</v>
      </c>
      <c r="D2" s="21">
        <f t="shared" ref="D2:X2" si="0">SUM(D3,D17,D22,D25,D26,D51,D52)</f>
        <v>22.760464348362536</v>
      </c>
      <c r="E2" s="21">
        <f t="shared" si="0"/>
        <v>25.620418297774787</v>
      </c>
      <c r="F2" s="21">
        <f t="shared" si="0"/>
        <v>24.658004282087106</v>
      </c>
      <c r="G2" s="21">
        <f t="shared" si="0"/>
        <v>30.706299104505639</v>
      </c>
      <c r="H2" s="21">
        <f t="shared" si="0"/>
        <v>34.829486297372171</v>
      </c>
      <c r="I2" s="21">
        <f t="shared" si="0"/>
        <v>40.442897958680874</v>
      </c>
      <c r="J2" s="21">
        <f t="shared" si="0"/>
        <v>35.054799722400482</v>
      </c>
      <c r="K2" s="21">
        <f t="shared" si="0"/>
        <v>34.696006935524672</v>
      </c>
      <c r="L2" s="21">
        <f t="shared" si="0"/>
        <v>30.031328300247552</v>
      </c>
      <c r="M2" s="21">
        <f t="shared" si="0"/>
        <v>27.44467579908542</v>
      </c>
      <c r="N2" s="21">
        <f t="shared" si="0"/>
        <v>21.561552820927254</v>
      </c>
      <c r="O2" s="21">
        <f t="shared" si="0"/>
        <v>16.013442675999428</v>
      </c>
      <c r="P2" s="21">
        <f t="shared" si="0"/>
        <v>14.345686116401152</v>
      </c>
      <c r="Q2" s="21">
        <f t="shared" si="0"/>
        <v>12.069546204038449</v>
      </c>
      <c r="R2" s="21">
        <f t="shared" si="0"/>
        <v>11.353035465228013</v>
      </c>
      <c r="S2" s="21">
        <f t="shared" si="0"/>
        <v>9.5452242611200386</v>
      </c>
      <c r="T2" s="21">
        <f t="shared" si="0"/>
        <v>10.031428722550755</v>
      </c>
      <c r="U2" s="21">
        <f t="shared" si="0"/>
        <v>8.7395701818532743</v>
      </c>
      <c r="V2" s="21">
        <f t="shared" si="0"/>
        <v>6.3281953208394963</v>
      </c>
      <c r="W2" s="21">
        <f t="shared" si="0"/>
        <v>4.7918187467456814</v>
      </c>
      <c r="X2" s="21">
        <f t="shared" si="0"/>
        <v>5.4840556323495075</v>
      </c>
      <c r="Y2" s="21">
        <f t="shared" ref="Y2:Z2" si="1">SUM(Y3,Y17,Y22,Y25,Y26,Y51,Y52)</f>
        <v>5.6473553331496937</v>
      </c>
      <c r="Z2" s="21">
        <f t="shared" si="1"/>
        <v>5.9950497677466554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26.508110509392299</v>
      </c>
      <c r="D26" s="27">
        <f t="shared" si="14"/>
        <v>22.760464348362536</v>
      </c>
      <c r="E26" s="27">
        <f t="shared" si="14"/>
        <v>25.620418297774787</v>
      </c>
      <c r="F26" s="27">
        <f t="shared" si="14"/>
        <v>24.658004282087106</v>
      </c>
      <c r="G26" s="27">
        <f t="shared" si="14"/>
        <v>30.706299104505639</v>
      </c>
      <c r="H26" s="27">
        <f t="shared" si="14"/>
        <v>34.829486297372171</v>
      </c>
      <c r="I26" s="27">
        <f t="shared" si="14"/>
        <v>40.442897958680874</v>
      </c>
      <c r="J26" s="27">
        <f t="shared" si="14"/>
        <v>35.054799722400482</v>
      </c>
      <c r="K26" s="27">
        <f t="shared" si="14"/>
        <v>34.696006935524672</v>
      </c>
      <c r="L26" s="27">
        <f t="shared" si="14"/>
        <v>30.031328300247552</v>
      </c>
      <c r="M26" s="27">
        <f t="shared" si="14"/>
        <v>27.44467579908542</v>
      </c>
      <c r="N26" s="27">
        <f t="shared" si="14"/>
        <v>21.561552820927254</v>
      </c>
      <c r="O26" s="27">
        <f t="shared" si="14"/>
        <v>16.013442675999428</v>
      </c>
      <c r="P26" s="27">
        <f t="shared" si="14"/>
        <v>14.345686116401152</v>
      </c>
      <c r="Q26" s="27">
        <f t="shared" si="14"/>
        <v>12.069546204038449</v>
      </c>
      <c r="R26" s="27">
        <f t="shared" si="14"/>
        <v>11.353035465228013</v>
      </c>
      <c r="S26" s="27">
        <f t="shared" si="14"/>
        <v>9.5452242611200386</v>
      </c>
      <c r="T26" s="27">
        <f t="shared" si="14"/>
        <v>10.031428722550755</v>
      </c>
      <c r="U26" s="27">
        <f t="shared" si="14"/>
        <v>8.7395701818532743</v>
      </c>
      <c r="V26" s="27">
        <f t="shared" si="14"/>
        <v>6.3281953208394963</v>
      </c>
      <c r="W26" s="27">
        <f t="shared" si="14"/>
        <v>4.7918187467456814</v>
      </c>
      <c r="X26" s="27">
        <f t="shared" si="14"/>
        <v>5.4840556323495075</v>
      </c>
      <c r="Y26" s="27">
        <f t="shared" ref="Y26:Z26" si="15">SUM(Y27,Y33)</f>
        <v>5.6473553331496937</v>
      </c>
      <c r="Z26" s="27">
        <f t="shared" si="15"/>
        <v>5.9950497677466554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26.508110509392299</v>
      </c>
      <c r="D33" s="19">
        <f t="shared" si="18"/>
        <v>22.760464348362536</v>
      </c>
      <c r="E33" s="19">
        <f t="shared" si="18"/>
        <v>25.620418297774787</v>
      </c>
      <c r="F33" s="19">
        <f t="shared" si="18"/>
        <v>24.658004282087106</v>
      </c>
      <c r="G33" s="19">
        <f t="shared" si="18"/>
        <v>30.706299104505639</v>
      </c>
      <c r="H33" s="19">
        <f t="shared" si="18"/>
        <v>34.829486297372171</v>
      </c>
      <c r="I33" s="19">
        <f t="shared" si="18"/>
        <v>40.442897958680874</v>
      </c>
      <c r="J33" s="19">
        <f t="shared" si="18"/>
        <v>35.054799722400482</v>
      </c>
      <c r="K33" s="19">
        <f t="shared" si="18"/>
        <v>34.696006935524672</v>
      </c>
      <c r="L33" s="19">
        <f t="shared" si="18"/>
        <v>30.031328300247552</v>
      </c>
      <c r="M33" s="19">
        <f t="shared" si="18"/>
        <v>27.44467579908542</v>
      </c>
      <c r="N33" s="19">
        <f t="shared" si="18"/>
        <v>21.561552820927254</v>
      </c>
      <c r="O33" s="19">
        <f t="shared" si="18"/>
        <v>16.013442675999428</v>
      </c>
      <c r="P33" s="19">
        <f t="shared" si="18"/>
        <v>14.345686116401152</v>
      </c>
      <c r="Q33" s="19">
        <f t="shared" si="18"/>
        <v>12.069546204038449</v>
      </c>
      <c r="R33" s="19">
        <f t="shared" si="18"/>
        <v>11.353035465228013</v>
      </c>
      <c r="S33" s="19">
        <f t="shared" si="18"/>
        <v>9.5452242611200386</v>
      </c>
      <c r="T33" s="19">
        <f t="shared" si="18"/>
        <v>10.031428722550755</v>
      </c>
      <c r="U33" s="19">
        <f t="shared" si="18"/>
        <v>8.7395701818532743</v>
      </c>
      <c r="V33" s="19">
        <f t="shared" si="18"/>
        <v>6.3281953208394963</v>
      </c>
      <c r="W33" s="19">
        <f t="shared" si="18"/>
        <v>4.7918187467456814</v>
      </c>
      <c r="X33" s="19">
        <f t="shared" si="18"/>
        <v>5.4840556323495075</v>
      </c>
      <c r="Y33" s="19">
        <f t="shared" ref="Y33:Z33" si="19">SUM(Y34:Y50)</f>
        <v>5.6473553331496937</v>
      </c>
      <c r="Z33" s="19">
        <f t="shared" si="19"/>
        <v>5.9950497677466554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26.508110509392299</v>
      </c>
      <c r="D40" s="8">
        <v>22.760464348362536</v>
      </c>
      <c r="E40" s="8">
        <v>25.620418297774787</v>
      </c>
      <c r="F40" s="8">
        <v>24.658004282087106</v>
      </c>
      <c r="G40" s="8">
        <v>30.706299104505639</v>
      </c>
      <c r="H40" s="8">
        <v>34.829486297372171</v>
      </c>
      <c r="I40" s="8">
        <v>40.442897958680874</v>
      </c>
      <c r="J40" s="8">
        <v>35.054799722400482</v>
      </c>
      <c r="K40" s="8">
        <v>34.696006935524672</v>
      </c>
      <c r="L40" s="8">
        <v>30.031328300247552</v>
      </c>
      <c r="M40" s="8">
        <v>27.44467579908542</v>
      </c>
      <c r="N40" s="8">
        <v>21.561552820927254</v>
      </c>
      <c r="O40" s="8">
        <v>16.013442675999428</v>
      </c>
      <c r="P40" s="8">
        <v>14.345686116401152</v>
      </c>
      <c r="Q40" s="8">
        <v>12.069546204038449</v>
      </c>
      <c r="R40" s="8">
        <v>11.353035465228013</v>
      </c>
      <c r="S40" s="8">
        <v>9.5452242611200386</v>
      </c>
      <c r="T40" s="8">
        <v>10.031428722550755</v>
      </c>
      <c r="U40" s="8">
        <v>8.7395701818532743</v>
      </c>
      <c r="V40" s="8">
        <v>6.3281953208394963</v>
      </c>
      <c r="W40" s="8">
        <v>4.7918187467456814</v>
      </c>
      <c r="X40" s="8">
        <v>5.4840556323495075</v>
      </c>
      <c r="Y40" s="8">
        <v>5.6473553331496937</v>
      </c>
      <c r="Z40" s="8">
        <v>5.9950497677466554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1.3097949708630301</v>
      </c>
      <c r="D2" s="21">
        <f t="shared" ref="D2:X2" si="0">SUM(D3,D17,D22,D25,D26,D51,D52)</f>
        <v>1.265093743901242</v>
      </c>
      <c r="E2" s="21">
        <f t="shared" si="0"/>
        <v>1.3621872638478707</v>
      </c>
      <c r="F2" s="21">
        <f t="shared" si="0"/>
        <v>1.3489039758608496</v>
      </c>
      <c r="G2" s="21">
        <f t="shared" si="0"/>
        <v>1.5228842829457332</v>
      </c>
      <c r="H2" s="21">
        <f t="shared" si="0"/>
        <v>1.415455059995103</v>
      </c>
      <c r="I2" s="21">
        <f t="shared" si="0"/>
        <v>1.2946447704394801</v>
      </c>
      <c r="J2" s="21">
        <f t="shared" si="0"/>
        <v>1.1676534433159669</v>
      </c>
      <c r="K2" s="21">
        <f t="shared" si="0"/>
        <v>1.3849181957345376</v>
      </c>
      <c r="L2" s="21">
        <f t="shared" si="0"/>
        <v>1.6805631801396144</v>
      </c>
      <c r="M2" s="21">
        <f t="shared" si="0"/>
        <v>2.1348284630531422</v>
      </c>
      <c r="N2" s="21">
        <f t="shared" si="0"/>
        <v>0.96901555608773637</v>
      </c>
      <c r="O2" s="21">
        <f t="shared" si="0"/>
        <v>0.47808324575819156</v>
      </c>
      <c r="P2" s="21">
        <f t="shared" si="0"/>
        <v>0.50857719204592011</v>
      </c>
      <c r="Q2" s="21">
        <f t="shared" si="0"/>
        <v>0.3768729118589349</v>
      </c>
      <c r="R2" s="21">
        <f t="shared" si="0"/>
        <v>0.42583875386588271</v>
      </c>
      <c r="S2" s="21">
        <f t="shared" si="0"/>
        <v>0.26140090317841752</v>
      </c>
      <c r="T2" s="21">
        <f t="shared" si="0"/>
        <v>0.28158486621089429</v>
      </c>
      <c r="U2" s="21">
        <f t="shared" si="0"/>
        <v>0.30033153402001611</v>
      </c>
      <c r="V2" s="21">
        <f t="shared" si="0"/>
        <v>0.9091244691109579</v>
      </c>
      <c r="W2" s="21">
        <f t="shared" si="0"/>
        <v>1.2965912242804787</v>
      </c>
      <c r="X2" s="21">
        <f t="shared" si="0"/>
        <v>0.32752279939450618</v>
      </c>
      <c r="Y2" s="21">
        <f t="shared" ref="Y2:Z2" si="1">SUM(Y3,Y17,Y22,Y25,Y26,Y51,Y52)</f>
        <v>0.70169960362671935</v>
      </c>
      <c r="Z2" s="21">
        <f t="shared" si="1"/>
        <v>0.8040073880813009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1.3097949708630301</v>
      </c>
      <c r="D26" s="27">
        <f t="shared" si="14"/>
        <v>1.265093743901242</v>
      </c>
      <c r="E26" s="27">
        <f t="shared" si="14"/>
        <v>1.3621872638478707</v>
      </c>
      <c r="F26" s="27">
        <f t="shared" si="14"/>
        <v>1.3489039758608496</v>
      </c>
      <c r="G26" s="27">
        <f t="shared" si="14"/>
        <v>1.5228842829457332</v>
      </c>
      <c r="H26" s="27">
        <f t="shared" si="14"/>
        <v>1.415455059995103</v>
      </c>
      <c r="I26" s="27">
        <f t="shared" si="14"/>
        <v>1.2946447704394801</v>
      </c>
      <c r="J26" s="27">
        <f t="shared" si="14"/>
        <v>1.1676534433159669</v>
      </c>
      <c r="K26" s="27">
        <f t="shared" si="14"/>
        <v>1.3849181957345376</v>
      </c>
      <c r="L26" s="27">
        <f t="shared" si="14"/>
        <v>1.6805631801396144</v>
      </c>
      <c r="M26" s="27">
        <f t="shared" si="14"/>
        <v>2.1348284630531422</v>
      </c>
      <c r="N26" s="27">
        <f t="shared" si="14"/>
        <v>0.96901555608773637</v>
      </c>
      <c r="O26" s="27">
        <f t="shared" si="14"/>
        <v>0.47808324575819156</v>
      </c>
      <c r="P26" s="27">
        <f t="shared" si="14"/>
        <v>0.50857719204592011</v>
      </c>
      <c r="Q26" s="27">
        <f t="shared" si="14"/>
        <v>0.3768729118589349</v>
      </c>
      <c r="R26" s="27">
        <f t="shared" si="14"/>
        <v>0.42583875386588271</v>
      </c>
      <c r="S26" s="27">
        <f t="shared" si="14"/>
        <v>0.26140090317841752</v>
      </c>
      <c r="T26" s="27">
        <f t="shared" si="14"/>
        <v>0.28158486621089429</v>
      </c>
      <c r="U26" s="27">
        <f t="shared" si="14"/>
        <v>0.30033153402001611</v>
      </c>
      <c r="V26" s="27">
        <f t="shared" si="14"/>
        <v>0.9091244691109579</v>
      </c>
      <c r="W26" s="27">
        <f t="shared" si="14"/>
        <v>1.2965912242804787</v>
      </c>
      <c r="X26" s="27">
        <f t="shared" si="14"/>
        <v>0.32752279939450618</v>
      </c>
      <c r="Y26" s="27">
        <f t="shared" ref="Y26:Z26" si="15">SUM(Y27,Y33)</f>
        <v>0.70169960362671935</v>
      </c>
      <c r="Z26" s="27">
        <f t="shared" si="15"/>
        <v>0.8040073880813009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1.3097949708630301</v>
      </c>
      <c r="D33" s="19">
        <f t="shared" si="18"/>
        <v>1.265093743901242</v>
      </c>
      <c r="E33" s="19">
        <f t="shared" si="18"/>
        <v>1.3621872638478707</v>
      </c>
      <c r="F33" s="19">
        <f t="shared" si="18"/>
        <v>1.3489039758608496</v>
      </c>
      <c r="G33" s="19">
        <f t="shared" si="18"/>
        <v>1.5228842829457332</v>
      </c>
      <c r="H33" s="19">
        <f t="shared" si="18"/>
        <v>1.415455059995103</v>
      </c>
      <c r="I33" s="19">
        <f t="shared" si="18"/>
        <v>1.2946447704394801</v>
      </c>
      <c r="J33" s="19">
        <f t="shared" si="18"/>
        <v>1.1676534433159669</v>
      </c>
      <c r="K33" s="19">
        <f t="shared" si="18"/>
        <v>1.3849181957345376</v>
      </c>
      <c r="L33" s="19">
        <f t="shared" si="18"/>
        <v>1.6805631801396144</v>
      </c>
      <c r="M33" s="19">
        <f t="shared" si="18"/>
        <v>2.1348284630531422</v>
      </c>
      <c r="N33" s="19">
        <f t="shared" si="18"/>
        <v>0.96901555608773637</v>
      </c>
      <c r="O33" s="19">
        <f t="shared" si="18"/>
        <v>0.47808324575819156</v>
      </c>
      <c r="P33" s="19">
        <f t="shared" si="18"/>
        <v>0.50857719204592011</v>
      </c>
      <c r="Q33" s="19">
        <f t="shared" si="18"/>
        <v>0.3768729118589349</v>
      </c>
      <c r="R33" s="19">
        <f t="shared" si="18"/>
        <v>0.42583875386588271</v>
      </c>
      <c r="S33" s="19">
        <f t="shared" si="18"/>
        <v>0.26140090317841752</v>
      </c>
      <c r="T33" s="19">
        <f t="shared" si="18"/>
        <v>0.28158486621089429</v>
      </c>
      <c r="U33" s="19">
        <f t="shared" si="18"/>
        <v>0.30033153402001611</v>
      </c>
      <c r="V33" s="19">
        <f t="shared" si="18"/>
        <v>0.9091244691109579</v>
      </c>
      <c r="W33" s="19">
        <f t="shared" si="18"/>
        <v>1.2965912242804787</v>
      </c>
      <c r="X33" s="19">
        <f t="shared" si="18"/>
        <v>0.32752279939450618</v>
      </c>
      <c r="Y33" s="19">
        <f t="shared" ref="Y33:Z33" si="19">SUM(Y34:Y50)</f>
        <v>0.70169960362671935</v>
      </c>
      <c r="Z33" s="19">
        <f t="shared" si="19"/>
        <v>0.8040073880813009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1.3097949708630301</v>
      </c>
      <c r="D40" s="8">
        <v>1.265093743901242</v>
      </c>
      <c r="E40" s="8">
        <v>1.3621872638478707</v>
      </c>
      <c r="F40" s="8">
        <v>1.3489039758608496</v>
      </c>
      <c r="G40" s="8">
        <v>1.5228842829457332</v>
      </c>
      <c r="H40" s="8">
        <v>1.415455059995103</v>
      </c>
      <c r="I40" s="8">
        <v>1.2946447704394801</v>
      </c>
      <c r="J40" s="8">
        <v>1.1676534433159669</v>
      </c>
      <c r="K40" s="8">
        <v>1.3849181957345376</v>
      </c>
      <c r="L40" s="8">
        <v>1.6805631801396144</v>
      </c>
      <c r="M40" s="8">
        <v>2.1348284630531422</v>
      </c>
      <c r="N40" s="8">
        <v>0.96901555608773637</v>
      </c>
      <c r="O40" s="8">
        <v>0.47808324575819156</v>
      </c>
      <c r="P40" s="8">
        <v>0.50857719204592011</v>
      </c>
      <c r="Q40" s="8">
        <v>0.3768729118589349</v>
      </c>
      <c r="R40" s="8">
        <v>0.42583875386588271</v>
      </c>
      <c r="S40" s="8">
        <v>0.26140090317841752</v>
      </c>
      <c r="T40" s="8">
        <v>0.28158486621089429</v>
      </c>
      <c r="U40" s="8">
        <v>0.30033153402001611</v>
      </c>
      <c r="V40" s="8">
        <v>0.9091244691109579</v>
      </c>
      <c r="W40" s="8">
        <v>1.2965912242804787</v>
      </c>
      <c r="X40" s="8">
        <v>0.32752279939450618</v>
      </c>
      <c r="Y40" s="8">
        <v>0.70169960362671935</v>
      </c>
      <c r="Z40" s="8">
        <v>0.8040073880813009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6366.5272100092416</v>
      </c>
      <c r="D2" s="21">
        <f t="shared" ref="D2:X2" si="0">SUM(D3,D17,D22,D25,D26,D51,D52)</f>
        <v>6248.8074325156531</v>
      </c>
      <c r="E2" s="21">
        <f t="shared" si="0"/>
        <v>6404.7027516324997</v>
      </c>
      <c r="F2" s="21">
        <f t="shared" si="0"/>
        <v>7085.6865190467952</v>
      </c>
      <c r="G2" s="21">
        <f t="shared" si="0"/>
        <v>6973.8064492764715</v>
      </c>
      <c r="H2" s="21">
        <f t="shared" si="0"/>
        <v>7115.926937715144</v>
      </c>
      <c r="I2" s="21">
        <f t="shared" si="0"/>
        <v>7181.3216687984896</v>
      </c>
      <c r="J2" s="21">
        <f t="shared" si="0"/>
        <v>7486.7837090040757</v>
      </c>
      <c r="K2" s="21">
        <f t="shared" si="0"/>
        <v>7680.185880506323</v>
      </c>
      <c r="L2" s="21">
        <f t="shared" si="0"/>
        <v>7610.6693576805201</v>
      </c>
      <c r="M2" s="21">
        <f t="shared" si="0"/>
        <v>7351.3771651269599</v>
      </c>
      <c r="N2" s="21">
        <f t="shared" si="0"/>
        <v>7096.4533259210648</v>
      </c>
      <c r="O2" s="21">
        <f t="shared" si="0"/>
        <v>6602.0028133199994</v>
      </c>
      <c r="P2" s="21">
        <f t="shared" si="0"/>
        <v>5682.7299727199998</v>
      </c>
      <c r="Q2" s="21">
        <f t="shared" si="0"/>
        <v>5846.8442505101484</v>
      </c>
      <c r="R2" s="21">
        <f t="shared" si="0"/>
        <v>5988.5203583845459</v>
      </c>
      <c r="S2" s="21">
        <f t="shared" si="0"/>
        <v>6347.4945866160006</v>
      </c>
      <c r="T2" s="21">
        <f t="shared" si="0"/>
        <v>6453.0915374235474</v>
      </c>
      <c r="U2" s="21">
        <f t="shared" si="0"/>
        <v>6364.2806835041301</v>
      </c>
      <c r="V2" s="21">
        <f t="shared" si="0"/>
        <v>6401.7536685347441</v>
      </c>
      <c r="W2" s="21">
        <f t="shared" si="0"/>
        <v>5907.2269883761555</v>
      </c>
      <c r="X2" s="21">
        <f t="shared" si="0"/>
        <v>6044.5884626609923</v>
      </c>
      <c r="Y2" s="21">
        <f t="shared" ref="Y2:Z2" si="1">SUM(Y3,Y17,Y22,Y25,Y26,Y51,Y52)</f>
        <v>6111.2284431871758</v>
      </c>
      <c r="Z2" s="21">
        <f t="shared" si="1"/>
        <v>6075.799365928171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125.45874092924102</v>
      </c>
      <c r="D3" s="24">
        <f t="shared" si="2"/>
        <v>131.72489411565397</v>
      </c>
      <c r="E3" s="24">
        <f t="shared" si="2"/>
        <v>129.56572647249831</v>
      </c>
      <c r="F3" s="24">
        <f t="shared" si="2"/>
        <v>133.98273608679693</v>
      </c>
      <c r="G3" s="24">
        <f t="shared" si="2"/>
        <v>151.5913190364717</v>
      </c>
      <c r="H3" s="24">
        <f t="shared" si="2"/>
        <v>138.33962347514344</v>
      </c>
      <c r="I3" s="24">
        <f t="shared" si="2"/>
        <v>149.92592999848861</v>
      </c>
      <c r="J3" s="24">
        <f t="shared" si="2"/>
        <v>116.77376300407433</v>
      </c>
      <c r="K3" s="24">
        <f t="shared" si="2"/>
        <v>111.15403706632397</v>
      </c>
      <c r="L3" s="24">
        <f t="shared" si="2"/>
        <v>57.38938300051985</v>
      </c>
      <c r="M3" s="24">
        <f t="shared" si="2"/>
        <v>66.47657160696086</v>
      </c>
      <c r="N3" s="24">
        <f t="shared" si="2"/>
        <v>29.378973521064339</v>
      </c>
      <c r="O3" s="24">
        <f t="shared" si="2"/>
        <v>0.52425648000000002</v>
      </c>
      <c r="P3" s="24">
        <f t="shared" si="2"/>
        <v>0.52425648000000002</v>
      </c>
      <c r="Q3" s="24">
        <f t="shared" si="2"/>
        <v>8.8135781741475778</v>
      </c>
      <c r="R3" s="24">
        <f t="shared" si="2"/>
        <v>14.616368624546432</v>
      </c>
      <c r="S3" s="24">
        <f t="shared" si="2"/>
        <v>0</v>
      </c>
      <c r="T3" s="24">
        <f t="shared" si="2"/>
        <v>11.693556237946609</v>
      </c>
      <c r="U3" s="24">
        <f t="shared" si="2"/>
        <v>53.852160489826879</v>
      </c>
      <c r="V3" s="24">
        <f t="shared" si="2"/>
        <v>68.0488995030029</v>
      </c>
      <c r="W3" s="24">
        <f t="shared" si="2"/>
        <v>55.95203324695607</v>
      </c>
      <c r="X3" s="24">
        <f t="shared" si="2"/>
        <v>158.98871893771735</v>
      </c>
      <c r="Y3" s="24">
        <f t="shared" ref="Y3:Z3" si="3">SUM(Y4,Y8,Y11)</f>
        <v>122.68212688473994</v>
      </c>
      <c r="Z3" s="24">
        <f t="shared" si="3"/>
        <v>110.63969720715119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125.45874092924102</v>
      </c>
      <c r="D4" s="19">
        <f t="shared" si="4"/>
        <v>131.72489411565397</v>
      </c>
      <c r="E4" s="19">
        <f t="shared" si="4"/>
        <v>129.56572647249831</v>
      </c>
      <c r="F4" s="19">
        <f t="shared" si="4"/>
        <v>133.98273608679693</v>
      </c>
      <c r="G4" s="19">
        <f t="shared" si="4"/>
        <v>151.06706255647171</v>
      </c>
      <c r="H4" s="19">
        <f t="shared" si="4"/>
        <v>137.81536699514345</v>
      </c>
      <c r="I4" s="19">
        <f t="shared" si="4"/>
        <v>149.40167351848862</v>
      </c>
      <c r="J4" s="19">
        <f t="shared" si="4"/>
        <v>116.24950652407432</v>
      </c>
      <c r="K4" s="19">
        <f t="shared" si="4"/>
        <v>110.62978058632396</v>
      </c>
      <c r="L4" s="19">
        <f t="shared" si="4"/>
        <v>56.865126520519851</v>
      </c>
      <c r="M4" s="19">
        <f t="shared" si="4"/>
        <v>65.952315126960855</v>
      </c>
      <c r="N4" s="19">
        <f t="shared" si="4"/>
        <v>28.85471704106434</v>
      </c>
      <c r="O4" s="19">
        <f t="shared" si="4"/>
        <v>0</v>
      </c>
      <c r="P4" s="19">
        <f t="shared" si="4"/>
        <v>0</v>
      </c>
      <c r="Q4" s="19">
        <f t="shared" si="4"/>
        <v>8.8135781741475778</v>
      </c>
      <c r="R4" s="19">
        <f t="shared" si="4"/>
        <v>14.616368624546432</v>
      </c>
      <c r="S4" s="19">
        <f t="shared" si="4"/>
        <v>0</v>
      </c>
      <c r="T4" s="19">
        <f t="shared" si="4"/>
        <v>11.693556237946609</v>
      </c>
      <c r="U4" s="19">
        <f t="shared" si="4"/>
        <v>53.852160489826879</v>
      </c>
      <c r="V4" s="19">
        <f t="shared" si="4"/>
        <v>68.0488995030029</v>
      </c>
      <c r="W4" s="19">
        <f t="shared" si="4"/>
        <v>55.95203324695607</v>
      </c>
      <c r="X4" s="19">
        <f t="shared" si="4"/>
        <v>158.98871893771735</v>
      </c>
      <c r="Y4" s="19">
        <f t="shared" ref="Y4:Z4" si="5">SUM(Y5:Y7)</f>
        <v>122.68212688473994</v>
      </c>
      <c r="Z4" s="19">
        <f t="shared" si="5"/>
        <v>94.348786767151182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  <c r="Y5" s="8">
        <f>TI_EHG_E!Y5+NRG_E!Y5+FC_E!Y5</f>
        <v>0</v>
      </c>
      <c r="Z5" s="8">
        <f>TI_EHG_E!Z5+NRG_E!Z5+FC_E!Z5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125.45874092924102</v>
      </c>
      <c r="D7" s="8">
        <f>TI_EHG_E!D7+NRG_E!D7+FC_E!D7</f>
        <v>131.72489411565397</v>
      </c>
      <c r="E7" s="8">
        <f>TI_EHG_E!E7+NRG_E!E7+FC_E!E7</f>
        <v>129.56572647249831</v>
      </c>
      <c r="F7" s="8">
        <f>TI_EHG_E!F7+NRG_E!F7+FC_E!F7</f>
        <v>133.98273608679693</v>
      </c>
      <c r="G7" s="8">
        <f>TI_EHG_E!G7+NRG_E!G7+FC_E!G7</f>
        <v>151.06706255647171</v>
      </c>
      <c r="H7" s="8">
        <f>TI_EHG_E!H7+NRG_E!H7+FC_E!H7</f>
        <v>137.81536699514345</v>
      </c>
      <c r="I7" s="8">
        <f>TI_EHG_E!I7+NRG_E!I7+FC_E!I7</f>
        <v>149.40167351848862</v>
      </c>
      <c r="J7" s="8">
        <f>TI_EHG_E!J7+NRG_E!J7+FC_E!J7</f>
        <v>116.24950652407432</v>
      </c>
      <c r="K7" s="8">
        <f>TI_EHG_E!K7+NRG_E!K7+FC_E!K7</f>
        <v>110.62978058632396</v>
      </c>
      <c r="L7" s="8">
        <f>TI_EHG_E!L7+NRG_E!L7+FC_E!L7</f>
        <v>56.865126520519851</v>
      </c>
      <c r="M7" s="8">
        <f>TI_EHG_E!M7+NRG_E!M7+FC_E!M7</f>
        <v>65.952315126960855</v>
      </c>
      <c r="N7" s="8">
        <f>TI_EHG_E!N7+NRG_E!N7+FC_E!N7</f>
        <v>28.85471704106434</v>
      </c>
      <c r="O7" s="8">
        <f>TI_EHG_E!O7+NRG_E!O7+FC_E!O7</f>
        <v>0</v>
      </c>
      <c r="P7" s="8">
        <f>TI_EHG_E!P7+NRG_E!P7+FC_E!P7</f>
        <v>0</v>
      </c>
      <c r="Q7" s="8">
        <f>TI_EHG_E!Q7+NRG_E!Q7+FC_E!Q7</f>
        <v>8.8135781741475778</v>
      </c>
      <c r="R7" s="8">
        <f>TI_EHG_E!R7+NRG_E!R7+FC_E!R7</f>
        <v>14.616368624546432</v>
      </c>
      <c r="S7" s="8">
        <f>TI_EHG_E!S7+NRG_E!S7+FC_E!S7</f>
        <v>0</v>
      </c>
      <c r="T7" s="8">
        <f>TI_EHG_E!T7+NRG_E!T7+FC_E!T7</f>
        <v>11.693556237946609</v>
      </c>
      <c r="U7" s="8">
        <f>TI_EHG_E!U7+NRG_E!U7+FC_E!U7</f>
        <v>53.852160489826879</v>
      </c>
      <c r="V7" s="8">
        <f>TI_EHG_E!V7+NRG_E!V7+FC_E!V7</f>
        <v>68.0488995030029</v>
      </c>
      <c r="W7" s="8">
        <f>TI_EHG_E!W7+NRG_E!W7+FC_E!W7</f>
        <v>55.95203324695607</v>
      </c>
      <c r="X7" s="8">
        <f>TI_EHG_E!X7+NRG_E!X7+FC_E!X7</f>
        <v>158.98871893771735</v>
      </c>
      <c r="Y7" s="8">
        <f>TI_EHG_E!Y7+NRG_E!Y7+FC_E!Y7</f>
        <v>122.68212688473994</v>
      </c>
      <c r="Z7" s="8">
        <f>TI_EHG_E!Z7+NRG_E!Z7+FC_E!Z7</f>
        <v>94.348786767151182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0</v>
      </c>
      <c r="D8" s="19">
        <f t="shared" ref="D8:X8" si="7">SUM(D9:D10)</f>
        <v>0</v>
      </c>
      <c r="E8" s="19">
        <f t="shared" si="7"/>
        <v>0</v>
      </c>
      <c r="F8" s="19">
        <f t="shared" si="7"/>
        <v>0</v>
      </c>
      <c r="G8" s="19">
        <f t="shared" si="7"/>
        <v>0.52425648000000014</v>
      </c>
      <c r="H8" s="19">
        <f t="shared" si="7"/>
        <v>0.52425648000000002</v>
      </c>
      <c r="I8" s="19">
        <f t="shared" si="7"/>
        <v>0.52425648000000002</v>
      </c>
      <c r="J8" s="19">
        <f t="shared" si="7"/>
        <v>0.52425648000000002</v>
      </c>
      <c r="K8" s="19">
        <f t="shared" si="7"/>
        <v>0.52425648000000002</v>
      </c>
      <c r="L8" s="19">
        <f t="shared" si="7"/>
        <v>0.52425648000000002</v>
      </c>
      <c r="M8" s="19">
        <f t="shared" si="7"/>
        <v>0.52425648000000002</v>
      </c>
      <c r="N8" s="19">
        <f t="shared" si="7"/>
        <v>0.52425648000000002</v>
      </c>
      <c r="O8" s="19">
        <f t="shared" si="7"/>
        <v>0.52425648000000002</v>
      </c>
      <c r="P8" s="19">
        <f t="shared" si="7"/>
        <v>0.52425648000000002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  <c r="Y8" s="19">
        <f t="shared" ref="Y8:Z8" si="8">SUM(Y9:Y10)</f>
        <v>0</v>
      </c>
      <c r="Z8" s="19">
        <f t="shared" si="8"/>
        <v>16.290910439999998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16.290910439999998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0.52425648000000014</v>
      </c>
      <c r="H10" s="8">
        <f>TI_EHG_E!H10+NRG_E!H10+FC_E!H10</f>
        <v>0.52425648000000002</v>
      </c>
      <c r="I10" s="8">
        <f>TI_EHG_E!I10+NRG_E!I10+FC_E!I10</f>
        <v>0.52425648000000002</v>
      </c>
      <c r="J10" s="8">
        <f>TI_EHG_E!J10+NRG_E!J10+FC_E!J10</f>
        <v>0.52425648000000002</v>
      </c>
      <c r="K10" s="8">
        <f>TI_EHG_E!K10+NRG_E!K10+FC_E!K10</f>
        <v>0.52425648000000002</v>
      </c>
      <c r="L10" s="8">
        <f>TI_EHG_E!L10+NRG_E!L10+FC_E!L10</f>
        <v>0.52425648000000002</v>
      </c>
      <c r="M10" s="8">
        <f>TI_EHG_E!M10+NRG_E!M10+FC_E!M10</f>
        <v>0.52425648000000002</v>
      </c>
      <c r="N10" s="8">
        <f>TI_EHG_E!N10+NRG_E!N10+FC_E!N10</f>
        <v>0.52425648000000002</v>
      </c>
      <c r="O10" s="8">
        <f>TI_EHG_E!O10+NRG_E!O10+FC_E!O10</f>
        <v>0.52425648000000002</v>
      </c>
      <c r="P10" s="8">
        <f>TI_EHG_E!P10+NRG_E!P10+FC_E!P10</f>
        <v>0.52425648000000002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  <c r="Y10" s="8">
        <f>TI_EHG_E!Y10+NRG_E!Y10+FC_E!Y10</f>
        <v>0</v>
      </c>
      <c r="Z10" s="8">
        <f>TI_EHG_E!Z10+NRG_E!Z10+FC_E!Z10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  <c r="Y12" s="8">
        <f>TI_EHG_E!Y12+NRG_E!Y12+FC_E!Y12</f>
        <v>0</v>
      </c>
      <c r="Z12" s="8">
        <f>TI_EHG_E!Z12+NRG_E!Z12+FC_E!Z12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0</v>
      </c>
      <c r="D13" s="8">
        <f>TI_EHG_E!D13+NRG_E!D13+FC_E!D13</f>
        <v>0</v>
      </c>
      <c r="E13" s="8">
        <f>TI_EHG_E!E13+NRG_E!E13+FC_E!E13</f>
        <v>0</v>
      </c>
      <c r="F13" s="8">
        <f>TI_EHG_E!F13+NRG_E!F13+FC_E!F13</f>
        <v>0</v>
      </c>
      <c r="G13" s="8">
        <f>TI_EHG_E!G13+NRG_E!G13+FC_E!G13</f>
        <v>0</v>
      </c>
      <c r="H13" s="8">
        <f>TI_EHG_E!H13+NRG_E!H13+FC_E!H13</f>
        <v>0</v>
      </c>
      <c r="I13" s="8">
        <f>TI_EHG_E!I13+NRG_E!I13+FC_E!I13</f>
        <v>0</v>
      </c>
      <c r="J13" s="8">
        <f>TI_EHG_E!J13+NRG_E!J13+FC_E!J13</f>
        <v>0</v>
      </c>
      <c r="K13" s="8">
        <f>TI_EHG_E!K13+NRG_E!K13+FC_E!K13</f>
        <v>0</v>
      </c>
      <c r="L13" s="8">
        <f>TI_EHG_E!L13+NRG_E!L13+FC_E!L13</f>
        <v>0</v>
      </c>
      <c r="M13" s="8">
        <f>TI_EHG_E!M13+NRG_E!M13+FC_E!M13</f>
        <v>0</v>
      </c>
      <c r="N13" s="8">
        <f>TI_EHG_E!N13+NRG_E!N13+FC_E!N13</f>
        <v>0</v>
      </c>
      <c r="O13" s="8">
        <f>TI_EHG_E!O13+NRG_E!O13+FC_E!O13</f>
        <v>0</v>
      </c>
      <c r="P13" s="8">
        <f>TI_EHG_E!P13+NRG_E!P13+FC_E!P13</f>
        <v>0</v>
      </c>
      <c r="Q13" s="8">
        <f>TI_EHG_E!Q13+NRG_E!Q13+FC_E!Q13</f>
        <v>0</v>
      </c>
      <c r="R13" s="8">
        <f>TI_EHG_E!R13+NRG_E!R13+FC_E!R13</f>
        <v>0</v>
      </c>
      <c r="S13" s="8">
        <f>TI_EHG_E!S13+NRG_E!S13+FC_E!S13</f>
        <v>0</v>
      </c>
      <c r="T13" s="8">
        <f>TI_EHG_E!T13+NRG_E!T13+FC_E!T13</f>
        <v>0</v>
      </c>
      <c r="U13" s="8">
        <f>TI_EHG_E!U13+NRG_E!U13+FC_E!U13</f>
        <v>0</v>
      </c>
      <c r="V13" s="8">
        <f>TI_EHG_E!V13+NRG_E!V13+FC_E!V13</f>
        <v>0</v>
      </c>
      <c r="W13" s="8">
        <f>TI_EHG_E!W13+NRG_E!W13+FC_E!W13</f>
        <v>0</v>
      </c>
      <c r="X13" s="8">
        <f>TI_EHG_E!X13+NRG_E!X13+FC_E!X13</f>
        <v>0</v>
      </c>
      <c r="Y13" s="8">
        <f>TI_EHG_E!Y13+NRG_E!Y13+FC_E!Y13</f>
        <v>0</v>
      </c>
      <c r="Z13" s="8">
        <f>TI_EHG_E!Z13+NRG_E!Z13+FC_E!Z13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  <c r="Y16" s="8">
        <f>TI_EHG_E!Y16+NRG_E!Y16+FC_E!Y16</f>
        <v>0</v>
      </c>
      <c r="Z16" s="8">
        <f>TI_EHG_E!Z16+NRG_E!Z16+FC_E!Z16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0</v>
      </c>
      <c r="D17" s="27">
        <f t="shared" ref="D17:X17" si="13">SUM(D18:D21)</f>
        <v>0</v>
      </c>
      <c r="E17" s="27">
        <f t="shared" si="13"/>
        <v>0</v>
      </c>
      <c r="F17" s="27">
        <f t="shared" si="13"/>
        <v>0</v>
      </c>
      <c r="G17" s="27">
        <f t="shared" si="13"/>
        <v>0</v>
      </c>
      <c r="H17" s="27">
        <f t="shared" si="13"/>
        <v>0</v>
      </c>
      <c r="I17" s="27">
        <f t="shared" si="13"/>
        <v>0</v>
      </c>
      <c r="J17" s="27">
        <f t="shared" si="13"/>
        <v>0</v>
      </c>
      <c r="K17" s="27">
        <f t="shared" si="13"/>
        <v>0</v>
      </c>
      <c r="L17" s="27">
        <f t="shared" si="13"/>
        <v>0</v>
      </c>
      <c r="M17" s="27">
        <f t="shared" si="13"/>
        <v>0</v>
      </c>
      <c r="N17" s="27">
        <f t="shared" si="13"/>
        <v>0</v>
      </c>
      <c r="O17" s="27">
        <f t="shared" si="13"/>
        <v>0</v>
      </c>
      <c r="P17" s="27">
        <f t="shared" si="13"/>
        <v>0</v>
      </c>
      <c r="Q17" s="27">
        <f t="shared" si="13"/>
        <v>0</v>
      </c>
      <c r="R17" s="27">
        <f t="shared" si="13"/>
        <v>0</v>
      </c>
      <c r="S17" s="27">
        <f t="shared" si="13"/>
        <v>0</v>
      </c>
      <c r="T17" s="27">
        <f t="shared" si="13"/>
        <v>0</v>
      </c>
      <c r="U17" s="27">
        <f t="shared" si="13"/>
        <v>0</v>
      </c>
      <c r="V17" s="27">
        <f t="shared" si="13"/>
        <v>0</v>
      </c>
      <c r="W17" s="27">
        <f t="shared" si="13"/>
        <v>0</v>
      </c>
      <c r="X17" s="27">
        <f t="shared" si="13"/>
        <v>0</v>
      </c>
      <c r="Y17" s="27">
        <f t="shared" ref="Y17:Z17" si="14">SUM(Y18:Y21)</f>
        <v>0</v>
      </c>
      <c r="Z17" s="27">
        <f t="shared" si="14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  <c r="Y19" s="8">
        <f>TI_EHG_E!Y19+NRG_E!Y19+FC_E!Y19</f>
        <v>0</v>
      </c>
      <c r="Z19" s="8">
        <f>TI_EHG_E!Z19+NRG_E!Z19+FC_E!Z19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  <c r="Y20" s="8">
        <f>TI_EHG_E!Y20+NRG_E!Y20+FC_E!Y20</f>
        <v>0</v>
      </c>
      <c r="Z20" s="8">
        <f>TI_EHG_E!Z20+NRG_E!Z20+FC_E!Z20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  <c r="Y21" s="8">
        <f>TI_EHG_E!Y21+NRG_E!Y21+FC_E!Y21</f>
        <v>0</v>
      </c>
      <c r="Z21" s="8">
        <f>TI_EHG_E!Z21+NRG_E!Z21+FC_E!Z21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  <c r="Y23" s="8">
        <f>TI_EHG_E!Y23+NRG_E!Y23+FC_E!Y23</f>
        <v>0</v>
      </c>
      <c r="Z23" s="8">
        <f>TI_EHG_E!Z23+NRG_E!Z23+FC_E!Z23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6241.0684690800008</v>
      </c>
      <c r="D26" s="27">
        <f t="shared" ref="D26:X26" si="19">SUM(D27,D33)</f>
        <v>6114.5085383999995</v>
      </c>
      <c r="E26" s="27">
        <f t="shared" si="19"/>
        <v>6275.137025160001</v>
      </c>
      <c r="F26" s="27">
        <f t="shared" si="19"/>
        <v>6949.5586113599984</v>
      </c>
      <c r="G26" s="27">
        <f t="shared" si="19"/>
        <v>6812.0622446399993</v>
      </c>
      <c r="H26" s="27">
        <f t="shared" si="19"/>
        <v>6957.8534858400008</v>
      </c>
      <c r="I26" s="27">
        <f t="shared" si="19"/>
        <v>7020.9566244000007</v>
      </c>
      <c r="J26" s="27">
        <f t="shared" si="19"/>
        <v>7328.8259460000008</v>
      </c>
      <c r="K26" s="27">
        <f t="shared" si="19"/>
        <v>7534.8547862399992</v>
      </c>
      <c r="L26" s="27">
        <f t="shared" si="19"/>
        <v>7513.8118030800006</v>
      </c>
      <c r="M26" s="27">
        <f t="shared" si="19"/>
        <v>7242.1433647199992</v>
      </c>
      <c r="N26" s="27">
        <f t="shared" si="19"/>
        <v>7066.5024096000006</v>
      </c>
      <c r="O26" s="27">
        <f t="shared" si="19"/>
        <v>6599.2784468399996</v>
      </c>
      <c r="P26" s="27">
        <f t="shared" si="19"/>
        <v>5678.0807162399997</v>
      </c>
      <c r="Q26" s="27">
        <f t="shared" si="19"/>
        <v>5793.0650560800004</v>
      </c>
      <c r="R26" s="27">
        <f t="shared" si="19"/>
        <v>5908.7694477599998</v>
      </c>
      <c r="S26" s="27">
        <f t="shared" si="19"/>
        <v>6277.7632122000005</v>
      </c>
      <c r="T26" s="27">
        <f t="shared" si="19"/>
        <v>6346.4508734400006</v>
      </c>
      <c r="U26" s="27">
        <f t="shared" si="19"/>
        <v>6207.4461261599999</v>
      </c>
      <c r="V26" s="27">
        <f t="shared" si="19"/>
        <v>6200.228054520001</v>
      </c>
      <c r="W26" s="27">
        <f t="shared" si="19"/>
        <v>5692.0397817600006</v>
      </c>
      <c r="X26" s="27">
        <f t="shared" si="19"/>
        <v>5704.8799640400002</v>
      </c>
      <c r="Y26" s="27">
        <f t="shared" ref="Y26:Z26" si="20">SUM(Y27,Y33)</f>
        <v>5790.5251045200012</v>
      </c>
      <c r="Z26" s="27">
        <f t="shared" si="20"/>
        <v>5769.4544884799998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6241.0684690800008</v>
      </c>
      <c r="D33" s="19">
        <f t="shared" ref="D33:X33" si="25">SUM(D34:D50)</f>
        <v>6114.5085383999995</v>
      </c>
      <c r="E33" s="19">
        <f t="shared" si="25"/>
        <v>6275.137025160001</v>
      </c>
      <c r="F33" s="19">
        <f t="shared" si="25"/>
        <v>6949.5586113599984</v>
      </c>
      <c r="G33" s="19">
        <f t="shared" si="25"/>
        <v>6812.0622446399993</v>
      </c>
      <c r="H33" s="19">
        <f t="shared" si="25"/>
        <v>6957.8534858400008</v>
      </c>
      <c r="I33" s="19">
        <f t="shared" si="25"/>
        <v>7020.9566244000007</v>
      </c>
      <c r="J33" s="19">
        <f t="shared" si="25"/>
        <v>7328.8259460000008</v>
      </c>
      <c r="K33" s="19">
        <f t="shared" si="25"/>
        <v>7534.8547862399992</v>
      </c>
      <c r="L33" s="19">
        <f t="shared" si="25"/>
        <v>7513.8118030800006</v>
      </c>
      <c r="M33" s="19">
        <f t="shared" si="25"/>
        <v>7242.1433647199992</v>
      </c>
      <c r="N33" s="19">
        <f t="shared" si="25"/>
        <v>7066.5024096000006</v>
      </c>
      <c r="O33" s="19">
        <f t="shared" si="25"/>
        <v>6599.2784468399996</v>
      </c>
      <c r="P33" s="19">
        <f t="shared" si="25"/>
        <v>5678.0807162399997</v>
      </c>
      <c r="Q33" s="19">
        <f t="shared" si="25"/>
        <v>5793.0650560800004</v>
      </c>
      <c r="R33" s="19">
        <f t="shared" si="25"/>
        <v>5908.7694477599998</v>
      </c>
      <c r="S33" s="19">
        <f t="shared" si="25"/>
        <v>6277.7632122000005</v>
      </c>
      <c r="T33" s="19">
        <f t="shared" si="25"/>
        <v>6346.4508734400006</v>
      </c>
      <c r="U33" s="19">
        <f t="shared" si="25"/>
        <v>6207.4461261599999</v>
      </c>
      <c r="V33" s="19">
        <f t="shared" si="25"/>
        <v>6200.228054520001</v>
      </c>
      <c r="W33" s="19">
        <f t="shared" si="25"/>
        <v>5692.0397817600006</v>
      </c>
      <c r="X33" s="19">
        <f t="shared" si="25"/>
        <v>5704.8799640400002</v>
      </c>
      <c r="Y33" s="19">
        <f t="shared" ref="Y33:Z33" si="26">SUM(Y34:Y50)</f>
        <v>5790.5251045200012</v>
      </c>
      <c r="Z33" s="19">
        <f t="shared" si="26"/>
        <v>5769.4544884799998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54.172799999999995</v>
      </c>
      <c r="D34" s="8">
        <f>TI_EHG_E!D34+NRG_E!D34+FC_E!D34</f>
        <v>54.172799999999995</v>
      </c>
      <c r="E34" s="8">
        <f>TI_EHG_E!E34+NRG_E!E34+FC_E!E34</f>
        <v>59.8752</v>
      </c>
      <c r="F34" s="8">
        <f>TI_EHG_E!F34+NRG_E!F34+FC_E!F34</f>
        <v>59.8752</v>
      </c>
      <c r="G34" s="8">
        <f>TI_EHG_E!G34+NRG_E!G34+FC_E!G34</f>
        <v>25.660799999999995</v>
      </c>
      <c r="H34" s="8">
        <f>TI_EHG_E!H34+NRG_E!H34+FC_E!H34</f>
        <v>0</v>
      </c>
      <c r="I34" s="8">
        <f>TI_EHG_E!I34+NRG_E!I34+FC_E!I34</f>
        <v>0</v>
      </c>
      <c r="J34" s="8">
        <f>TI_EHG_E!J34+NRG_E!J34+FC_E!J34</f>
        <v>0</v>
      </c>
      <c r="K34" s="8">
        <f>TI_EHG_E!K34+NRG_E!K34+FC_E!K34</f>
        <v>0</v>
      </c>
      <c r="L34" s="8">
        <f>TI_EHG_E!L34+NRG_E!L34+FC_E!L34</f>
        <v>0</v>
      </c>
      <c r="M34" s="8">
        <f>TI_EHG_E!M34+NRG_E!M34+FC_E!M34</f>
        <v>0</v>
      </c>
      <c r="N34" s="8">
        <f>TI_EHG_E!N34+NRG_E!N34+FC_E!N34</f>
        <v>0</v>
      </c>
      <c r="O34" s="8">
        <f>TI_EHG_E!O34+NRG_E!O34+FC_E!O34</f>
        <v>0</v>
      </c>
      <c r="P34" s="8">
        <f>TI_EHG_E!P34+NRG_E!P34+FC_E!P34</f>
        <v>0</v>
      </c>
      <c r="Q34" s="8">
        <f>TI_EHG_E!Q34+NRG_E!Q34+FC_E!Q34</f>
        <v>0</v>
      </c>
      <c r="R34" s="8">
        <f>TI_EHG_E!R34+NRG_E!R34+FC_E!R34</f>
        <v>0</v>
      </c>
      <c r="S34" s="8">
        <f>TI_EHG_E!S34+NRG_E!S34+FC_E!S34</f>
        <v>0</v>
      </c>
      <c r="T34" s="8">
        <f>TI_EHG_E!T34+NRG_E!T34+FC_E!T34</f>
        <v>0</v>
      </c>
      <c r="U34" s="8">
        <f>TI_EHG_E!U34+NRG_E!U34+FC_E!U34</f>
        <v>0</v>
      </c>
      <c r="V34" s="8">
        <f>TI_EHG_E!V34+NRG_E!V34+FC_E!V34</f>
        <v>0</v>
      </c>
      <c r="W34" s="8">
        <f>TI_EHG_E!W34+NRG_E!W34+FC_E!W34</f>
        <v>0</v>
      </c>
      <c r="X34" s="8">
        <f>TI_EHG_E!X34+NRG_E!X34+FC_E!X34</f>
        <v>0</v>
      </c>
      <c r="Y34" s="8">
        <f>TI_EHG_E!Y34+NRG_E!Y34+FC_E!Y34</f>
        <v>0</v>
      </c>
      <c r="Z34" s="8">
        <f>TI_EHG_E!Z34+NRG_E!Z34+FC_E!Z34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158.18536476000003</v>
      </c>
      <c r="D36" s="8">
        <f>TI_EHG_E!D36+NRG_E!D36+FC_E!D36</f>
        <v>158.18536476000003</v>
      </c>
      <c r="E36" s="8">
        <f>TI_EHG_E!E36+NRG_E!E36+FC_E!E36</f>
        <v>161.17001999999999</v>
      </c>
      <c r="F36" s="8">
        <f>TI_EHG_E!F36+NRG_E!F36+FC_E!F36</f>
        <v>173.10864096</v>
      </c>
      <c r="G36" s="8">
        <f>TI_EHG_E!G36+NRG_E!G36+FC_E!G36</f>
        <v>167.13933048000004</v>
      </c>
      <c r="H36" s="8">
        <f>TI_EHG_E!H36+NRG_E!H36+FC_E!H36</f>
        <v>158.18536476</v>
      </c>
      <c r="I36" s="8">
        <f>TI_EHG_E!I36+NRG_E!I36+FC_E!I36</f>
        <v>161.17024716000006</v>
      </c>
      <c r="J36" s="8">
        <f>TI_EHG_E!J36+NRG_E!J36+FC_E!J36</f>
        <v>164.1549024</v>
      </c>
      <c r="K36" s="8">
        <f>TI_EHG_E!K36+NRG_E!K36+FC_E!K36</f>
        <v>158.18536476000006</v>
      </c>
      <c r="L36" s="8">
        <f>TI_EHG_E!L36+NRG_E!L36+FC_E!L36</f>
        <v>164.1549024</v>
      </c>
      <c r="M36" s="8">
        <f>TI_EHG_E!M36+NRG_E!M36+FC_E!M36</f>
        <v>158.18559191999998</v>
      </c>
      <c r="N36" s="8">
        <f>TI_EHG_E!N36+NRG_E!N36+FC_E!N36</f>
        <v>176.09329620000003</v>
      </c>
      <c r="O36" s="8">
        <f>TI_EHG_E!O36+NRG_E!O36+FC_E!O36</f>
        <v>176.09306904000002</v>
      </c>
      <c r="P36" s="8">
        <f>TI_EHG_E!P36+NRG_E!P36+FC_E!P36</f>
        <v>155.20093668000001</v>
      </c>
      <c r="Q36" s="8">
        <f>TI_EHG_E!Q36+NRG_E!Q36+FC_E!Q36</f>
        <v>143.26254288000004</v>
      </c>
      <c r="R36" s="8">
        <f>TI_EHG_E!R36+NRG_E!R36+FC_E!R36</f>
        <v>161.17002000000002</v>
      </c>
      <c r="S36" s="8">
        <f>TI_EHG_E!S36+NRG_E!S36+FC_E!S36</f>
        <v>164.15490240000005</v>
      </c>
      <c r="T36" s="8">
        <f>TI_EHG_E!T36+NRG_E!T36+FC_E!T36</f>
        <v>169.06133123999996</v>
      </c>
      <c r="U36" s="8">
        <f>TI_EHG_E!U36+NRG_E!U36+FC_E!U36</f>
        <v>160.16688144</v>
      </c>
      <c r="V36" s="8">
        <f>TI_EHG_E!V36+NRG_E!V36+FC_E!V36</f>
        <v>181.05969527999997</v>
      </c>
      <c r="W36" s="8">
        <f>TI_EHG_E!W36+NRG_E!W36+FC_E!W36</f>
        <v>163.27420308000001</v>
      </c>
      <c r="X36" s="8">
        <f>TI_EHG_E!X36+NRG_E!X36+FC_E!X36</f>
        <v>163.01751228000001</v>
      </c>
      <c r="Y36" s="8">
        <f>TI_EHG_E!Y36+NRG_E!Y36+FC_E!Y36</f>
        <v>175.37365332000002</v>
      </c>
      <c r="Z36" s="8">
        <f>TI_EHG_E!Z36+NRG_E!Z36+FC_E!Z36</f>
        <v>164.52449172000001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632.41782912000019</v>
      </c>
      <c r="D37" s="8">
        <f>TI_EHG_E!D37+NRG_E!D37+FC_E!D37</f>
        <v>672.32789315999992</v>
      </c>
      <c r="E37" s="8">
        <f>TI_EHG_E!E37+NRG_E!E37+FC_E!E37</f>
        <v>699.95780316000014</v>
      </c>
      <c r="F37" s="8">
        <f>TI_EHG_E!F37+NRG_E!F37+FC_E!F37</f>
        <v>773.63747999999998</v>
      </c>
      <c r="G37" s="8">
        <f>TI_EHG_E!G37+NRG_E!G37+FC_E!G37</f>
        <v>865.73726315999977</v>
      </c>
      <c r="H37" s="8">
        <f>TI_EHG_E!H37+NRG_E!H37+FC_E!H37</f>
        <v>930.20688683999992</v>
      </c>
      <c r="I37" s="8">
        <f>TI_EHG_E!I37+NRG_E!I37+FC_E!I37</f>
        <v>991.6066591199999</v>
      </c>
      <c r="J37" s="8">
        <f>TI_EHG_E!J37+NRG_E!J37+FC_E!J37</f>
        <v>1080.6365908800001</v>
      </c>
      <c r="K37" s="8">
        <f>TI_EHG_E!K37+NRG_E!K37+FC_E!K37</f>
        <v>1145.1062145599994</v>
      </c>
      <c r="L37" s="8">
        <f>TI_EHG_E!L37+NRG_E!L37+FC_E!L37</f>
        <v>1175.8062254400002</v>
      </c>
      <c r="M37" s="8">
        <f>TI_EHG_E!M37+NRG_E!M37+FC_E!M37</f>
        <v>1197.2961831600001</v>
      </c>
      <c r="N37" s="8">
        <f>TI_EHG_E!N37+NRG_E!N37+FC_E!N37</f>
        <v>1181.9461777199997</v>
      </c>
      <c r="O37" s="8">
        <f>TI_EHG_E!O37+NRG_E!O37+FC_E!O37</f>
        <v>1142.0363631600001</v>
      </c>
      <c r="P37" s="8">
        <f>TI_EHG_E!P37+NRG_E!P37+FC_E!P37</f>
        <v>1071.4265377199999</v>
      </c>
      <c r="Q37" s="8">
        <f>TI_EHG_E!Q37+NRG_E!Q37+FC_E!Q37</f>
        <v>1046.8664791199999</v>
      </c>
      <c r="R37" s="8">
        <f>TI_EHG_E!R37+NRG_E!R37+FC_E!R37</f>
        <v>1059.14663316</v>
      </c>
      <c r="S37" s="8">
        <f>TI_EHG_E!S37+NRG_E!S37+FC_E!S37</f>
        <v>1086.7765431600003</v>
      </c>
      <c r="T37" s="8">
        <f>TI_EHG_E!T37+NRG_E!T37+FC_E!T37</f>
        <v>1077.2533925999996</v>
      </c>
      <c r="U37" s="8">
        <f>TI_EHG_E!U37+NRG_E!U37+FC_E!U37</f>
        <v>1048.7208639599999</v>
      </c>
      <c r="V37" s="8">
        <f>TI_EHG_E!V37+NRG_E!V37+FC_E!V37</f>
        <v>1033.5981348</v>
      </c>
      <c r="W37" s="8">
        <f>TI_EHG_E!W37+NRG_E!W37+FC_E!W37</f>
        <v>873.35388756000032</v>
      </c>
      <c r="X37" s="8">
        <f>TI_EHG_E!X37+NRG_E!X37+FC_E!X37</f>
        <v>937.48596479999992</v>
      </c>
      <c r="Y37" s="8">
        <f>TI_EHG_E!Y37+NRG_E!Y37+FC_E!Y37</f>
        <v>952.09601256000019</v>
      </c>
      <c r="Z37" s="8">
        <f>TI_EHG_E!Z37+NRG_E!Z37+FC_E!Z37</f>
        <v>996.49122804000001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0</v>
      </c>
      <c r="F38" s="8">
        <f>TI_EHG_E!F38+NRG_E!F38+FC_E!F38</f>
        <v>0</v>
      </c>
      <c r="G38" s="8">
        <f>TI_EHG_E!G38+NRG_E!G38+FC_E!G38</f>
        <v>0</v>
      </c>
      <c r="H38" s="8">
        <f>TI_EHG_E!H38+NRG_E!H38+FC_E!H38</f>
        <v>0</v>
      </c>
      <c r="I38" s="8">
        <f>TI_EHG_E!I38+NRG_E!I38+FC_E!I38</f>
        <v>0</v>
      </c>
      <c r="J38" s="8">
        <f>TI_EHG_E!J38+NRG_E!J38+FC_E!J38</f>
        <v>0</v>
      </c>
      <c r="K38" s="8">
        <f>TI_EHG_E!K38+NRG_E!K38+FC_E!K38</f>
        <v>0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0</v>
      </c>
      <c r="U38" s="8">
        <f>TI_EHG_E!U38+NRG_E!U38+FC_E!U38</f>
        <v>0</v>
      </c>
      <c r="V38" s="8">
        <f>TI_EHG_E!V38+NRG_E!V38+FC_E!V38</f>
        <v>0</v>
      </c>
      <c r="W38" s="8">
        <f>TI_EHG_E!W38+NRG_E!W38+FC_E!W38</f>
        <v>0</v>
      </c>
      <c r="X38" s="8">
        <f>TI_EHG_E!X38+NRG_E!X38+FC_E!X38</f>
        <v>0</v>
      </c>
      <c r="Y38" s="8">
        <f>TI_EHG_E!Y38+NRG_E!Y38+FC_E!Y38</f>
        <v>0</v>
      </c>
      <c r="Z38" s="8">
        <f>TI_EHG_E!Z38+NRG_E!Z38+FC_E!Z38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0</v>
      </c>
      <c r="I40" s="8">
        <f>TI_EHG_E!I40+NRG_E!I40+FC_E!I40</f>
        <v>0</v>
      </c>
      <c r="J40" s="8">
        <f>TI_EHG_E!J40+NRG_E!J40+FC_E!J40</f>
        <v>0</v>
      </c>
      <c r="K40" s="8">
        <f>TI_EHG_E!K40+NRG_E!K40+FC_E!K40</f>
        <v>0</v>
      </c>
      <c r="L40" s="8">
        <f>TI_EHG_E!L40+NRG_E!L40+FC_E!L40</f>
        <v>3.1707900000000016</v>
      </c>
      <c r="M40" s="8">
        <f>TI_EHG_E!M40+NRG_E!M40+FC_E!M40</f>
        <v>3.1707900000000002</v>
      </c>
      <c r="N40" s="8">
        <f>TI_EHG_E!N40+NRG_E!N40+FC_E!N40</f>
        <v>6.3415799999999996</v>
      </c>
      <c r="O40" s="8">
        <f>TI_EHG_E!O40+NRG_E!O40+FC_E!O40</f>
        <v>3.170790000000002</v>
      </c>
      <c r="P40" s="8">
        <f>TI_EHG_E!P40+NRG_E!P40+FC_E!P40</f>
        <v>6.3415800000000049</v>
      </c>
      <c r="Q40" s="8">
        <f>TI_EHG_E!Q40+NRG_E!Q40+FC_E!Q40</f>
        <v>6.3415800000000004</v>
      </c>
      <c r="R40" s="8">
        <f>TI_EHG_E!R40+NRG_E!R40+FC_E!R40</f>
        <v>3.1707900000000016</v>
      </c>
      <c r="S40" s="8">
        <f>TI_EHG_E!S40+NRG_E!S40+FC_E!S40</f>
        <v>3.1707899999999993</v>
      </c>
      <c r="T40" s="8">
        <f>TI_EHG_E!T40+NRG_E!T40+FC_E!T40</f>
        <v>9.7090884000000006</v>
      </c>
      <c r="U40" s="8">
        <f>TI_EHG_E!U40+NRG_E!U40+FC_E!U40</f>
        <v>10.14342192</v>
      </c>
      <c r="V40" s="8">
        <f>TI_EHG_E!V40+NRG_E!V40+FC_E!V40</f>
        <v>8.1488008800000085</v>
      </c>
      <c r="W40" s="8">
        <f>TI_EHG_E!W40+NRG_E!W40+FC_E!W40</f>
        <v>9.1160859600000048</v>
      </c>
      <c r="X40" s="8">
        <f>TI_EHG_E!X40+NRG_E!X40+FC_E!X40</f>
        <v>8.9131553999999991</v>
      </c>
      <c r="Y40" s="8">
        <f>TI_EHG_E!Y40+NRG_E!Y40+FC_E!Y40</f>
        <v>14.100567840000007</v>
      </c>
      <c r="Z40" s="8">
        <f>TI_EHG_E!Z40+NRG_E!Z40+FC_E!Z40</f>
        <v>11.339003880000003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75.581279999999992</v>
      </c>
      <c r="D41" s="8">
        <f>TI_EHG_E!D41+NRG_E!D41+FC_E!D41</f>
        <v>75.581280000000007</v>
      </c>
      <c r="E41" s="8">
        <f>TI_EHG_E!E41+NRG_E!E41+FC_E!E41</f>
        <v>97.625906280000009</v>
      </c>
      <c r="F41" s="8">
        <f>TI_EHG_E!F41+NRG_E!F41+FC_E!F41</f>
        <v>97.625906279999995</v>
      </c>
      <c r="G41" s="8">
        <f>TI_EHG_E!G41+NRG_E!G41+FC_E!G41</f>
        <v>75.581279999999992</v>
      </c>
      <c r="H41" s="8">
        <f>TI_EHG_E!H41+NRG_E!H41+FC_E!H41</f>
        <v>50.38760628</v>
      </c>
      <c r="I41" s="8">
        <f>TI_EHG_E!I41+NRG_E!I41+FC_E!I41</f>
        <v>50.387606279999993</v>
      </c>
      <c r="J41" s="8">
        <f>TI_EHG_E!J41+NRG_E!J41+FC_E!J41</f>
        <v>50.387606279999993</v>
      </c>
      <c r="K41" s="8">
        <f>TI_EHG_E!K41+NRG_E!K41+FC_E!K41</f>
        <v>44.088993719999984</v>
      </c>
      <c r="L41" s="8">
        <f>TI_EHG_E!L41+NRG_E!L41+FC_E!L41</f>
        <v>59.835266279999999</v>
      </c>
      <c r="M41" s="8">
        <f>TI_EHG_E!M41+NRG_E!M41+FC_E!M41</f>
        <v>44.088993719999998</v>
      </c>
      <c r="N41" s="8">
        <f>TI_EHG_E!N41+NRG_E!N41+FC_E!N41</f>
        <v>50.387606279999979</v>
      </c>
      <c r="O41" s="8">
        <f>TI_EHG_E!O41+NRG_E!O41+FC_E!O41</f>
        <v>53.536653719999997</v>
      </c>
      <c r="P41" s="8">
        <f>TI_EHG_E!P41+NRG_E!P41+FC_E!P41</f>
        <v>37.790640000000025</v>
      </c>
      <c r="Q41" s="8">
        <f>TI_EHG_E!Q41+NRG_E!Q41+FC_E!Q41</f>
        <v>34.641333720000041</v>
      </c>
      <c r="R41" s="8">
        <f>TI_EHG_E!R41+NRG_E!R41+FC_E!R41</f>
        <v>44.088993719999969</v>
      </c>
      <c r="S41" s="8">
        <f>TI_EHG_E!S41+NRG_E!S41+FC_E!S41</f>
        <v>44.088993719999998</v>
      </c>
      <c r="T41" s="8">
        <f>TI_EHG_E!T41+NRG_E!T41+FC_E!T41</f>
        <v>45.288975960000059</v>
      </c>
      <c r="U41" s="8">
        <f>TI_EHG_E!U41+NRG_E!U41+FC_E!U41</f>
        <v>34.688960279999989</v>
      </c>
      <c r="V41" s="8">
        <f>TI_EHG_E!V41+NRG_E!V41+FC_E!V41</f>
        <v>46.967553360000025</v>
      </c>
      <c r="W41" s="8">
        <f>TI_EHG_E!W41+NRG_E!W41+FC_E!W41</f>
        <v>47.997218879999991</v>
      </c>
      <c r="X41" s="8">
        <f>TI_EHG_E!X41+NRG_E!X41+FC_E!X41</f>
        <v>42.489362519999972</v>
      </c>
      <c r="Y41" s="8">
        <f>TI_EHG_E!Y41+NRG_E!Y41+FC_E!Y41</f>
        <v>43.528346280000001</v>
      </c>
      <c r="Z41" s="8">
        <f>TI_EHG_E!Z41+NRG_E!Z41+FC_E!Z41</f>
        <v>31.671662400000013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1784.3280296399998</v>
      </c>
      <c r="D43" s="8">
        <f>TI_EHG_E!D43+NRG_E!D43+FC_E!D43</f>
        <v>1758.8377778399999</v>
      </c>
      <c r="E43" s="8">
        <f>TI_EHG_E!E43+NRG_E!E43+FC_E!E43</f>
        <v>1682.3664889200004</v>
      </c>
      <c r="F43" s="8">
        <f>TI_EHG_E!F43+NRG_E!F43+FC_E!F43</f>
        <v>1739.7196221599997</v>
      </c>
      <c r="G43" s="8">
        <f>TI_EHG_E!G43+NRG_E!G43+FC_E!G43</f>
        <v>1698.2979296399999</v>
      </c>
      <c r="H43" s="8">
        <f>TI_EHG_E!H43+NRG_E!H43+FC_E!H43</f>
        <v>1653.68978892</v>
      </c>
      <c r="I43" s="8">
        <f>TI_EHG_E!I43+NRG_E!I43+FC_E!I43</f>
        <v>1602.7090185600002</v>
      </c>
      <c r="J43" s="8">
        <f>TI_EHG_E!J43+NRG_E!J43+FC_E!J43</f>
        <v>1640.9445296400002</v>
      </c>
      <c r="K43" s="8">
        <f>TI_EHG_E!K43+NRG_E!K43+FC_E!K43</f>
        <v>1617.96288888</v>
      </c>
      <c r="L43" s="8">
        <f>TI_EHG_E!L43+NRG_E!L43+FC_E!L43</f>
        <v>1788.3686433599996</v>
      </c>
      <c r="M43" s="8">
        <f>TI_EHG_E!M43+NRG_E!M43+FC_E!M43</f>
        <v>1981.1411568000003</v>
      </c>
      <c r="N43" s="8">
        <f>TI_EHG_E!N43+NRG_E!N43+FC_E!N43</f>
        <v>1826.5545370799996</v>
      </c>
      <c r="O43" s="8">
        <f>TI_EHG_E!O43+NRG_E!O43+FC_E!O43</f>
        <v>2000.6935977599996</v>
      </c>
      <c r="P43" s="8">
        <f>TI_EHG_E!P43+NRG_E!P43+FC_E!P43</f>
        <v>1857.70036764</v>
      </c>
      <c r="Q43" s="8">
        <f>TI_EHG_E!Q43+NRG_E!Q43+FC_E!Q43</f>
        <v>1462.2230656800004</v>
      </c>
      <c r="R43" s="8">
        <f>TI_EHG_E!R43+NRG_E!R43+FC_E!R43</f>
        <v>1451.02661496</v>
      </c>
      <c r="S43" s="8">
        <f>TI_EHG_E!S43+NRG_E!S43+FC_E!S43</f>
        <v>1720.6620209999994</v>
      </c>
      <c r="T43" s="8">
        <f>TI_EHG_E!T43+NRG_E!T43+FC_E!T43</f>
        <v>2149.7582854800003</v>
      </c>
      <c r="U43" s="8">
        <f>TI_EHG_E!U43+NRG_E!U43+FC_E!U43</f>
        <v>2105.3107342800004</v>
      </c>
      <c r="V43" s="8">
        <f>TI_EHG_E!V43+NRG_E!V43+FC_E!V43</f>
        <v>2243.4902802000006</v>
      </c>
      <c r="W43" s="8">
        <f>TI_EHG_E!W43+NRG_E!W43+FC_E!W43</f>
        <v>2401.16384664</v>
      </c>
      <c r="X43" s="8">
        <f>TI_EHG_E!X43+NRG_E!X43+FC_E!X43</f>
        <v>2272.2187316400004</v>
      </c>
      <c r="Y43" s="8">
        <f>TI_EHG_E!Y43+NRG_E!Y43+FC_E!Y43</f>
        <v>2359.2305084399995</v>
      </c>
      <c r="Z43" s="8">
        <f>TI_EHG_E!Z43+NRG_E!Z43+FC_E!Z43</f>
        <v>2275.0346501999998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3089.5892985599999</v>
      </c>
      <c r="D44" s="8">
        <f>TI_EHG_E!D44+NRG_E!D44+FC_E!D44</f>
        <v>2973.9598286400001</v>
      </c>
      <c r="E44" s="8">
        <f>TI_EHG_E!E44+NRG_E!E44+FC_E!E44</f>
        <v>3086.5387478400003</v>
      </c>
      <c r="F44" s="8">
        <f>TI_EHG_E!F44+NRG_E!F44+FC_E!F44</f>
        <v>3624.326207999999</v>
      </c>
      <c r="G44" s="8">
        <f>TI_EHG_E!G44+NRG_E!G44+FC_E!G44</f>
        <v>3499.3280253599996</v>
      </c>
      <c r="H44" s="8">
        <f>TI_EHG_E!H44+NRG_E!H44+FC_E!H44</f>
        <v>3677.3962610400004</v>
      </c>
      <c r="I44" s="8">
        <f>TI_EHG_E!I44+NRG_E!I44+FC_E!I44</f>
        <v>3752.4454372800005</v>
      </c>
      <c r="J44" s="8">
        <f>TI_EHG_E!J44+NRG_E!J44+FC_E!J44</f>
        <v>3939.5711448000002</v>
      </c>
      <c r="K44" s="8">
        <f>TI_EHG_E!K44+NRG_E!K44+FC_E!K44</f>
        <v>4087.8614023199993</v>
      </c>
      <c r="L44" s="8">
        <f>TI_EHG_E!L44+NRG_E!L44+FC_E!L44</f>
        <v>3866.1759756000006</v>
      </c>
      <c r="M44" s="8">
        <f>TI_EHG_E!M44+NRG_E!M44+FC_E!M44</f>
        <v>3490.6857271199992</v>
      </c>
      <c r="N44" s="8">
        <f>TI_EHG_E!N44+NRG_E!N44+FC_E!N44</f>
        <v>3508.3041343200016</v>
      </c>
      <c r="O44" s="8">
        <f>TI_EHG_E!O44+NRG_E!O44+FC_E!O44</f>
        <v>2925.8855121600004</v>
      </c>
      <c r="P44" s="8">
        <f>TI_EHG_E!P44+NRG_E!P44+FC_E!P44</f>
        <v>2124.6035292000001</v>
      </c>
      <c r="Q44" s="8">
        <f>TI_EHG_E!Q44+NRG_E!Q44+FC_E!Q44</f>
        <v>2588.3669296799999</v>
      </c>
      <c r="R44" s="8">
        <f>TI_EHG_E!R44+NRG_E!R44+FC_E!R44</f>
        <v>2793.2275159200008</v>
      </c>
      <c r="S44" s="8">
        <f>TI_EHG_E!S44+NRG_E!S44+FC_E!S44</f>
        <v>2871.80399592</v>
      </c>
      <c r="T44" s="8">
        <f>TI_EHG_E!T44+NRG_E!T44+FC_E!T44</f>
        <v>2553.5500257600006</v>
      </c>
      <c r="U44" s="8">
        <f>TI_EHG_E!U44+NRG_E!U44+FC_E!U44</f>
        <v>2620.9023292800007</v>
      </c>
      <c r="V44" s="8">
        <f>TI_EHG_E!V44+NRG_E!V44+FC_E!V44</f>
        <v>2516.6555820000003</v>
      </c>
      <c r="W44" s="8">
        <f>TI_EHG_E!W44+NRG_E!W44+FC_E!W44</f>
        <v>1992.8753546400003</v>
      </c>
      <c r="X44" s="8">
        <f>TI_EHG_E!X44+NRG_E!X44+FC_E!X44</f>
        <v>2241.0764423999999</v>
      </c>
      <c r="Y44" s="8">
        <f>TI_EHG_E!Y44+NRG_E!Y44+FC_E!Y44</f>
        <v>2198.6916760800004</v>
      </c>
      <c r="Z44" s="8">
        <f>TI_EHG_E!Z44+NRG_E!Z44+FC_E!Z44</f>
        <v>2199.5328902399997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446.79386699999998</v>
      </c>
      <c r="D48" s="8">
        <f>TI_EHG_E!D48+NRG_E!D48+FC_E!D48</f>
        <v>421.44359399999979</v>
      </c>
      <c r="E48" s="8">
        <f>TI_EHG_E!E48+NRG_E!E48+FC_E!E48</f>
        <v>440.45621099999983</v>
      </c>
      <c r="F48" s="8">
        <f>TI_EHG_E!F48+NRG_E!F48+FC_E!F48</f>
        <v>434.11890599999992</v>
      </c>
      <c r="G48" s="8">
        <f>TI_EHG_E!G48+NRG_E!G48+FC_E!G48</f>
        <v>462.63765600000005</v>
      </c>
      <c r="H48" s="8">
        <f>TI_EHG_E!H48+NRG_E!H48+FC_E!H48</f>
        <v>487.98757799999987</v>
      </c>
      <c r="I48" s="8">
        <f>TI_EHG_E!I48+NRG_E!I48+FC_E!I48</f>
        <v>462.63765600000005</v>
      </c>
      <c r="J48" s="8">
        <f>TI_EHG_E!J48+NRG_E!J48+FC_E!J48</f>
        <v>453.13117199999999</v>
      </c>
      <c r="K48" s="8">
        <f>TI_EHG_E!K48+NRG_E!K48+FC_E!K48</f>
        <v>481.64992200000012</v>
      </c>
      <c r="L48" s="8">
        <f>TI_EHG_E!L48+NRG_E!L48+FC_E!L48</f>
        <v>456.30000000000007</v>
      </c>
      <c r="M48" s="8">
        <f>TI_EHG_E!M48+NRG_E!M48+FC_E!M48</f>
        <v>367.57492200000002</v>
      </c>
      <c r="N48" s="8">
        <f>TI_EHG_E!N48+NRG_E!N48+FC_E!N48</f>
        <v>316.87507799999997</v>
      </c>
      <c r="O48" s="8">
        <f>TI_EHG_E!O48+NRG_E!O48+FC_E!O48</f>
        <v>297.862461</v>
      </c>
      <c r="P48" s="8">
        <f>TI_EHG_E!P48+NRG_E!P48+FC_E!P48</f>
        <v>425.01712500000008</v>
      </c>
      <c r="Q48" s="8">
        <f>TI_EHG_E!Q48+NRG_E!Q48+FC_E!Q48</f>
        <v>511.36312499999997</v>
      </c>
      <c r="R48" s="8">
        <f>TI_EHG_E!R48+NRG_E!R48+FC_E!R48</f>
        <v>396.9388800000001</v>
      </c>
      <c r="S48" s="8">
        <f>TI_EHG_E!S48+NRG_E!S48+FC_E!S48</f>
        <v>387.10596599999997</v>
      </c>
      <c r="T48" s="8">
        <f>TI_EHG_E!T48+NRG_E!T48+FC_E!T48</f>
        <v>341.82977399999999</v>
      </c>
      <c r="U48" s="8">
        <f>TI_EHG_E!U48+NRG_E!U48+FC_E!U48</f>
        <v>227.51293499999997</v>
      </c>
      <c r="V48" s="8">
        <f>TI_EHG_E!V48+NRG_E!V48+FC_E!V48</f>
        <v>170.308008</v>
      </c>
      <c r="W48" s="8">
        <f>TI_EHG_E!W48+NRG_E!W48+FC_E!W48</f>
        <v>204.25918499999997</v>
      </c>
      <c r="X48" s="8">
        <f>TI_EHG_E!X48+NRG_E!X48+FC_E!X48</f>
        <v>39.678794999999994</v>
      </c>
      <c r="Y48" s="8">
        <f>TI_EHG_E!Y48+NRG_E!Y48+FC_E!Y48</f>
        <v>47.504340000000013</v>
      </c>
      <c r="Z48" s="8">
        <f>TI_EHG_E!Z48+NRG_E!Z48+FC_E!Z48</f>
        <v>90.860562000000016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47.146647959999996</v>
      </c>
      <c r="F50" s="8">
        <f>TI_EHG_E!F50+NRG_E!F50+FC_E!F50</f>
        <v>47.146647959999996</v>
      </c>
      <c r="G50" s="8">
        <f>TI_EHG_E!G50+NRG_E!G50+FC_E!G50</f>
        <v>17.679960000000001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  <c r="Y50" s="8">
        <f>TI_EHG_E!Y50+NRG_E!Y50+FC_E!Y50</f>
        <v>0</v>
      </c>
      <c r="Z50" s="8">
        <f>TI_EHG_E!Z50+NRG_E!Z50+FC_E!Z50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0</v>
      </c>
      <c r="D51" s="27">
        <f>TI_EHG_E!D51+NRG_E!D51+FC_E!D51</f>
        <v>0</v>
      </c>
      <c r="E51" s="27">
        <f>TI_EHG_E!E51+NRG_E!E51+FC_E!E51</f>
        <v>0</v>
      </c>
      <c r="F51" s="27">
        <f>TI_EHG_E!F51+NRG_E!F51+FC_E!F51</f>
        <v>0</v>
      </c>
      <c r="G51" s="27">
        <f>TI_EHG_E!G51+NRG_E!G51+FC_E!G51</f>
        <v>0</v>
      </c>
      <c r="H51" s="27">
        <f>TI_EHG_E!H51+NRG_E!H51+FC_E!H51</f>
        <v>0</v>
      </c>
      <c r="I51" s="27">
        <f>TI_EHG_E!I51+NRG_E!I51+FC_E!I51</f>
        <v>0</v>
      </c>
      <c r="J51" s="27">
        <f>TI_EHG_E!J51+NRG_E!J51+FC_E!J51</f>
        <v>0</v>
      </c>
      <c r="K51" s="27">
        <f>TI_EHG_E!K51+NRG_E!K51+FC_E!K51</f>
        <v>0</v>
      </c>
      <c r="L51" s="27">
        <f>TI_EHG_E!L51+NRG_E!L51+FC_E!L51</f>
        <v>0</v>
      </c>
      <c r="M51" s="27">
        <f>TI_EHG_E!M51+NRG_E!M51+FC_E!M51</f>
        <v>0</v>
      </c>
      <c r="N51" s="27">
        <f>TI_EHG_E!N51+NRG_E!N51+FC_E!N51</f>
        <v>0</v>
      </c>
      <c r="O51" s="27">
        <f>TI_EHG_E!O51+NRG_E!O51+FC_E!O51</f>
        <v>0</v>
      </c>
      <c r="P51" s="27">
        <f>TI_EHG_E!P51+NRG_E!P51+FC_E!P51</f>
        <v>0</v>
      </c>
      <c r="Q51" s="27">
        <f>TI_EHG_E!Q51+NRG_E!Q51+FC_E!Q51</f>
        <v>0</v>
      </c>
      <c r="R51" s="27">
        <f>TI_EHG_E!R51+NRG_E!R51+FC_E!R51</f>
        <v>0</v>
      </c>
      <c r="S51" s="27">
        <f>TI_EHG_E!S51+NRG_E!S51+FC_E!S51</f>
        <v>0</v>
      </c>
      <c r="T51" s="27">
        <f>TI_EHG_E!T51+NRG_E!T51+FC_E!T51</f>
        <v>0</v>
      </c>
      <c r="U51" s="27">
        <f>TI_EHG_E!U51+NRG_E!U51+FC_E!U51</f>
        <v>0</v>
      </c>
      <c r="V51" s="27">
        <f>TI_EHG_E!V51+NRG_E!V51+FC_E!V51</f>
        <v>0</v>
      </c>
      <c r="W51" s="27">
        <f>TI_EHG_E!W51+NRG_E!W51+FC_E!W51</f>
        <v>0</v>
      </c>
      <c r="X51" s="27">
        <f>TI_EHG_E!X51+NRG_E!X51+FC_E!X51</f>
        <v>0</v>
      </c>
      <c r="Y51" s="27">
        <f>TI_EHG_E!Y51+NRG_E!Y51+FC_E!Y51</f>
        <v>0</v>
      </c>
      <c r="Z51" s="27">
        <f>TI_EHG_E!Z51+NRG_E!Z51+FC_E!Z51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0</v>
      </c>
      <c r="D52" s="27">
        <f t="shared" ref="D52:X52" si="28">SUM(D53:D54)</f>
        <v>2.5740000000000003</v>
      </c>
      <c r="E52" s="27">
        <f t="shared" si="28"/>
        <v>0</v>
      </c>
      <c r="F52" s="27">
        <f t="shared" si="28"/>
        <v>2.1451715999999998</v>
      </c>
      <c r="G52" s="27">
        <f t="shared" si="28"/>
        <v>10.152885600000001</v>
      </c>
      <c r="H52" s="27">
        <f t="shared" si="28"/>
        <v>19.733828399999997</v>
      </c>
      <c r="I52" s="27">
        <f t="shared" si="28"/>
        <v>10.439114399999998</v>
      </c>
      <c r="J52" s="27">
        <f t="shared" si="28"/>
        <v>41.184000000000005</v>
      </c>
      <c r="K52" s="27">
        <f t="shared" si="28"/>
        <v>34.1770572</v>
      </c>
      <c r="L52" s="27">
        <f t="shared" si="28"/>
        <v>39.468171599999998</v>
      </c>
      <c r="M52" s="27">
        <f t="shared" si="28"/>
        <v>42.757228800000007</v>
      </c>
      <c r="N52" s="27">
        <f t="shared" si="28"/>
        <v>0.57194280000000008</v>
      </c>
      <c r="O52" s="27">
        <f t="shared" si="28"/>
        <v>2.20011</v>
      </c>
      <c r="P52" s="27">
        <f t="shared" si="28"/>
        <v>4.1250000000000009</v>
      </c>
      <c r="Q52" s="27">
        <f t="shared" si="28"/>
        <v>44.965616255999997</v>
      </c>
      <c r="R52" s="27">
        <f t="shared" si="28"/>
        <v>65.134541999999996</v>
      </c>
      <c r="S52" s="27">
        <f t="shared" si="28"/>
        <v>69.731374416000023</v>
      </c>
      <c r="T52" s="27">
        <f t="shared" si="28"/>
        <v>94.947107745600007</v>
      </c>
      <c r="U52" s="27">
        <f t="shared" si="28"/>
        <v>102.98239685430346</v>
      </c>
      <c r="V52" s="27">
        <f t="shared" si="28"/>
        <v>133.47671451174028</v>
      </c>
      <c r="W52" s="27">
        <f t="shared" si="28"/>
        <v>159.23517336919878</v>
      </c>
      <c r="X52" s="27">
        <f t="shared" si="28"/>
        <v>180.71977968327423</v>
      </c>
      <c r="Y52" s="27">
        <f t="shared" ref="Y52:Z52" si="29">SUM(Y53:Y54)</f>
        <v>198.02121178243485</v>
      </c>
      <c r="Z52" s="27">
        <f t="shared" si="29"/>
        <v>195.7051802410198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2.5740000000000003</v>
      </c>
      <c r="E53" s="8">
        <f>TI_EHG_E!E53+NRG_E!E53+FC_E!E53</f>
        <v>0</v>
      </c>
      <c r="F53" s="8">
        <f>TI_EHG_E!F53+NRG_E!F53+FC_E!F53</f>
        <v>2.1451715999999998</v>
      </c>
      <c r="G53" s="8">
        <f>TI_EHG_E!G53+NRG_E!G53+FC_E!G53</f>
        <v>10.152885600000001</v>
      </c>
      <c r="H53" s="8">
        <f>TI_EHG_E!H53+NRG_E!H53+FC_E!H53</f>
        <v>19.733828399999997</v>
      </c>
      <c r="I53" s="8">
        <f>TI_EHG_E!I53+NRG_E!I53+FC_E!I53</f>
        <v>10.439114399999998</v>
      </c>
      <c r="J53" s="8">
        <f>TI_EHG_E!J53+NRG_E!J53+FC_E!J53</f>
        <v>41.184000000000005</v>
      </c>
      <c r="K53" s="8">
        <f>TI_EHG_E!K53+NRG_E!K53+FC_E!K53</f>
        <v>34.1770572</v>
      </c>
      <c r="L53" s="8">
        <f>TI_EHG_E!L53+NRG_E!L53+FC_E!L53</f>
        <v>39.468171599999998</v>
      </c>
      <c r="M53" s="8">
        <f>TI_EHG_E!M53+NRG_E!M53+FC_E!M53</f>
        <v>42.757228800000007</v>
      </c>
      <c r="N53" s="8">
        <f>TI_EHG_E!N53+NRG_E!N53+FC_E!N53</f>
        <v>0.57194280000000008</v>
      </c>
      <c r="O53" s="8">
        <f>TI_EHG_E!O53+NRG_E!O53+FC_E!O53</f>
        <v>0</v>
      </c>
      <c r="P53" s="8">
        <f>TI_EHG_E!P53+NRG_E!P53+FC_E!P53</f>
        <v>0</v>
      </c>
      <c r="Q53" s="8">
        <f>TI_EHG_E!Q53+NRG_E!Q53+FC_E!Q53</f>
        <v>39.896999999999998</v>
      </c>
      <c r="R53" s="8">
        <f>TI_EHG_E!R53+NRG_E!R53+FC_E!R53</f>
        <v>31.603057199999995</v>
      </c>
      <c r="S53" s="8">
        <f>TI_EHG_E!S53+NRG_E!S53+FC_E!S53</f>
        <v>13.441942800000001</v>
      </c>
      <c r="T53" s="8">
        <f>TI_EHG_E!T53+NRG_E!T53+FC_E!T53</f>
        <v>12.8833848</v>
      </c>
      <c r="U53" s="8">
        <f>TI_EHG_E!U53+NRG_E!U53+FC_E!U53</f>
        <v>22.420569600000004</v>
      </c>
      <c r="V53" s="8">
        <f>TI_EHG_E!V53+NRG_E!V53+FC_E!V53</f>
        <v>23.6643264</v>
      </c>
      <c r="W53" s="8">
        <f>TI_EHG_E!W53+NRG_E!W53+FC_E!W53</f>
        <v>41.268942000000003</v>
      </c>
      <c r="X53" s="8">
        <f>TI_EHG_E!X53+NRG_E!X53+FC_E!X53</f>
        <v>38.079241199999998</v>
      </c>
      <c r="Y53" s="8">
        <f>TI_EHG_E!Y53+NRG_E!Y53+FC_E!Y53</f>
        <v>31.346686800000004</v>
      </c>
      <c r="Z53" s="8">
        <f>TI_EHG_E!Z53+NRG_E!Z53+FC_E!Z53</f>
        <v>26.9307324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2.20011</v>
      </c>
      <c r="P54" s="45">
        <f>TI_EHG_E!P54+NRG_E!P54+FC_E!P54</f>
        <v>4.1250000000000009</v>
      </c>
      <c r="Q54" s="45">
        <f>TI_EHG_E!Q54+NRG_E!Q54+FC_E!Q54</f>
        <v>5.0686162559999985</v>
      </c>
      <c r="R54" s="45">
        <f>TI_EHG_E!R54+NRG_E!R54+FC_E!R54</f>
        <v>33.531484800000001</v>
      </c>
      <c r="S54" s="45">
        <f>TI_EHG_E!S54+NRG_E!S54+FC_E!S54</f>
        <v>56.289431616000016</v>
      </c>
      <c r="T54" s="45">
        <f>TI_EHG_E!T54+NRG_E!T54+FC_E!T54</f>
        <v>82.063722945600006</v>
      </c>
      <c r="U54" s="45">
        <f>TI_EHG_E!U54+NRG_E!U54+FC_E!U54</f>
        <v>80.561827254303452</v>
      </c>
      <c r="V54" s="45">
        <f>TI_EHG_E!V54+NRG_E!V54+FC_E!V54</f>
        <v>109.81238811174029</v>
      </c>
      <c r="W54" s="45">
        <f>TI_EHG_E!W54+NRG_E!W54+FC_E!W54</f>
        <v>117.96623136919877</v>
      </c>
      <c r="X54" s="45">
        <f>TI_EHG_E!X54+NRG_E!X54+FC_E!X54</f>
        <v>142.64053848327421</v>
      </c>
      <c r="Y54" s="45">
        <f>TI_EHG_E!Y54+NRG_E!Y54+FC_E!Y54</f>
        <v>166.67452498243483</v>
      </c>
      <c r="Z54" s="45">
        <f>TI_EHG_E!Z54+NRG_E!Z54+FC_E!Z54</f>
        <v>168.77444784101979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29.848089600000002</v>
      </c>
      <c r="D61" s="49">
        <f t="shared" si="30"/>
        <v>33.319641599999997</v>
      </c>
      <c r="E61" s="49">
        <f t="shared" si="30"/>
        <v>41.496134399999988</v>
      </c>
      <c r="F61" s="49">
        <f t="shared" si="30"/>
        <v>54.263865599999988</v>
      </c>
      <c r="G61" s="49">
        <f t="shared" si="30"/>
        <v>48.652531199999999</v>
      </c>
      <c r="H61" s="49">
        <f t="shared" si="30"/>
        <v>45.248313599999989</v>
      </c>
      <c r="I61" s="49">
        <f t="shared" si="30"/>
        <v>50.176223999999984</v>
      </c>
      <c r="J61" s="49">
        <f t="shared" si="30"/>
        <v>75.387342959999998</v>
      </c>
      <c r="K61" s="49">
        <f t="shared" si="30"/>
        <v>155.19319704000003</v>
      </c>
      <c r="L61" s="49">
        <f t="shared" si="30"/>
        <v>184.01627231999993</v>
      </c>
      <c r="M61" s="49">
        <f t="shared" si="30"/>
        <v>165.50145936000001</v>
      </c>
      <c r="N61" s="49">
        <f t="shared" si="30"/>
        <v>184.95806760000005</v>
      </c>
      <c r="O61" s="49">
        <f t="shared" si="30"/>
        <v>173.55891312000003</v>
      </c>
      <c r="P61" s="49">
        <f t="shared" si="30"/>
        <v>169.08933095999998</v>
      </c>
      <c r="Q61" s="49">
        <f t="shared" si="30"/>
        <v>162.85777200000001</v>
      </c>
      <c r="R61" s="49">
        <f t="shared" si="30"/>
        <v>210.67865783999997</v>
      </c>
      <c r="S61" s="49">
        <f t="shared" si="30"/>
        <v>219.11022216000001</v>
      </c>
      <c r="T61" s="49">
        <f t="shared" si="30"/>
        <v>280.82000880000004</v>
      </c>
      <c r="U61" s="49">
        <f t="shared" si="30"/>
        <v>319.95008927999987</v>
      </c>
      <c r="V61" s="49">
        <f t="shared" si="30"/>
        <v>319.15707696000004</v>
      </c>
      <c r="W61" s="49">
        <f t="shared" si="30"/>
        <v>414.74304215999996</v>
      </c>
      <c r="X61" s="49">
        <f t="shared" si="30"/>
        <v>421.77772368000012</v>
      </c>
      <c r="Y61" s="49">
        <f t="shared" ref="Y61:Z61" si="31">SUM(Y62:Y72)</f>
        <v>413.02651464000002</v>
      </c>
      <c r="Z61" s="49">
        <f t="shared" si="31"/>
        <v>373.21852608000006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13.328179200000001</v>
      </c>
      <c r="D62" s="52">
        <f>TI_EHG_E!D62+NRG_E!D62+FC_E!D62</f>
        <v>16.799731199999997</v>
      </c>
      <c r="E62" s="52">
        <f>TI_EHG_E!E62+NRG_E!E62+FC_E!E62</f>
        <v>18.368179199999993</v>
      </c>
      <c r="F62" s="52">
        <f>TI_EHG_E!F62+NRG_E!F62+FC_E!F62</f>
        <v>31.135910399999993</v>
      </c>
      <c r="G62" s="52">
        <f>TI_EHG_E!G62+NRG_E!G62+FC_E!G62</f>
        <v>21.055910399999998</v>
      </c>
      <c r="H62" s="52">
        <f>TI_EHG_E!H62+NRG_E!H62+FC_E!H62</f>
        <v>10.752134399999999</v>
      </c>
      <c r="I62" s="52">
        <f>TI_EHG_E!I62+NRG_E!I62+FC_E!I62</f>
        <v>15.680044799999999</v>
      </c>
      <c r="J62" s="52">
        <f>TI_EHG_E!J62+NRG_E!J62+FC_E!J62</f>
        <v>27.103910400000004</v>
      </c>
      <c r="K62" s="52">
        <f>TI_EHG_E!K62+NRG_E!K62+FC_E!K62</f>
        <v>64.176134399999995</v>
      </c>
      <c r="L62" s="52">
        <f>TI_EHG_E!L62+NRG_E!L62+FC_E!L62</f>
        <v>91.727596799999986</v>
      </c>
      <c r="M62" s="52">
        <f>TI_EHG_E!M62+NRG_E!M62+FC_E!M62</f>
        <v>69.664089600000011</v>
      </c>
      <c r="N62" s="52">
        <f>TI_EHG_E!N62+NRG_E!N62+FC_E!N62</f>
        <v>73.696089600000022</v>
      </c>
      <c r="O62" s="52">
        <f>TI_EHG_E!O62+NRG_E!O62+FC_E!O62</f>
        <v>51.968448000000016</v>
      </c>
      <c r="P62" s="52">
        <f>TI_EHG_E!P62+NRG_E!P62+FC_E!P62</f>
        <v>44.464089599999994</v>
      </c>
      <c r="Q62" s="52">
        <f>TI_EHG_E!Q62+NRG_E!Q62+FC_E!Q62</f>
        <v>52.304313600000015</v>
      </c>
      <c r="R62" s="52">
        <f>TI_EHG_E!R62+NRG_E!R62+FC_E!R62</f>
        <v>80.639596799999993</v>
      </c>
      <c r="S62" s="52">
        <f>TI_EHG_E!S62+NRG_E!S62+FC_E!S62</f>
        <v>73.696089600000022</v>
      </c>
      <c r="T62" s="52">
        <f>TI_EHG_E!T62+NRG_E!T62+FC_E!T62</f>
        <v>96.946617600000053</v>
      </c>
      <c r="U62" s="52">
        <f>TI_EHG_E!U62+NRG_E!U62+FC_E!U62</f>
        <v>99.65168639999996</v>
      </c>
      <c r="V62" s="52">
        <f>TI_EHG_E!V62+NRG_E!V62+FC_E!V62</f>
        <v>115.23697920000004</v>
      </c>
      <c r="W62" s="52">
        <f>TI_EHG_E!W62+NRG_E!W62+FC_E!W62</f>
        <v>119.59315199999999</v>
      </c>
      <c r="X62" s="52">
        <f>TI_EHG_E!X62+NRG_E!X62+FC_E!X62</f>
        <v>120.45438720000004</v>
      </c>
      <c r="Y62" s="52">
        <f>TI_EHG_E!Y62+NRG_E!Y62+FC_E!Y62</f>
        <v>147.53491200000002</v>
      </c>
      <c r="Z62" s="52">
        <f>TI_EHG_E!Z62+NRG_E!Z62+FC_E!Z62</f>
        <v>118.10655360000001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16.519910400000001</v>
      </c>
      <c r="D63" s="52">
        <f>TI_EHG_E!D63+NRG_E!D63+FC_E!D63</f>
        <v>16.519910400000001</v>
      </c>
      <c r="E63" s="52">
        <f>TI_EHG_E!E63+NRG_E!E63+FC_E!E63</f>
        <v>23.127955199999999</v>
      </c>
      <c r="F63" s="52">
        <f>TI_EHG_E!F63+NRG_E!F63+FC_E!F63</f>
        <v>23.127955199999992</v>
      </c>
      <c r="G63" s="52">
        <f>TI_EHG_E!G63+NRG_E!G63+FC_E!G63</f>
        <v>27.5966208</v>
      </c>
      <c r="H63" s="52">
        <f>TI_EHG_E!H63+NRG_E!H63+FC_E!H63</f>
        <v>34.496179199999986</v>
      </c>
      <c r="I63" s="52">
        <f>TI_EHG_E!I63+NRG_E!I63+FC_E!I63</f>
        <v>34.496179199999986</v>
      </c>
      <c r="J63" s="52">
        <f>TI_EHG_E!J63+NRG_E!J63+FC_E!J63</f>
        <v>44.844710399999997</v>
      </c>
      <c r="K63" s="52">
        <f>TI_EHG_E!K63+NRG_E!K63+FC_E!K63</f>
        <v>44.844710400000011</v>
      </c>
      <c r="L63" s="52">
        <f>TI_EHG_E!L63+NRG_E!L63+FC_E!L63</f>
        <v>36.344044799999992</v>
      </c>
      <c r="M63" s="52">
        <f>TI_EHG_E!M63+NRG_E!M63+FC_E!M63</f>
        <v>36.344044800000006</v>
      </c>
      <c r="N63" s="52">
        <f>TI_EHG_E!N63+NRG_E!N63+FC_E!N63</f>
        <v>39.648268800000011</v>
      </c>
      <c r="O63" s="52">
        <f>TI_EHG_E!O63+NRG_E!O63+FC_E!O63</f>
        <v>39.648268800000011</v>
      </c>
      <c r="P63" s="52">
        <f>TI_EHG_E!P63+NRG_E!P63+FC_E!P63</f>
        <v>39.648268799999997</v>
      </c>
      <c r="Q63" s="52">
        <f>TI_EHG_E!Q63+NRG_E!Q63+FC_E!Q63</f>
        <v>39.648268799999997</v>
      </c>
      <c r="R63" s="52">
        <f>TI_EHG_E!R63+NRG_E!R63+FC_E!R63</f>
        <v>42.952089599999994</v>
      </c>
      <c r="S63" s="52">
        <f>TI_EHG_E!S63+NRG_E!S63+FC_E!S63</f>
        <v>49.560134400000003</v>
      </c>
      <c r="T63" s="52">
        <f>TI_EHG_E!T63+NRG_E!T63+FC_E!T63</f>
        <v>51.915628799999993</v>
      </c>
      <c r="U63" s="52">
        <f>TI_EHG_E!U63+NRG_E!U63+FC_E!U63</f>
        <v>47.871532799999983</v>
      </c>
      <c r="V63" s="52">
        <f>TI_EHG_E!V63+NRG_E!V63+FC_E!V63</f>
        <v>46.523635200000015</v>
      </c>
      <c r="W63" s="52">
        <f>TI_EHG_E!W63+NRG_E!W63+FC_E!W63</f>
        <v>51.6184704</v>
      </c>
      <c r="X63" s="52">
        <f>TI_EHG_E!X63+NRG_E!X63+FC_E!X63</f>
        <v>48.059827200000029</v>
      </c>
      <c r="Y63" s="52">
        <f>TI_EHG_E!Y63+NRG_E!Y63+FC_E!Y63</f>
        <v>53.630841600000004</v>
      </c>
      <c r="Z63" s="52">
        <f>TI_EHG_E!Z63+NRG_E!Z63+FC_E!Z63</f>
        <v>48.813407999999995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0</v>
      </c>
      <c r="F64" s="52">
        <f>TI_EHG_E!F64+NRG_E!F64+FC_E!F64</f>
        <v>0</v>
      </c>
      <c r="G64" s="52">
        <f>TI_EHG_E!G64+NRG_E!G64+FC_E!G64</f>
        <v>0</v>
      </c>
      <c r="H64" s="52">
        <f>TI_EHG_E!H64+NRG_E!H64+FC_E!H64</f>
        <v>0</v>
      </c>
      <c r="I64" s="52">
        <f>TI_EHG_E!I64+NRG_E!I64+FC_E!I64</f>
        <v>0</v>
      </c>
      <c r="J64" s="52">
        <f>TI_EHG_E!J64+NRG_E!J64+FC_E!J64</f>
        <v>0.81906551999999988</v>
      </c>
      <c r="K64" s="52">
        <f>TI_EHG_E!K64+NRG_E!K64+FC_E!K64</f>
        <v>4.2588655200000014</v>
      </c>
      <c r="L64" s="52">
        <f>TI_EHG_E!L64+NRG_E!L64+FC_E!L64</f>
        <v>11.411487360000001</v>
      </c>
      <c r="M64" s="52">
        <f>TI_EHG_E!M64+NRG_E!M64+FC_E!M64</f>
        <v>14.960181599999997</v>
      </c>
      <c r="N64" s="52">
        <f>TI_EHG_E!N64+NRG_E!N64+FC_E!N64</f>
        <v>24.460909200000003</v>
      </c>
      <c r="O64" s="52">
        <f>TI_EHG_E!O64+NRG_E!O64+FC_E!O64</f>
        <v>25.989556319999998</v>
      </c>
      <c r="P64" s="52">
        <f>TI_EHG_E!P64+NRG_E!P64+FC_E!P64</f>
        <v>25.443709200000001</v>
      </c>
      <c r="Q64" s="52">
        <f>TI_EHG_E!Q64+NRG_E!Q64+FC_E!Q64</f>
        <v>25.989556320000005</v>
      </c>
      <c r="R64" s="52">
        <f>TI_EHG_E!R64+NRG_E!R64+FC_E!R64</f>
        <v>25.771178160000002</v>
      </c>
      <c r="S64" s="52">
        <f>TI_EHG_E!S64+NRG_E!S64+FC_E!S64</f>
        <v>26.808621839999997</v>
      </c>
      <c r="T64" s="52">
        <f>TI_EHG_E!T64+NRG_E!T64+FC_E!T64</f>
        <v>27.543166560000003</v>
      </c>
      <c r="U64" s="52">
        <f>TI_EHG_E!U64+NRG_E!U64+FC_E!U64</f>
        <v>30.221886240000003</v>
      </c>
      <c r="V64" s="52">
        <f>TI_EHG_E!V64+NRG_E!V64+FC_E!V64</f>
        <v>31.787290080000002</v>
      </c>
      <c r="W64" s="52">
        <f>TI_EHG_E!W64+NRG_E!W64+FC_E!W64</f>
        <v>30.407242320000002</v>
      </c>
      <c r="X64" s="52">
        <f>TI_EHG_E!X64+NRG_E!X64+FC_E!X64</f>
        <v>30.558790080000001</v>
      </c>
      <c r="Y64" s="52">
        <f>TI_EHG_E!Y64+NRG_E!Y64+FC_E!Y64</f>
        <v>28.460905199999999</v>
      </c>
      <c r="Z64" s="52">
        <f>TI_EHG_E!Z64+NRG_E!Z64+FC_E!Z64</f>
        <v>27.754665120000006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8.7998399999999961</v>
      </c>
      <c r="P65" s="52">
        <f>TI_EHG_E!P65+NRG_E!P65+FC_E!P65</f>
        <v>15.000119999999997</v>
      </c>
      <c r="Q65" s="52">
        <f>TI_EHG_E!Q65+NRG_E!Q65+FC_E!Q65</f>
        <v>16.099919999999997</v>
      </c>
      <c r="R65" s="52">
        <f>TI_EHG_E!R65+NRG_E!R65+FC_E!R65</f>
        <v>32.500079999999997</v>
      </c>
      <c r="S65" s="52">
        <f>TI_EHG_E!S65+NRG_E!S65+FC_E!S65</f>
        <v>42.699959999999983</v>
      </c>
      <c r="T65" s="52">
        <f>TI_EHG_E!T65+NRG_E!T65+FC_E!T65</f>
        <v>75.200759999999974</v>
      </c>
      <c r="U65" s="52">
        <f>TI_EHG_E!U65+NRG_E!U65+FC_E!U65</f>
        <v>115.67375999999996</v>
      </c>
      <c r="V65" s="52">
        <f>TI_EHG_E!V65+NRG_E!V65+FC_E!V65</f>
        <v>93.775680000000008</v>
      </c>
      <c r="W65" s="52">
        <f>TI_EHG_E!W65+NRG_E!W65+FC_E!W65</f>
        <v>137.79107999999997</v>
      </c>
      <c r="X65" s="52">
        <f>TI_EHG_E!X65+NRG_E!X65+FC_E!X65</f>
        <v>148.16124000000002</v>
      </c>
      <c r="Y65" s="52">
        <f>TI_EHG_E!Y65+NRG_E!Y65+FC_E!Y65</f>
        <v>112.09895999999999</v>
      </c>
      <c r="Z65" s="52">
        <f>TI_EHG_E!Z65+NRG_E!Z65+FC_E!Z65</f>
        <v>112.8366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0</v>
      </c>
      <c r="M67" s="52">
        <f>TI_EHG_E!M67+NRG_E!M67+FC_E!M67</f>
        <v>0</v>
      </c>
      <c r="N67" s="52">
        <f>TI_EHG_E!N67+NRG_E!N67+FC_E!N67</f>
        <v>0</v>
      </c>
      <c r="O67" s="52">
        <f>TI_EHG_E!O67+NRG_E!O67+FC_E!O67</f>
        <v>0</v>
      </c>
      <c r="P67" s="52">
        <f>TI_EHG_E!P67+NRG_E!P67+FC_E!P67</f>
        <v>0</v>
      </c>
      <c r="Q67" s="52">
        <f>TI_EHG_E!Q67+NRG_E!Q67+FC_E!Q67</f>
        <v>0</v>
      </c>
      <c r="R67" s="52">
        <f>TI_EHG_E!R67+NRG_E!R67+FC_E!R67</f>
        <v>0</v>
      </c>
      <c r="S67" s="52">
        <f>TI_EHG_E!S67+NRG_E!S67+FC_E!S67</f>
        <v>0</v>
      </c>
      <c r="T67" s="52">
        <f>TI_EHG_E!T67+NRG_E!T67+FC_E!T67</f>
        <v>0</v>
      </c>
      <c r="U67" s="52">
        <f>TI_EHG_E!U67+NRG_E!U67+FC_E!U67</f>
        <v>0</v>
      </c>
      <c r="V67" s="52">
        <f>TI_EHG_E!V67+NRG_E!V67+FC_E!V67</f>
        <v>0</v>
      </c>
      <c r="W67" s="52">
        <f>TI_EHG_E!W67+NRG_E!W67+FC_E!W67</f>
        <v>1.9327550399999998</v>
      </c>
      <c r="X67" s="52">
        <f>TI_EHG_E!X67+NRG_E!X67+FC_E!X67</f>
        <v>0</v>
      </c>
      <c r="Y67" s="52">
        <f>TI_EHG_E!Y67+NRG_E!Y67+FC_E!Y67</f>
        <v>0</v>
      </c>
      <c r="Z67" s="52">
        <f>TI_EHG_E!Z67+NRG_E!Z67+FC_E!Z67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0.14935967999999997</v>
      </c>
      <c r="T68" s="52">
        <f>TI_EHG_E!T68+NRG_E!T68+FC_E!T68</f>
        <v>3.811475520000001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  <c r="Y68" s="52">
        <f>TI_EHG_E!Y68+NRG_E!Y68+FC_E!Y68</f>
        <v>0</v>
      </c>
      <c r="Z68" s="52">
        <f>TI_EHG_E!Z68+NRG_E!Z68+FC_E!Z68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2.6196566399999996</v>
      </c>
      <c r="K69" s="52">
        <f>TI_EHG_E!K69+NRG_E!K69+FC_E!K69</f>
        <v>41.913486720000009</v>
      </c>
      <c r="L69" s="52">
        <f>TI_EHG_E!L69+NRG_E!L69+FC_E!L69</f>
        <v>44.533143359999983</v>
      </c>
      <c r="M69" s="52">
        <f>TI_EHG_E!M69+NRG_E!M69+FC_E!M69</f>
        <v>44.533143359999997</v>
      </c>
      <c r="N69" s="52">
        <f>TI_EHG_E!N69+NRG_E!N69+FC_E!N69</f>
        <v>47.152800000000013</v>
      </c>
      <c r="O69" s="52">
        <f>TI_EHG_E!O69+NRG_E!O69+FC_E!O69</f>
        <v>47.152800000000006</v>
      </c>
      <c r="P69" s="52">
        <f>TI_EHG_E!P69+NRG_E!P69+FC_E!P69</f>
        <v>44.53314335999999</v>
      </c>
      <c r="Q69" s="52">
        <f>TI_EHG_E!Q69+NRG_E!Q69+FC_E!Q69</f>
        <v>28.815713279999997</v>
      </c>
      <c r="R69" s="52">
        <f>TI_EHG_E!R69+NRG_E!R69+FC_E!R69</f>
        <v>28.815713279999997</v>
      </c>
      <c r="S69" s="52">
        <f>TI_EHG_E!S69+NRG_E!S69+FC_E!S69</f>
        <v>26.196056640000002</v>
      </c>
      <c r="T69" s="52">
        <f>TI_EHG_E!T69+NRG_E!T69+FC_E!T69</f>
        <v>25.40236032</v>
      </c>
      <c r="U69" s="52">
        <f>TI_EHG_E!U69+NRG_E!U69+FC_E!U69</f>
        <v>26.531223840000003</v>
      </c>
      <c r="V69" s="52">
        <f>TI_EHG_E!V69+NRG_E!V69+FC_E!V69</f>
        <v>31.83349247999999</v>
      </c>
      <c r="W69" s="52">
        <f>TI_EHG_E!W69+NRG_E!W69+FC_E!W69</f>
        <v>73.400342400000014</v>
      </c>
      <c r="X69" s="52">
        <f>TI_EHG_E!X69+NRG_E!X69+FC_E!X69</f>
        <v>74.543479200000021</v>
      </c>
      <c r="Y69" s="52">
        <f>TI_EHG_E!Y69+NRG_E!Y69+FC_E!Y69</f>
        <v>71.300895839999995</v>
      </c>
      <c r="Z69" s="52">
        <f>TI_EHG_E!Z69+NRG_E!Z69+FC_E!Z69</f>
        <v>65.707299360000022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  <c r="Y72" s="55">
        <f>TI_EHG_E!Y72+NRG_E!Y72+FC_E!Y72</f>
        <v>0</v>
      </c>
      <c r="Z72" s="55">
        <f>TI_EHG_E!Z72+NRG_E!Z72+FC_E!Z72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2881.1972548799999</v>
      </c>
      <c r="D2" s="21">
        <f t="shared" ref="D2:X2" si="0">SUM(D3,D17,D22,D25,D26,D51,D52)</f>
        <v>2817.8367091200003</v>
      </c>
      <c r="E2" s="21">
        <f t="shared" si="0"/>
        <v>2920.9158219600004</v>
      </c>
      <c r="F2" s="21">
        <f t="shared" si="0"/>
        <v>3446.3765930399991</v>
      </c>
      <c r="G2" s="21">
        <f t="shared" si="0"/>
        <v>3312.1694123999996</v>
      </c>
      <c r="H2" s="21">
        <f t="shared" si="0"/>
        <v>3521.9922843600002</v>
      </c>
      <c r="I2" s="21">
        <f t="shared" si="0"/>
        <v>3599.6351346000006</v>
      </c>
      <c r="J2" s="21">
        <f t="shared" si="0"/>
        <v>3784.0865742000001</v>
      </c>
      <c r="K2" s="21">
        <f t="shared" si="0"/>
        <v>3956.5651057199993</v>
      </c>
      <c r="L2" s="21">
        <f t="shared" si="0"/>
        <v>4004.2869998400006</v>
      </c>
      <c r="M2" s="21">
        <f t="shared" si="0"/>
        <v>3846.1300502399995</v>
      </c>
      <c r="N2" s="21">
        <f t="shared" si="0"/>
        <v>3710.3114534400015</v>
      </c>
      <c r="O2" s="21">
        <f t="shared" si="0"/>
        <v>3520.3045499999998</v>
      </c>
      <c r="P2" s="21">
        <f t="shared" si="0"/>
        <v>2805.5237749200001</v>
      </c>
      <c r="Q2" s="21">
        <f t="shared" si="0"/>
        <v>2906.1258408000003</v>
      </c>
      <c r="R2" s="21">
        <f t="shared" si="0"/>
        <v>3003.7126914000005</v>
      </c>
      <c r="S2" s="21">
        <f t="shared" si="0"/>
        <v>3260.8793300400002</v>
      </c>
      <c r="T2" s="21">
        <f t="shared" si="0"/>
        <v>3264.707751840001</v>
      </c>
      <c r="U2" s="21">
        <f t="shared" si="0"/>
        <v>3303.9806094000005</v>
      </c>
      <c r="V2" s="21">
        <f t="shared" si="0"/>
        <v>3237.8979603600005</v>
      </c>
      <c r="W2" s="21">
        <f t="shared" si="0"/>
        <v>2989.2905809200001</v>
      </c>
      <c r="X2" s="21">
        <f t="shared" si="0"/>
        <v>3066.7088451600002</v>
      </c>
      <c r="Y2" s="21">
        <f t="shared" ref="Y2:Z2" si="1">SUM(Y3,Y17,Y22,Y25,Y26,Y51,Y52)</f>
        <v>3112.5330766800002</v>
      </c>
      <c r="Z2" s="21">
        <f t="shared" si="1"/>
        <v>3036.6665305199999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0</v>
      </c>
      <c r="D7" s="8">
        <f>TI_EHG_E_E!D7+TI_EHG_CHP_E!D7+TI_EHG_H_E!D7</f>
        <v>0</v>
      </c>
      <c r="E7" s="8">
        <f>TI_EHG_E_E!E7+TI_EHG_CHP_E!E7+TI_EHG_H_E!E7</f>
        <v>0</v>
      </c>
      <c r="F7" s="8">
        <f>TI_EHG_E_E!F7+TI_EHG_CHP_E!F7+TI_EHG_H_E!F7</f>
        <v>0</v>
      </c>
      <c r="G7" s="8">
        <f>TI_EHG_E_E!G7+TI_EHG_CHP_E!G7+TI_EHG_H_E!G7</f>
        <v>0</v>
      </c>
      <c r="H7" s="8">
        <f>TI_EHG_E_E!H7+TI_EHG_CHP_E!H7+TI_EHG_H_E!H7</f>
        <v>0</v>
      </c>
      <c r="I7" s="8">
        <f>TI_EHG_E_E!I7+TI_EHG_CHP_E!I7+TI_EHG_H_E!I7</f>
        <v>0</v>
      </c>
      <c r="J7" s="8">
        <f>TI_EHG_E_E!J7+TI_EHG_CHP_E!J7+TI_EHG_H_E!J7</f>
        <v>0</v>
      </c>
      <c r="K7" s="8">
        <f>TI_EHG_E_E!K7+TI_EHG_CHP_E!K7+TI_EHG_H_E!K7</f>
        <v>0</v>
      </c>
      <c r="L7" s="8">
        <f>TI_EHG_E_E!L7+TI_EHG_CHP_E!L7+TI_EHG_H_E!L7</f>
        <v>0</v>
      </c>
      <c r="M7" s="8">
        <f>TI_EHG_E_E!M7+TI_EHG_CHP_E!M7+TI_EHG_H_E!M7</f>
        <v>0</v>
      </c>
      <c r="N7" s="8">
        <f>TI_EHG_E_E!N7+TI_EHG_CHP_E!N7+TI_EHG_H_E!N7</f>
        <v>0</v>
      </c>
      <c r="O7" s="8">
        <f>TI_EHG_E_E!O7+TI_EHG_CHP_E!O7+TI_EHG_H_E!O7</f>
        <v>0</v>
      </c>
      <c r="P7" s="8">
        <f>TI_EHG_E_E!P7+TI_EHG_CHP_E!P7+TI_EHG_H_E!P7</f>
        <v>0</v>
      </c>
      <c r="Q7" s="8">
        <f>TI_EHG_E_E!Q7+TI_EHG_CHP_E!Q7+TI_EHG_H_E!Q7</f>
        <v>0</v>
      </c>
      <c r="R7" s="8">
        <f>TI_EHG_E_E!R7+TI_EHG_CHP_E!R7+TI_EHG_H_E!R7</f>
        <v>0</v>
      </c>
      <c r="S7" s="8">
        <f>TI_EHG_E_E!S7+TI_EHG_CHP_E!S7+TI_EHG_H_E!S7</f>
        <v>0</v>
      </c>
      <c r="T7" s="8">
        <f>TI_EHG_E_E!T7+TI_EHG_CHP_E!T7+TI_EHG_H_E!T7</f>
        <v>0</v>
      </c>
      <c r="U7" s="8">
        <f>TI_EHG_E_E!U7+TI_EHG_CHP_E!U7+TI_EHG_H_E!U7</f>
        <v>0</v>
      </c>
      <c r="V7" s="8">
        <f>TI_EHG_E_E!V7+TI_EHG_CHP_E!V7+TI_EHG_H_E!V7</f>
        <v>0</v>
      </c>
      <c r="W7" s="8">
        <f>TI_EHG_E_E!W7+TI_EHG_CHP_E!W7+TI_EHG_H_E!W7</f>
        <v>0</v>
      </c>
      <c r="X7" s="8">
        <f>TI_EHG_E_E!X7+TI_EHG_CHP_E!X7+TI_EHG_H_E!X7</f>
        <v>0</v>
      </c>
      <c r="Y7" s="8">
        <f>TI_EHG_E_E!Y7+TI_EHG_CHP_E!Y7+TI_EHG_H_E!Y7</f>
        <v>0</v>
      </c>
      <c r="Z7" s="8">
        <f>TI_EHG_E_E!Z7+TI_EHG_CHP_E!Z7+TI_EHG_H_E!Z7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  <c r="Y10" s="8">
        <f>TI_EHG_E_E!Y10+TI_EHG_CHP_E!Y10+TI_EHG_H_E!Y10</f>
        <v>0</v>
      </c>
      <c r="Z10" s="8">
        <f>TI_EHG_E_E!Z10+TI_EHG_CHP_E!Z10+TI_EHG_H_E!Z10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  <c r="Y19" s="8">
        <f>TI_EHG_E_E!Y19+TI_EHG_CHP_E!Y19+TI_EHG_H_E!Y19</f>
        <v>0</v>
      </c>
      <c r="Z19" s="8">
        <f>TI_EHG_E_E!Z19+TI_EHG_CHP_E!Z19+TI_EHG_H_E!Z19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  <c r="Y20" s="8">
        <f>TI_EHG_E_E!Y20+TI_EHG_CHP_E!Y20+TI_EHG_H_E!Y20</f>
        <v>0</v>
      </c>
      <c r="Z20" s="8">
        <f>TI_EHG_E_E!Z20+TI_EHG_CHP_E!Z20+TI_EHG_H_E!Z20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  <c r="Y21" s="8">
        <f>TI_EHG_E_E!Y21+TI_EHG_CHP_E!Y21+TI_EHG_H_E!Y21</f>
        <v>0</v>
      </c>
      <c r="Z21" s="8">
        <f>TI_EHG_E_E!Z21+TI_EHG_CHP_E!Z21+TI_EHG_H_E!Z21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2881.1972548799999</v>
      </c>
      <c r="D26" s="27">
        <f t="shared" ref="D26:X26" si="21">SUM(D27,D33)</f>
        <v>2817.8367091200003</v>
      </c>
      <c r="E26" s="27">
        <f t="shared" si="21"/>
        <v>2920.9158219600004</v>
      </c>
      <c r="F26" s="27">
        <f t="shared" si="21"/>
        <v>3446.3765930399991</v>
      </c>
      <c r="G26" s="27">
        <f t="shared" si="21"/>
        <v>3312.1694123999996</v>
      </c>
      <c r="H26" s="27">
        <f t="shared" si="21"/>
        <v>3521.9922843600002</v>
      </c>
      <c r="I26" s="27">
        <f t="shared" si="21"/>
        <v>3599.6351346000006</v>
      </c>
      <c r="J26" s="27">
        <f t="shared" si="21"/>
        <v>3784.0865742000001</v>
      </c>
      <c r="K26" s="27">
        <f t="shared" si="21"/>
        <v>3956.5651057199993</v>
      </c>
      <c r="L26" s="27">
        <f t="shared" si="21"/>
        <v>4004.2869998400006</v>
      </c>
      <c r="M26" s="27">
        <f t="shared" si="21"/>
        <v>3846.1300502399995</v>
      </c>
      <c r="N26" s="27">
        <f t="shared" si="21"/>
        <v>3710.3114534400015</v>
      </c>
      <c r="O26" s="27">
        <f t="shared" si="21"/>
        <v>3520.3045499999998</v>
      </c>
      <c r="P26" s="27">
        <f t="shared" si="21"/>
        <v>2805.5237749200001</v>
      </c>
      <c r="Q26" s="27">
        <f t="shared" si="21"/>
        <v>2906.1258408000003</v>
      </c>
      <c r="R26" s="27">
        <f t="shared" si="21"/>
        <v>3003.7126914000005</v>
      </c>
      <c r="S26" s="27">
        <f t="shared" si="21"/>
        <v>3260.8793300400002</v>
      </c>
      <c r="T26" s="27">
        <f t="shared" si="21"/>
        <v>3264.707751840001</v>
      </c>
      <c r="U26" s="27">
        <f t="shared" si="21"/>
        <v>3303.9806094000005</v>
      </c>
      <c r="V26" s="27">
        <f t="shared" si="21"/>
        <v>3237.8979603600005</v>
      </c>
      <c r="W26" s="27">
        <f t="shared" si="21"/>
        <v>2989.2905809200001</v>
      </c>
      <c r="X26" s="27">
        <f t="shared" si="21"/>
        <v>3066.7088451600002</v>
      </c>
      <c r="Y26" s="27">
        <f t="shared" ref="Y26:Z26" si="22">SUM(Y27,Y33)</f>
        <v>3112.5330766800002</v>
      </c>
      <c r="Z26" s="27">
        <f t="shared" si="22"/>
        <v>3036.6665305199999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2881.1972548799999</v>
      </c>
      <c r="D33" s="19">
        <f t="shared" ref="D33:X33" si="27">SUM(D34:D50)</f>
        <v>2817.8367091200003</v>
      </c>
      <c r="E33" s="19">
        <f t="shared" si="27"/>
        <v>2920.9158219600004</v>
      </c>
      <c r="F33" s="19">
        <f t="shared" si="27"/>
        <v>3446.3765930399991</v>
      </c>
      <c r="G33" s="19">
        <f t="shared" si="27"/>
        <v>3312.1694123999996</v>
      </c>
      <c r="H33" s="19">
        <f t="shared" si="27"/>
        <v>3521.9922843600002</v>
      </c>
      <c r="I33" s="19">
        <f t="shared" si="27"/>
        <v>3599.6351346000006</v>
      </c>
      <c r="J33" s="19">
        <f t="shared" si="27"/>
        <v>3784.0865742000001</v>
      </c>
      <c r="K33" s="19">
        <f t="shared" si="27"/>
        <v>3956.5651057199993</v>
      </c>
      <c r="L33" s="19">
        <f t="shared" si="27"/>
        <v>4004.2869998400006</v>
      </c>
      <c r="M33" s="19">
        <f t="shared" si="27"/>
        <v>3846.1300502399995</v>
      </c>
      <c r="N33" s="19">
        <f t="shared" si="27"/>
        <v>3710.3114534400015</v>
      </c>
      <c r="O33" s="19">
        <f t="shared" si="27"/>
        <v>3520.3045499999998</v>
      </c>
      <c r="P33" s="19">
        <f t="shared" si="27"/>
        <v>2805.5237749200001</v>
      </c>
      <c r="Q33" s="19">
        <f t="shared" si="27"/>
        <v>2906.1258408000003</v>
      </c>
      <c r="R33" s="19">
        <f t="shared" si="27"/>
        <v>3003.7126914000005</v>
      </c>
      <c r="S33" s="19">
        <f t="shared" si="27"/>
        <v>3260.8793300400002</v>
      </c>
      <c r="T33" s="19">
        <f t="shared" si="27"/>
        <v>3264.707751840001</v>
      </c>
      <c r="U33" s="19">
        <f t="shared" si="27"/>
        <v>3303.9806094000005</v>
      </c>
      <c r="V33" s="19">
        <f t="shared" si="27"/>
        <v>3237.8979603600005</v>
      </c>
      <c r="W33" s="19">
        <f t="shared" si="27"/>
        <v>2989.2905809200001</v>
      </c>
      <c r="X33" s="19">
        <f t="shared" si="27"/>
        <v>3066.7088451600002</v>
      </c>
      <c r="Y33" s="19">
        <f t="shared" ref="Y33:Z33" si="28">SUM(Y34:Y50)</f>
        <v>3112.5330766800002</v>
      </c>
      <c r="Z33" s="19">
        <f t="shared" si="28"/>
        <v>3036.6665305199999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0</v>
      </c>
      <c r="Q34" s="8">
        <f>TI_EHG_E_E!Q34+TI_EHG_CHP_E!Q34+TI_EHG_H_E!Q34</f>
        <v>0</v>
      </c>
      <c r="R34" s="8">
        <f>TI_EHG_E_E!R34+TI_EHG_CHP_E!R34+TI_EHG_H_E!R34</f>
        <v>0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  <c r="Y34" s="8">
        <f>TI_EHG_E_E!Y34+TI_EHG_CHP_E!Y34+TI_EHG_H_E!Y34</f>
        <v>0</v>
      </c>
      <c r="Z34" s="8">
        <f>TI_EHG_E_E!Z34+TI_EHG_CHP_E!Z34+TI_EHG_H_E!Z34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  <c r="Y36" s="8">
        <f>TI_EHG_E_E!Y36+TI_EHG_CHP_E!Y36+TI_EHG_H_E!Y36</f>
        <v>0</v>
      </c>
      <c r="Z36" s="8">
        <f>TI_EHG_E_E!Z36+TI_EHG_CHP_E!Z36+TI_EHG_H_E!Z36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60.539581440000006</v>
      </c>
      <c r="D43" s="8">
        <f>TI_EHG_E_E!D43+TI_EHG_CHP_E!D43+TI_EHG_H_E!D43</f>
        <v>12.745259279999999</v>
      </c>
      <c r="E43" s="8">
        <f>TI_EHG_E_E!E43+TI_EHG_CHP_E!E43+TI_EHG_H_E!E43</f>
        <v>6.3726296399999995</v>
      </c>
      <c r="F43" s="8">
        <f>TI_EHG_E_E!F43+TI_EHG_CHP_E!F43+TI_EHG_H_E!F43</f>
        <v>15.931440719999999</v>
      </c>
      <c r="G43" s="8">
        <f>TI_EHG_E_E!G43+TI_EHG_CHP_E!G43+TI_EHG_H_E!G43</f>
        <v>25.490518559999998</v>
      </c>
      <c r="H43" s="8">
        <f>TI_EHG_E_E!H43+TI_EHG_CHP_E!H43+TI_EHG_H_E!H43</f>
        <v>50.980770360000015</v>
      </c>
      <c r="I43" s="8">
        <f>TI_EHG_E_E!I43+TI_EHG_CHP_E!I43+TI_EHG_H_E!I43</f>
        <v>22.304070360000001</v>
      </c>
      <c r="J43" s="8">
        <f>TI_EHG_E_E!J43+TI_EHG_CHP_E!J43+TI_EHG_H_E!J43</f>
        <v>54.166951800000007</v>
      </c>
      <c r="K43" s="8">
        <f>TI_EHG_E_E!K43+TI_EHG_CHP_E!K43+TI_EHG_H_E!K43</f>
        <v>73.254163320000004</v>
      </c>
      <c r="L43" s="8">
        <f>TI_EHG_E_E!L43+TI_EHG_CHP_E!L43+TI_EHG_H_E!L43</f>
        <v>292.75789608000002</v>
      </c>
      <c r="M43" s="8">
        <f>TI_EHG_E_E!M43+TI_EHG_CHP_E!M43+TI_EHG_H_E!M43</f>
        <v>503.24807520000002</v>
      </c>
      <c r="N43" s="8">
        <f>TI_EHG_E_E!N43+TI_EHG_CHP_E!N43+TI_EHG_H_E!N43</f>
        <v>362.76532343999986</v>
      </c>
      <c r="O43" s="8">
        <f>TI_EHG_E_E!O43+TI_EHG_CHP_E!O43+TI_EHG_H_E!O43</f>
        <v>685.95199919999982</v>
      </c>
      <c r="P43" s="8">
        <f>TI_EHG_E_E!P43+TI_EHG_CHP_E!P43+TI_EHG_H_E!P43</f>
        <v>753.20726363999984</v>
      </c>
      <c r="Q43" s="8">
        <f>TI_EHG_E_E!Q43+TI_EHG_CHP_E!Q43+TI_EHG_H_E!Q43</f>
        <v>396.48111984000002</v>
      </c>
      <c r="R43" s="8">
        <f>TI_EHG_E_E!R43+TI_EHG_CHP_E!R43+TI_EHG_H_E!R43</f>
        <v>289.56878028</v>
      </c>
      <c r="S43" s="8">
        <f>TI_EHG_E_E!S43+TI_EHG_CHP_E!S43+TI_EHG_H_E!S43</f>
        <v>483.43927788000002</v>
      </c>
      <c r="T43" s="8">
        <f>TI_EHG_E_E!T43+TI_EHG_CHP_E!T43+TI_EHG_H_E!T43</f>
        <v>815.9617533600001</v>
      </c>
      <c r="U43" s="8">
        <f>TI_EHG_E_E!U43+TI_EHG_CHP_E!U43+TI_EHG_H_E!U43</f>
        <v>788.13308340000026</v>
      </c>
      <c r="V43" s="8">
        <f>TI_EHG_E_E!V43+TI_EHG_CHP_E!V43+TI_EHG_H_E!V43</f>
        <v>826.96480308000025</v>
      </c>
      <c r="W43" s="8">
        <f>TI_EHG_E_E!W43+TI_EHG_CHP_E!W43+TI_EHG_H_E!W43</f>
        <v>1091.9257736399998</v>
      </c>
      <c r="X43" s="8">
        <f>TI_EHG_E_E!X43+TI_EHG_CHP_E!X43+TI_EHG_H_E!X43</f>
        <v>925.69481316000019</v>
      </c>
      <c r="Y43" s="8">
        <f>TI_EHG_E_E!Y43+TI_EHG_CHP_E!Y43+TI_EHG_H_E!Y43</f>
        <v>1020.9676136399999</v>
      </c>
      <c r="Z43" s="8">
        <f>TI_EHG_E_E!Z43+TI_EHG_CHP_E!Z43+TI_EHG_H_E!Z43</f>
        <v>927.1630601999999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2820.6576734400001</v>
      </c>
      <c r="D44" s="8">
        <f>TI_EHG_E_E!D44+TI_EHG_CHP_E!D44+TI_EHG_H_E!D44</f>
        <v>2805.0914498400002</v>
      </c>
      <c r="E44" s="8">
        <f>TI_EHG_E_E!E44+TI_EHG_CHP_E!E44+TI_EHG_H_E!E44</f>
        <v>2914.5431923200003</v>
      </c>
      <c r="F44" s="8">
        <f>TI_EHG_E_E!F44+TI_EHG_CHP_E!F44+TI_EHG_H_E!F44</f>
        <v>3430.4451523199991</v>
      </c>
      <c r="G44" s="8">
        <f>TI_EHG_E_E!G44+TI_EHG_CHP_E!G44+TI_EHG_H_E!G44</f>
        <v>3286.6788938399995</v>
      </c>
      <c r="H44" s="8">
        <f>TI_EHG_E_E!H44+TI_EHG_CHP_E!H44+TI_EHG_H_E!H44</f>
        <v>3471.0115140000003</v>
      </c>
      <c r="I44" s="8">
        <f>TI_EHG_E_E!I44+TI_EHG_CHP_E!I44+TI_EHG_H_E!I44</f>
        <v>3577.3310642400006</v>
      </c>
      <c r="J44" s="8">
        <f>TI_EHG_E_E!J44+TI_EHG_CHP_E!J44+TI_EHG_H_E!J44</f>
        <v>3729.9196224000002</v>
      </c>
      <c r="K44" s="8">
        <f>TI_EHG_E_E!K44+TI_EHG_CHP_E!K44+TI_EHG_H_E!K44</f>
        <v>3883.3109423999995</v>
      </c>
      <c r="L44" s="8">
        <f>TI_EHG_E_E!L44+TI_EHG_CHP_E!L44+TI_EHG_H_E!L44</f>
        <v>3711.5291037600005</v>
      </c>
      <c r="M44" s="8">
        <f>TI_EHG_E_E!M44+TI_EHG_CHP_E!M44+TI_EHG_H_E!M44</f>
        <v>3342.8819750399994</v>
      </c>
      <c r="N44" s="8">
        <f>TI_EHG_E_E!N44+TI_EHG_CHP_E!N44+TI_EHG_H_E!N44</f>
        <v>3347.5461300000015</v>
      </c>
      <c r="O44" s="8">
        <f>TI_EHG_E_E!O44+TI_EHG_CHP_E!O44+TI_EHG_H_E!O44</f>
        <v>2834.3525508000002</v>
      </c>
      <c r="P44" s="8">
        <f>TI_EHG_E_E!P44+TI_EHG_CHP_E!P44+TI_EHG_H_E!P44</f>
        <v>2052.3165112800002</v>
      </c>
      <c r="Q44" s="8">
        <f>TI_EHG_E_E!Q44+TI_EHG_CHP_E!Q44+TI_EHG_H_E!Q44</f>
        <v>2509.6447209600001</v>
      </c>
      <c r="R44" s="8">
        <f>TI_EHG_E_E!R44+TI_EHG_CHP_E!R44+TI_EHG_H_E!R44</f>
        <v>2714.1439111200007</v>
      </c>
      <c r="S44" s="8">
        <f>TI_EHG_E_E!S44+TI_EHG_CHP_E!S44+TI_EHG_H_E!S44</f>
        <v>2777.4400521600001</v>
      </c>
      <c r="T44" s="8">
        <f>TI_EHG_E_E!T44+TI_EHG_CHP_E!T44+TI_EHG_H_E!T44</f>
        <v>2448.7459984800007</v>
      </c>
      <c r="U44" s="8">
        <f>TI_EHG_E_E!U44+TI_EHG_CHP_E!U44+TI_EHG_H_E!U44</f>
        <v>2515.8475260000005</v>
      </c>
      <c r="V44" s="8">
        <f>TI_EHG_E_E!V44+TI_EHG_CHP_E!V44+TI_EHG_H_E!V44</f>
        <v>2410.9331572800002</v>
      </c>
      <c r="W44" s="8">
        <f>TI_EHG_E_E!W44+TI_EHG_CHP_E!W44+TI_EHG_H_E!W44</f>
        <v>1897.3648072800004</v>
      </c>
      <c r="X44" s="8">
        <f>TI_EHG_E_E!X44+TI_EHG_CHP_E!X44+TI_EHG_H_E!X44</f>
        <v>2141.014032</v>
      </c>
      <c r="Y44" s="8">
        <f>TI_EHG_E_E!Y44+TI_EHG_CHP_E!Y44+TI_EHG_H_E!Y44</f>
        <v>2091.5654630400004</v>
      </c>
      <c r="Z44" s="8">
        <f>TI_EHG_E_E!Z44+TI_EHG_CHP_E!Z44+TI_EHG_H_E!Z44</f>
        <v>2109.5034703199999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  <c r="Y50" s="8">
        <f>TI_EHG_E_E!Y50+TI_EHG_CHP_E!Y50+TI_EHG_H_E!Y50</f>
        <v>0</v>
      </c>
      <c r="Z50" s="8">
        <f>TI_EHG_E_E!Z50+TI_EHG_CHP_E!Z50+TI_EHG_H_E!Z50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0</v>
      </c>
      <c r="D51" s="27">
        <f>TI_EHG_E_E!D51+TI_EHG_CHP_E!D51+TI_EHG_H_E!D51</f>
        <v>0</v>
      </c>
      <c r="E51" s="27">
        <f>TI_EHG_E_E!E51+TI_EHG_CHP_E!E51+TI_EHG_H_E!E51</f>
        <v>0</v>
      </c>
      <c r="F51" s="27">
        <f>TI_EHG_E_E!F51+TI_EHG_CHP_E!F51+TI_EHG_H_E!F51</f>
        <v>0</v>
      </c>
      <c r="G51" s="27">
        <f>TI_EHG_E_E!G51+TI_EHG_CHP_E!G51+TI_EHG_H_E!G51</f>
        <v>0</v>
      </c>
      <c r="H51" s="27">
        <f>TI_EHG_E_E!H51+TI_EHG_CHP_E!H51+TI_EHG_H_E!H51</f>
        <v>0</v>
      </c>
      <c r="I51" s="27">
        <f>TI_EHG_E_E!I51+TI_EHG_CHP_E!I51+TI_EHG_H_E!I51</f>
        <v>0</v>
      </c>
      <c r="J51" s="27">
        <f>TI_EHG_E_E!J51+TI_EHG_CHP_E!J51+TI_EHG_H_E!J51</f>
        <v>0</v>
      </c>
      <c r="K51" s="27">
        <f>TI_EHG_E_E!K51+TI_EHG_CHP_E!K51+TI_EHG_H_E!K51</f>
        <v>0</v>
      </c>
      <c r="L51" s="27">
        <f>TI_EHG_E_E!L51+TI_EHG_CHP_E!L51+TI_EHG_H_E!L51</f>
        <v>0</v>
      </c>
      <c r="M51" s="27">
        <f>TI_EHG_E_E!M51+TI_EHG_CHP_E!M51+TI_EHG_H_E!M51</f>
        <v>0</v>
      </c>
      <c r="N51" s="27">
        <f>TI_EHG_E_E!N51+TI_EHG_CHP_E!N51+TI_EHG_H_E!N51</f>
        <v>0</v>
      </c>
      <c r="O51" s="27">
        <f>TI_EHG_E_E!O51+TI_EHG_CHP_E!O51+TI_EHG_H_E!O51</f>
        <v>0</v>
      </c>
      <c r="P51" s="27">
        <f>TI_EHG_E_E!P51+TI_EHG_CHP_E!P51+TI_EHG_H_E!P51</f>
        <v>0</v>
      </c>
      <c r="Q51" s="27">
        <f>TI_EHG_E_E!Q51+TI_EHG_CHP_E!Q51+TI_EHG_H_E!Q51</f>
        <v>0</v>
      </c>
      <c r="R51" s="27">
        <f>TI_EHG_E_E!R51+TI_EHG_CHP_E!R51+TI_EHG_H_E!R51</f>
        <v>0</v>
      </c>
      <c r="S51" s="27">
        <f>TI_EHG_E_E!S51+TI_EHG_CHP_E!S51+TI_EHG_H_E!S51</f>
        <v>0</v>
      </c>
      <c r="T51" s="27">
        <f>TI_EHG_E_E!T51+TI_EHG_CHP_E!T51+TI_EHG_H_E!T51</f>
        <v>0</v>
      </c>
      <c r="U51" s="27">
        <f>TI_EHG_E_E!U51+TI_EHG_CHP_E!U51+TI_EHG_H_E!U51</f>
        <v>0</v>
      </c>
      <c r="V51" s="27">
        <f>TI_EHG_E_E!V51+TI_EHG_CHP_E!V51+TI_EHG_H_E!V51</f>
        <v>0</v>
      </c>
      <c r="W51" s="27">
        <f>TI_EHG_E_E!W51+TI_EHG_CHP_E!W51+TI_EHG_H_E!W51</f>
        <v>0</v>
      </c>
      <c r="X51" s="27">
        <f>TI_EHG_E_E!X51+TI_EHG_CHP_E!X51+TI_EHG_H_E!X51</f>
        <v>0</v>
      </c>
      <c r="Y51" s="27">
        <f>TI_EHG_E_E!Y51+TI_EHG_CHP_E!Y51+TI_EHG_H_E!Y51</f>
        <v>0</v>
      </c>
      <c r="Z51" s="27">
        <f>TI_EHG_E_E!Z51+TI_EHG_CHP_E!Z51+TI_EHG_H_E!Z51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  <c r="Y53" s="8">
        <f>TI_EHG_E_E!Y53+TI_EHG_CHP_E!Y53+TI_EHG_H_E!Y53</f>
        <v>0</v>
      </c>
      <c r="Z53" s="8">
        <f>TI_EHG_E_E!Z53+TI_EHG_CHP_E!Z53+TI_EHG_H_E!Z53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  <c r="Y54" s="45">
        <f>TI_EHG_E_E!Y54+TI_EHG_CHP_E!Y54+TI_EHG_H_E!Y54</f>
        <v>0</v>
      </c>
      <c r="Z54" s="45">
        <f>TI_EHG_E_E!Z54+TI_EHG_CHP_E!Z54+TI_EHG_H_E!Z54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0.49139999999999995</v>
      </c>
      <c r="K61" s="49">
        <f t="shared" si="32"/>
        <v>4.2588655200000014</v>
      </c>
      <c r="L61" s="49">
        <f t="shared" si="32"/>
        <v>7.8624000000000009</v>
      </c>
      <c r="M61" s="49">
        <f t="shared" si="32"/>
        <v>9.2273126399999974</v>
      </c>
      <c r="N61" s="49">
        <f t="shared" si="32"/>
        <v>14.851287360000001</v>
      </c>
      <c r="O61" s="49">
        <f t="shared" si="32"/>
        <v>15.45177816</v>
      </c>
      <c r="P61" s="49">
        <f t="shared" si="32"/>
        <v>15.77944368</v>
      </c>
      <c r="Q61" s="49">
        <f t="shared" si="32"/>
        <v>15.94317816</v>
      </c>
      <c r="R61" s="49">
        <f t="shared" si="32"/>
        <v>16.871334480000002</v>
      </c>
      <c r="S61" s="49">
        <f t="shared" si="32"/>
        <v>17.035265519999999</v>
      </c>
      <c r="T61" s="49">
        <f t="shared" si="32"/>
        <v>17.650498320000001</v>
      </c>
      <c r="U61" s="49">
        <f t="shared" si="32"/>
        <v>18.952904880000002</v>
      </c>
      <c r="V61" s="49">
        <f t="shared" si="32"/>
        <v>18.83457576</v>
      </c>
      <c r="W61" s="49">
        <f t="shared" si="32"/>
        <v>18.422979120000001</v>
      </c>
      <c r="X61" s="49">
        <f t="shared" si="32"/>
        <v>18.32745096</v>
      </c>
      <c r="Y61" s="49">
        <f t="shared" ref="Y61:Z61" si="33">SUM(Y62:Y72)</f>
        <v>17.390252879999998</v>
      </c>
      <c r="Z61" s="49">
        <f t="shared" si="33"/>
        <v>16.076642400000004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0</v>
      </c>
      <c r="D62" s="52">
        <f>TI_EHG_E_E!D62+TI_EHG_CHP_E!D62+TI_EHG_H_E!D62</f>
        <v>0</v>
      </c>
      <c r="E62" s="52">
        <f>TI_EHG_E_E!E62+TI_EHG_CHP_E!E62+TI_EHG_H_E!E62</f>
        <v>0</v>
      </c>
      <c r="F62" s="52">
        <f>TI_EHG_E_E!F62+TI_EHG_CHP_E!F62+TI_EHG_H_E!F62</f>
        <v>0</v>
      </c>
      <c r="G62" s="52">
        <f>TI_EHG_E_E!G62+TI_EHG_CHP_E!G62+TI_EHG_H_E!G62</f>
        <v>0</v>
      </c>
      <c r="H62" s="52">
        <f>TI_EHG_E_E!H62+TI_EHG_CHP_E!H62+TI_EHG_H_E!H62</f>
        <v>0</v>
      </c>
      <c r="I62" s="52">
        <f>TI_EHG_E_E!I62+TI_EHG_CHP_E!I62+TI_EHG_H_E!I62</f>
        <v>0</v>
      </c>
      <c r="J62" s="52">
        <f>TI_EHG_E_E!J62+TI_EHG_CHP_E!J62+TI_EHG_H_E!J62</f>
        <v>0</v>
      </c>
      <c r="K62" s="52">
        <f>TI_EHG_E_E!K62+TI_EHG_CHP_E!K62+TI_EHG_H_E!K62</f>
        <v>0</v>
      </c>
      <c r="L62" s="52">
        <f>TI_EHG_E_E!L62+TI_EHG_CHP_E!L62+TI_EHG_H_E!L62</f>
        <v>0</v>
      </c>
      <c r="M62" s="52">
        <f>TI_EHG_E_E!M62+TI_EHG_CHP_E!M62+TI_EHG_H_E!M62</f>
        <v>0</v>
      </c>
      <c r="N62" s="52">
        <f>TI_EHG_E_E!N62+TI_EHG_CHP_E!N62+TI_EHG_H_E!N62</f>
        <v>0</v>
      </c>
      <c r="O62" s="52">
        <f>TI_EHG_E_E!O62+TI_EHG_CHP_E!O62+TI_EHG_H_E!O62</f>
        <v>0</v>
      </c>
      <c r="P62" s="52">
        <f>TI_EHG_E_E!P62+TI_EHG_CHP_E!P62+TI_EHG_H_E!P62</f>
        <v>0</v>
      </c>
      <c r="Q62" s="52">
        <f>TI_EHG_E_E!Q62+TI_EHG_CHP_E!Q62+TI_EHG_H_E!Q62</f>
        <v>0</v>
      </c>
      <c r="R62" s="52">
        <f>TI_EHG_E_E!R62+TI_EHG_CHP_E!R62+TI_EHG_H_E!R62</f>
        <v>0</v>
      </c>
      <c r="S62" s="52">
        <f>TI_EHG_E_E!S62+TI_EHG_CHP_E!S62+TI_EHG_H_E!S62</f>
        <v>0</v>
      </c>
      <c r="T62" s="52">
        <f>TI_EHG_E_E!T62+TI_EHG_CHP_E!T62+TI_EHG_H_E!T62</f>
        <v>0</v>
      </c>
      <c r="U62" s="52">
        <f>TI_EHG_E_E!U62+TI_EHG_CHP_E!U62+TI_EHG_H_E!U62</f>
        <v>0</v>
      </c>
      <c r="V62" s="52">
        <f>TI_EHG_E_E!V62+TI_EHG_CHP_E!V62+TI_EHG_H_E!V62</f>
        <v>0</v>
      </c>
      <c r="W62" s="52">
        <f>TI_EHG_E_E!W62+TI_EHG_CHP_E!W62+TI_EHG_H_E!W62</f>
        <v>0</v>
      </c>
      <c r="X62" s="52">
        <f>TI_EHG_E_E!X62+TI_EHG_CHP_E!X62+TI_EHG_H_E!X62</f>
        <v>0</v>
      </c>
      <c r="Y62" s="52">
        <f>TI_EHG_E_E!Y62+TI_EHG_CHP_E!Y62+TI_EHG_H_E!Y62</f>
        <v>0</v>
      </c>
      <c r="Z62" s="52">
        <f>TI_EHG_E_E!Z62+TI_EHG_CHP_E!Z62+TI_EHG_H_E!Z62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0</v>
      </c>
      <c r="F64" s="52">
        <f>TI_EHG_E_E!F64+TI_EHG_CHP_E!F64+TI_EHG_H_E!F64</f>
        <v>0</v>
      </c>
      <c r="G64" s="52">
        <f>TI_EHG_E_E!G64+TI_EHG_CHP_E!G64+TI_EHG_H_E!G64</f>
        <v>0</v>
      </c>
      <c r="H64" s="52">
        <f>TI_EHG_E_E!H64+TI_EHG_CHP_E!H64+TI_EHG_H_E!H64</f>
        <v>0</v>
      </c>
      <c r="I64" s="52">
        <f>TI_EHG_E_E!I64+TI_EHG_CHP_E!I64+TI_EHG_H_E!I64</f>
        <v>0</v>
      </c>
      <c r="J64" s="52">
        <f>TI_EHG_E_E!J64+TI_EHG_CHP_E!J64+TI_EHG_H_E!J64</f>
        <v>0.49139999999999995</v>
      </c>
      <c r="K64" s="52">
        <f>TI_EHG_E_E!K64+TI_EHG_CHP_E!K64+TI_EHG_H_E!K64</f>
        <v>4.2588655200000014</v>
      </c>
      <c r="L64" s="52">
        <f>TI_EHG_E_E!L64+TI_EHG_CHP_E!L64+TI_EHG_H_E!L64</f>
        <v>7.8624000000000009</v>
      </c>
      <c r="M64" s="52">
        <f>TI_EHG_E_E!M64+TI_EHG_CHP_E!M64+TI_EHG_H_E!M64</f>
        <v>9.2273126399999974</v>
      </c>
      <c r="N64" s="52">
        <f>TI_EHG_E_E!N64+TI_EHG_CHP_E!N64+TI_EHG_H_E!N64</f>
        <v>14.851287360000001</v>
      </c>
      <c r="O64" s="52">
        <f>TI_EHG_E_E!O64+TI_EHG_CHP_E!O64+TI_EHG_H_E!O64</f>
        <v>15.45177816</v>
      </c>
      <c r="P64" s="52">
        <f>TI_EHG_E_E!P64+TI_EHG_CHP_E!P64+TI_EHG_H_E!P64</f>
        <v>15.77944368</v>
      </c>
      <c r="Q64" s="52">
        <f>TI_EHG_E_E!Q64+TI_EHG_CHP_E!Q64+TI_EHG_H_E!Q64</f>
        <v>15.94317816</v>
      </c>
      <c r="R64" s="52">
        <f>TI_EHG_E_E!R64+TI_EHG_CHP_E!R64+TI_EHG_H_E!R64</f>
        <v>16.871334480000002</v>
      </c>
      <c r="S64" s="52">
        <f>TI_EHG_E_E!S64+TI_EHG_CHP_E!S64+TI_EHG_H_E!S64</f>
        <v>17.035265519999999</v>
      </c>
      <c r="T64" s="52">
        <f>TI_EHG_E_E!T64+TI_EHG_CHP_E!T64+TI_EHG_H_E!T64</f>
        <v>17.650498320000001</v>
      </c>
      <c r="U64" s="52">
        <f>TI_EHG_E_E!U64+TI_EHG_CHP_E!U64+TI_EHG_H_E!U64</f>
        <v>18.952904880000002</v>
      </c>
      <c r="V64" s="52">
        <f>TI_EHG_E_E!V64+TI_EHG_CHP_E!V64+TI_EHG_H_E!V64</f>
        <v>18.83457576</v>
      </c>
      <c r="W64" s="52">
        <f>TI_EHG_E_E!W64+TI_EHG_CHP_E!W64+TI_EHG_H_E!W64</f>
        <v>18.422979120000001</v>
      </c>
      <c r="X64" s="52">
        <f>TI_EHG_E_E!X64+TI_EHG_CHP_E!X64+TI_EHG_H_E!X64</f>
        <v>18.32745096</v>
      </c>
      <c r="Y64" s="52">
        <f>TI_EHG_E_E!Y64+TI_EHG_CHP_E!Y64+TI_EHG_H_E!Y64</f>
        <v>17.390252879999998</v>
      </c>
      <c r="Z64" s="52">
        <f>TI_EHG_E_E!Z64+TI_EHG_CHP_E!Z64+TI_EHG_H_E!Z64</f>
        <v>16.076642400000004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0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  <c r="Y65" s="52">
        <f>TI_EHG_E_E!Y65+TI_EHG_CHP_E!Y65+TI_EHG_H_E!Y65</f>
        <v>0</v>
      </c>
      <c r="Z65" s="52">
        <f>TI_EHG_E_E!Z65+TI_EHG_CHP_E!Z65+TI_EHG_H_E!Z65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  <c r="Y72" s="55">
        <f>TI_EHG_E_E!Y72+TI_EHG_CHP_E!Y72+TI_EHG_H_E!Y72</f>
        <v>0</v>
      </c>
      <c r="Z72" s="55">
        <f>TI_EHG_E_E!Z72+TI_EHG_CHP_E!Z72+TI_EHG_H_E!Z72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2881.1972548799999</v>
      </c>
      <c r="D2" s="21">
        <f t="shared" ref="D2:X2" si="0">SUM(D3,D17,D22,D25,D26,D51,D52)</f>
        <v>2817.8367091200003</v>
      </c>
      <c r="E2" s="21">
        <f t="shared" si="0"/>
        <v>2920.9158219600004</v>
      </c>
      <c r="F2" s="21">
        <f t="shared" si="0"/>
        <v>3440.1222395999989</v>
      </c>
      <c r="G2" s="21">
        <f t="shared" si="0"/>
        <v>3296.5335287999997</v>
      </c>
      <c r="H2" s="21">
        <f t="shared" si="0"/>
        <v>3503.2300599600003</v>
      </c>
      <c r="I2" s="21">
        <f t="shared" si="0"/>
        <v>3577.7457334800006</v>
      </c>
      <c r="J2" s="21">
        <f t="shared" si="0"/>
        <v>3740.2787934000003</v>
      </c>
      <c r="K2" s="21">
        <f t="shared" si="0"/>
        <v>3918.8018624399992</v>
      </c>
      <c r="L2" s="21">
        <f t="shared" si="0"/>
        <v>3969.5704063200005</v>
      </c>
      <c r="M2" s="21">
        <f t="shared" si="0"/>
        <v>3820.9719232799994</v>
      </c>
      <c r="N2" s="21">
        <f t="shared" si="0"/>
        <v>3704.0072234400013</v>
      </c>
      <c r="O2" s="21">
        <f t="shared" si="0"/>
        <v>3513.9919608</v>
      </c>
      <c r="P2" s="21">
        <f t="shared" si="0"/>
        <v>2799.2379351600002</v>
      </c>
      <c r="Q2" s="21">
        <f t="shared" si="0"/>
        <v>2906.1258408000003</v>
      </c>
      <c r="R2" s="21">
        <f t="shared" si="0"/>
        <v>3003.7126914000005</v>
      </c>
      <c r="S2" s="21">
        <f t="shared" si="0"/>
        <v>3260.8793300400002</v>
      </c>
      <c r="T2" s="21">
        <f t="shared" si="0"/>
        <v>3262.1827161600004</v>
      </c>
      <c r="U2" s="21">
        <f t="shared" si="0"/>
        <v>3303.2403504000008</v>
      </c>
      <c r="V2" s="21">
        <f t="shared" si="0"/>
        <v>3237.8979603600005</v>
      </c>
      <c r="W2" s="21">
        <f t="shared" si="0"/>
        <v>2989.2905809200001</v>
      </c>
      <c r="X2" s="21">
        <f t="shared" si="0"/>
        <v>3066.7088451600002</v>
      </c>
      <c r="Y2" s="21">
        <f t="shared" ref="Y2:Z2" si="1">SUM(Y3,Y17,Y22,Y25,Y26,Y51,Y52)</f>
        <v>3112.5330766800002</v>
      </c>
      <c r="Z2" s="21">
        <f t="shared" si="1"/>
        <v>3036.6665305199999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2881.1972548799999</v>
      </c>
      <c r="D26" s="27">
        <f t="shared" si="14"/>
        <v>2817.8367091200003</v>
      </c>
      <c r="E26" s="27">
        <f t="shared" si="14"/>
        <v>2920.9158219600004</v>
      </c>
      <c r="F26" s="27">
        <f t="shared" si="14"/>
        <v>3440.1222395999989</v>
      </c>
      <c r="G26" s="27">
        <f t="shared" si="14"/>
        <v>3296.5335287999997</v>
      </c>
      <c r="H26" s="27">
        <f t="shared" si="14"/>
        <v>3503.2300599600003</v>
      </c>
      <c r="I26" s="27">
        <f t="shared" si="14"/>
        <v>3577.7457334800006</v>
      </c>
      <c r="J26" s="27">
        <f t="shared" si="14"/>
        <v>3740.2787934000003</v>
      </c>
      <c r="K26" s="27">
        <f t="shared" si="14"/>
        <v>3918.8018624399992</v>
      </c>
      <c r="L26" s="27">
        <f t="shared" si="14"/>
        <v>3969.5704063200005</v>
      </c>
      <c r="M26" s="27">
        <f t="shared" si="14"/>
        <v>3820.9719232799994</v>
      </c>
      <c r="N26" s="27">
        <f t="shared" si="14"/>
        <v>3704.0072234400013</v>
      </c>
      <c r="O26" s="27">
        <f t="shared" si="14"/>
        <v>3513.9919608</v>
      </c>
      <c r="P26" s="27">
        <f t="shared" si="14"/>
        <v>2799.2379351600002</v>
      </c>
      <c r="Q26" s="27">
        <f t="shared" si="14"/>
        <v>2906.1258408000003</v>
      </c>
      <c r="R26" s="27">
        <f t="shared" si="14"/>
        <v>3003.7126914000005</v>
      </c>
      <c r="S26" s="27">
        <f t="shared" si="14"/>
        <v>3260.8793300400002</v>
      </c>
      <c r="T26" s="27">
        <f t="shared" si="14"/>
        <v>3262.1827161600004</v>
      </c>
      <c r="U26" s="27">
        <f t="shared" si="14"/>
        <v>3303.2403504000008</v>
      </c>
      <c r="V26" s="27">
        <f t="shared" si="14"/>
        <v>3237.8979603600005</v>
      </c>
      <c r="W26" s="27">
        <f t="shared" si="14"/>
        <v>2989.2905809200001</v>
      </c>
      <c r="X26" s="27">
        <f t="shared" si="14"/>
        <v>3066.7088451600002</v>
      </c>
      <c r="Y26" s="27">
        <f t="shared" ref="Y26:Z26" si="15">SUM(Y27,Y33)</f>
        <v>3112.5330766800002</v>
      </c>
      <c r="Z26" s="27">
        <f t="shared" si="15"/>
        <v>3036.6665305199999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2881.1972548799999</v>
      </c>
      <c r="D33" s="19">
        <f t="shared" si="18"/>
        <v>2817.8367091200003</v>
      </c>
      <c r="E33" s="19">
        <f t="shared" si="18"/>
        <v>2920.9158219600004</v>
      </c>
      <c r="F33" s="19">
        <f t="shared" si="18"/>
        <v>3440.1222395999989</v>
      </c>
      <c r="G33" s="19">
        <f t="shared" si="18"/>
        <v>3296.5335287999997</v>
      </c>
      <c r="H33" s="19">
        <f t="shared" si="18"/>
        <v>3503.2300599600003</v>
      </c>
      <c r="I33" s="19">
        <f t="shared" si="18"/>
        <v>3577.7457334800006</v>
      </c>
      <c r="J33" s="19">
        <f t="shared" si="18"/>
        <v>3740.2787934000003</v>
      </c>
      <c r="K33" s="19">
        <f t="shared" si="18"/>
        <v>3918.8018624399992</v>
      </c>
      <c r="L33" s="19">
        <f t="shared" si="18"/>
        <v>3969.5704063200005</v>
      </c>
      <c r="M33" s="19">
        <f t="shared" si="18"/>
        <v>3820.9719232799994</v>
      </c>
      <c r="N33" s="19">
        <f t="shared" si="18"/>
        <v>3704.0072234400013</v>
      </c>
      <c r="O33" s="19">
        <f t="shared" si="18"/>
        <v>3513.9919608</v>
      </c>
      <c r="P33" s="19">
        <f t="shared" si="18"/>
        <v>2799.2379351600002</v>
      </c>
      <c r="Q33" s="19">
        <f t="shared" si="18"/>
        <v>2906.1258408000003</v>
      </c>
      <c r="R33" s="19">
        <f t="shared" si="18"/>
        <v>3003.7126914000005</v>
      </c>
      <c r="S33" s="19">
        <f t="shared" si="18"/>
        <v>3260.8793300400002</v>
      </c>
      <c r="T33" s="19">
        <f t="shared" si="18"/>
        <v>3262.1827161600004</v>
      </c>
      <c r="U33" s="19">
        <f t="shared" si="18"/>
        <v>3303.2403504000008</v>
      </c>
      <c r="V33" s="19">
        <f t="shared" si="18"/>
        <v>3237.8979603600005</v>
      </c>
      <c r="W33" s="19">
        <f t="shared" si="18"/>
        <v>2989.2905809200001</v>
      </c>
      <c r="X33" s="19">
        <f t="shared" si="18"/>
        <v>3066.7088451600002</v>
      </c>
      <c r="Y33" s="19">
        <f t="shared" ref="Y33:Z33" si="19">SUM(Y34:Y50)</f>
        <v>3112.5330766800002</v>
      </c>
      <c r="Z33" s="19">
        <f t="shared" si="19"/>
        <v>3036.6665305199999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60.539581440000006</v>
      </c>
      <c r="D43" s="8">
        <v>12.745259279999999</v>
      </c>
      <c r="E43" s="8">
        <v>6.3726296399999995</v>
      </c>
      <c r="F43" s="8">
        <v>15.931440719999999</v>
      </c>
      <c r="G43" s="8">
        <v>25.490518559999998</v>
      </c>
      <c r="H43" s="8">
        <v>50.980770360000015</v>
      </c>
      <c r="I43" s="8">
        <v>22.304070360000001</v>
      </c>
      <c r="J43" s="8">
        <v>54.166951800000007</v>
      </c>
      <c r="K43" s="8">
        <v>73.254163320000004</v>
      </c>
      <c r="L43" s="8">
        <v>292.75789608000002</v>
      </c>
      <c r="M43" s="8">
        <v>503.24807520000002</v>
      </c>
      <c r="N43" s="8">
        <v>362.76532343999986</v>
      </c>
      <c r="O43" s="8">
        <v>685.95199919999982</v>
      </c>
      <c r="P43" s="8">
        <v>753.20726363999984</v>
      </c>
      <c r="Q43" s="8">
        <v>396.48111984000002</v>
      </c>
      <c r="R43" s="8">
        <v>289.56878028</v>
      </c>
      <c r="S43" s="8">
        <v>483.43927788000002</v>
      </c>
      <c r="T43" s="8">
        <v>815.9617533600001</v>
      </c>
      <c r="U43" s="8">
        <v>787.39282440000022</v>
      </c>
      <c r="V43" s="8">
        <v>826.96480308000025</v>
      </c>
      <c r="W43" s="8">
        <v>1091.9257736399998</v>
      </c>
      <c r="X43" s="8">
        <v>925.69481316000019</v>
      </c>
      <c r="Y43" s="8">
        <v>1020.9676136399999</v>
      </c>
      <c r="Z43" s="8">
        <v>927.1630601999999</v>
      </c>
    </row>
    <row r="44" spans="1:26" ht="11.25" customHeight="1" x14ac:dyDescent="0.2">
      <c r="A44" s="28" t="s">
        <v>74</v>
      </c>
      <c r="B44" s="7" t="s">
        <v>75</v>
      </c>
      <c r="C44" s="8">
        <v>2820.6576734400001</v>
      </c>
      <c r="D44" s="8">
        <v>2805.0914498400002</v>
      </c>
      <c r="E44" s="8">
        <v>2914.5431923200003</v>
      </c>
      <c r="F44" s="8">
        <v>3424.190798879999</v>
      </c>
      <c r="G44" s="8">
        <v>3271.0430102399996</v>
      </c>
      <c r="H44" s="8">
        <v>3452.2492896000003</v>
      </c>
      <c r="I44" s="8">
        <v>3555.4416631200006</v>
      </c>
      <c r="J44" s="8">
        <v>3686.1118416000004</v>
      </c>
      <c r="K44" s="8">
        <v>3845.5476991199994</v>
      </c>
      <c r="L44" s="8">
        <v>3676.8125102400004</v>
      </c>
      <c r="M44" s="8">
        <v>3317.7238480799992</v>
      </c>
      <c r="N44" s="8">
        <v>3341.2419000000014</v>
      </c>
      <c r="O44" s="8">
        <v>2828.0399616000004</v>
      </c>
      <c r="P44" s="8">
        <v>2046.0306715200004</v>
      </c>
      <c r="Q44" s="8">
        <v>2509.6447209600001</v>
      </c>
      <c r="R44" s="8">
        <v>2714.1439111200007</v>
      </c>
      <c r="S44" s="8">
        <v>2777.4400521600001</v>
      </c>
      <c r="T44" s="8">
        <v>2446.2209628000005</v>
      </c>
      <c r="U44" s="8">
        <v>2515.8475260000005</v>
      </c>
      <c r="V44" s="8">
        <v>2410.9331572800002</v>
      </c>
      <c r="W44" s="8">
        <v>1897.3648072800004</v>
      </c>
      <c r="X44" s="8">
        <v>2141.014032</v>
      </c>
      <c r="Y44" s="8">
        <v>2091.5654630400004</v>
      </c>
      <c r="Z44" s="8">
        <v>2109.5034703199999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6.2543534400000027</v>
      </c>
      <c r="G2" s="21">
        <f t="shared" si="0"/>
        <v>15.635883600000001</v>
      </c>
      <c r="H2" s="21">
        <f t="shared" si="0"/>
        <v>18.762224399999997</v>
      </c>
      <c r="I2" s="21">
        <f t="shared" si="0"/>
        <v>21.889401120000006</v>
      </c>
      <c r="J2" s="21">
        <f t="shared" si="0"/>
        <v>43.80778080000001</v>
      </c>
      <c r="K2" s="21">
        <f t="shared" si="0"/>
        <v>37.763243280000005</v>
      </c>
      <c r="L2" s="21">
        <f t="shared" si="0"/>
        <v>34.716593520000018</v>
      </c>
      <c r="M2" s="21">
        <f t="shared" si="0"/>
        <v>25.158126960000004</v>
      </c>
      <c r="N2" s="21">
        <f t="shared" si="0"/>
        <v>6.3042299999999996</v>
      </c>
      <c r="O2" s="21">
        <f t="shared" si="0"/>
        <v>6.3125891999999997</v>
      </c>
      <c r="P2" s="21">
        <f t="shared" si="0"/>
        <v>6.28583976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2.5250356800000002</v>
      </c>
      <c r="U2" s="21">
        <f t="shared" si="0"/>
        <v>0.74025899999999989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6.2543534400000027</v>
      </c>
      <c r="G26" s="27">
        <f t="shared" si="14"/>
        <v>15.635883600000001</v>
      </c>
      <c r="H26" s="27">
        <f t="shared" si="14"/>
        <v>18.762224399999997</v>
      </c>
      <c r="I26" s="27">
        <f t="shared" si="14"/>
        <v>21.889401120000006</v>
      </c>
      <c r="J26" s="27">
        <f t="shared" si="14"/>
        <v>43.80778080000001</v>
      </c>
      <c r="K26" s="27">
        <f t="shared" si="14"/>
        <v>37.763243280000005</v>
      </c>
      <c r="L26" s="27">
        <f t="shared" si="14"/>
        <v>34.716593520000018</v>
      </c>
      <c r="M26" s="27">
        <f t="shared" si="14"/>
        <v>25.158126960000004</v>
      </c>
      <c r="N26" s="27">
        <f t="shared" si="14"/>
        <v>6.3042299999999996</v>
      </c>
      <c r="O26" s="27">
        <f t="shared" si="14"/>
        <v>6.3125891999999997</v>
      </c>
      <c r="P26" s="27">
        <f t="shared" si="14"/>
        <v>6.28583976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2.5250356800000002</v>
      </c>
      <c r="U26" s="27">
        <f t="shared" si="14"/>
        <v>0.74025899999999989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6.2543534400000027</v>
      </c>
      <c r="G33" s="19">
        <f t="shared" si="18"/>
        <v>15.635883600000001</v>
      </c>
      <c r="H33" s="19">
        <f t="shared" si="18"/>
        <v>18.762224399999997</v>
      </c>
      <c r="I33" s="19">
        <f t="shared" si="18"/>
        <v>21.889401120000006</v>
      </c>
      <c r="J33" s="19">
        <f t="shared" si="18"/>
        <v>43.80778080000001</v>
      </c>
      <c r="K33" s="19">
        <f t="shared" si="18"/>
        <v>37.763243280000005</v>
      </c>
      <c r="L33" s="19">
        <f t="shared" si="18"/>
        <v>34.716593520000018</v>
      </c>
      <c r="M33" s="19">
        <f t="shared" si="18"/>
        <v>25.158126960000004</v>
      </c>
      <c r="N33" s="19">
        <f t="shared" si="18"/>
        <v>6.3042299999999996</v>
      </c>
      <c r="O33" s="19">
        <f t="shared" si="18"/>
        <v>6.3125891999999997</v>
      </c>
      <c r="P33" s="19">
        <f t="shared" si="18"/>
        <v>6.28583976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2.5250356800000002</v>
      </c>
      <c r="U33" s="19">
        <f t="shared" si="18"/>
        <v>0.74025899999999989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0.74025899999999989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6.2543534400000027</v>
      </c>
      <c r="G44" s="8">
        <v>15.635883600000001</v>
      </c>
      <c r="H44" s="8">
        <v>18.762224399999997</v>
      </c>
      <c r="I44" s="8">
        <v>21.889401120000006</v>
      </c>
      <c r="J44" s="8">
        <v>43.80778080000001</v>
      </c>
      <c r="K44" s="8">
        <v>37.763243280000005</v>
      </c>
      <c r="L44" s="8">
        <v>34.716593520000018</v>
      </c>
      <c r="M44" s="8">
        <v>25.158126960000004</v>
      </c>
      <c r="N44" s="8">
        <v>6.3042299999999996</v>
      </c>
      <c r="O44" s="8">
        <v>6.3125891999999997</v>
      </c>
      <c r="P44" s="8">
        <v>6.28583976</v>
      </c>
      <c r="Q44" s="8">
        <v>0</v>
      </c>
      <c r="R44" s="8">
        <v>0</v>
      </c>
      <c r="S44" s="8">
        <v>0</v>
      </c>
      <c r="T44" s="8">
        <v>2.5250356800000002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0.49139999999999995</v>
      </c>
      <c r="K61" s="49">
        <f t="shared" si="22"/>
        <v>4.2588655200000014</v>
      </c>
      <c r="L61" s="49">
        <f t="shared" si="22"/>
        <v>7.8624000000000009</v>
      </c>
      <c r="M61" s="49">
        <f t="shared" si="22"/>
        <v>9.2273126399999974</v>
      </c>
      <c r="N61" s="49">
        <f t="shared" si="22"/>
        <v>14.851287360000001</v>
      </c>
      <c r="O61" s="49">
        <f t="shared" si="22"/>
        <v>15.45177816</v>
      </c>
      <c r="P61" s="49">
        <f t="shared" si="22"/>
        <v>15.77944368</v>
      </c>
      <c r="Q61" s="49">
        <f t="shared" si="22"/>
        <v>15.94317816</v>
      </c>
      <c r="R61" s="49">
        <f t="shared" si="22"/>
        <v>16.871334480000002</v>
      </c>
      <c r="S61" s="49">
        <f t="shared" si="22"/>
        <v>17.035265519999999</v>
      </c>
      <c r="T61" s="49">
        <f t="shared" si="22"/>
        <v>17.650498320000001</v>
      </c>
      <c r="U61" s="49">
        <f t="shared" si="22"/>
        <v>18.952904880000002</v>
      </c>
      <c r="V61" s="49">
        <f t="shared" si="22"/>
        <v>18.83457576</v>
      </c>
      <c r="W61" s="49">
        <f t="shared" si="22"/>
        <v>18.422979120000001</v>
      </c>
      <c r="X61" s="49">
        <f t="shared" si="22"/>
        <v>18.32745096</v>
      </c>
      <c r="Y61" s="49">
        <f t="shared" ref="Y61:Z61" si="23">SUM(Y62:Y72)</f>
        <v>17.390252879999998</v>
      </c>
      <c r="Z61" s="49">
        <f t="shared" si="23"/>
        <v>16.076642400000004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0.49139999999999995</v>
      </c>
      <c r="K64" s="52">
        <v>4.2588655200000014</v>
      </c>
      <c r="L64" s="52">
        <v>7.8624000000000009</v>
      </c>
      <c r="M64" s="52">
        <v>9.2273126399999974</v>
      </c>
      <c r="N64" s="52">
        <v>14.851287360000001</v>
      </c>
      <c r="O64" s="52">
        <v>15.45177816</v>
      </c>
      <c r="P64" s="52">
        <v>15.77944368</v>
      </c>
      <c r="Q64" s="52">
        <v>15.94317816</v>
      </c>
      <c r="R64" s="52">
        <v>16.871334480000002</v>
      </c>
      <c r="S64" s="52">
        <v>17.035265519999999</v>
      </c>
      <c r="T64" s="52">
        <v>17.650498320000001</v>
      </c>
      <c r="U64" s="52">
        <v>18.952904880000002</v>
      </c>
      <c r="V64" s="52">
        <v>18.83457576</v>
      </c>
      <c r="W64" s="52">
        <v>18.422979120000001</v>
      </c>
      <c r="X64" s="52">
        <v>18.32745096</v>
      </c>
      <c r="Y64" s="52">
        <v>17.390252879999998</v>
      </c>
      <c r="Z64" s="52">
        <v>16.076642400000004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104.20651295999998</v>
      </c>
      <c r="D2" s="21">
        <f t="shared" ref="D2:X2" si="0">SUM(D3,D17,D22,D25,D26,D51,D52)</f>
        <v>54.172799999999995</v>
      </c>
      <c r="E2" s="21">
        <f t="shared" si="0"/>
        <v>107.02184796</v>
      </c>
      <c r="F2" s="21">
        <f t="shared" si="0"/>
        <v>107.02184796</v>
      </c>
      <c r="G2" s="21">
        <f t="shared" si="0"/>
        <v>25.660799999999995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6.2983537199999997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19.298218680000002</v>
      </c>
      <c r="X2" s="21">
        <f t="shared" si="0"/>
        <v>0</v>
      </c>
      <c r="Y2" s="21">
        <f t="shared" ref="Y2:Z2" si="1">SUM(Y3,Y17,Y22,Y25,Y26,Y51,Y52)</f>
        <v>5.7449433600000006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  <c r="Y19" s="8">
        <f>NRG_CM_E!Y19+NRG_OIL_NG_E!Y19+NRG_PF_E!Y19+NRG_CO_E!Y19+NRG_BKBPB_E!Y19+NRG_GW_E!Y19+NRG_BF_E!Y19+NRG_PR_E!Y19+NRG_NI_E!Y19+NRG_CL_E!Y19+NRG_LNG_E!Y19+NRG_BIOG_E!Y19+NRG_GTL_E!Y19+NRG_CPP_E!Y19+NRG_NSP_E!Y19</f>
        <v>0</v>
      </c>
      <c r="Z19" s="8">
        <f>NRG_CM_E!Z19+NRG_OIL_NG_E!Z19+NRG_PF_E!Z19+NRG_CO_E!Z19+NRG_BKBPB_E!Z19+NRG_GW_E!Z19+NRG_BF_E!Z19+NRG_PR_E!Z19+NRG_NI_E!Z19+NRG_CL_E!Z19+NRG_LNG_E!Z19+NRG_BIOG_E!Z19+NRG_GTL_E!Z19+NRG_CPP_E!Z19+NRG_NSP_E!Z19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  <c r="Y20" s="8">
        <f>NRG_CM_E!Y20+NRG_OIL_NG_E!Y20+NRG_PF_E!Y20+NRG_CO_E!Y20+NRG_BKBPB_E!Y20+NRG_GW_E!Y20+NRG_BF_E!Y20+NRG_PR_E!Y20+NRG_NI_E!Y20+NRG_CL_E!Y20+NRG_LNG_E!Y20+NRG_BIOG_E!Y20+NRG_GTL_E!Y20+NRG_CPP_E!Y20+NRG_NSP_E!Y20</f>
        <v>0</v>
      </c>
      <c r="Z20" s="8">
        <f>NRG_CM_E!Z20+NRG_OIL_NG_E!Z20+NRG_PF_E!Z20+NRG_CO_E!Z20+NRG_BKBPB_E!Z20+NRG_GW_E!Z20+NRG_BF_E!Z20+NRG_PR_E!Z20+NRG_NI_E!Z20+NRG_CL_E!Z20+NRG_LNG_E!Z20+NRG_BIOG_E!Z20+NRG_GTL_E!Z20+NRG_CPP_E!Z20+NRG_NSP_E!Z20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104.20651295999998</v>
      </c>
      <c r="D26" s="27">
        <f t="shared" ref="D26:X26" si="21">SUM(D27,D33)</f>
        <v>54.172799999999995</v>
      </c>
      <c r="E26" s="27">
        <f t="shared" si="21"/>
        <v>107.02184796</v>
      </c>
      <c r="F26" s="27">
        <f t="shared" si="21"/>
        <v>107.02184796</v>
      </c>
      <c r="G26" s="27">
        <f t="shared" si="21"/>
        <v>25.660799999999995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6.2983537199999997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19.298218680000002</v>
      </c>
      <c r="X26" s="27">
        <f t="shared" si="21"/>
        <v>0</v>
      </c>
      <c r="Y26" s="27">
        <f t="shared" ref="Y26:Z26" si="22">SUM(Y27,Y33)</f>
        <v>5.7449433600000006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104.20651295999998</v>
      </c>
      <c r="D33" s="19">
        <f t="shared" ref="D33:X33" si="27">SUM(D34:D50)</f>
        <v>54.172799999999995</v>
      </c>
      <c r="E33" s="19">
        <f t="shared" si="27"/>
        <v>107.02184796</v>
      </c>
      <c r="F33" s="19">
        <f t="shared" si="27"/>
        <v>107.02184796</v>
      </c>
      <c r="G33" s="19">
        <f t="shared" si="27"/>
        <v>25.660799999999995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6.2983537199999997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19.298218680000002</v>
      </c>
      <c r="X33" s="19">
        <f t="shared" si="27"/>
        <v>0</v>
      </c>
      <c r="Y33" s="19">
        <f t="shared" ref="Y33:Z33" si="28">SUM(Y34:Y50)</f>
        <v>5.7449433600000006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54.172799999999995</v>
      </c>
      <c r="D34" s="8">
        <f>NRG_CM_E!D34+NRG_OIL_NG_E!D34+NRG_PF_E!D34+NRG_CO_E!D34+NRG_BKBPB_E!D34+NRG_GW_E!D34+NRG_BF_E!D34+NRG_PR_E!D34+NRG_NI_E!D34+NRG_CL_E!D34+NRG_LNG_E!D34+NRG_BIOG_E!D34+NRG_GTL_E!D34+NRG_CPP_E!D34+NRG_NSP_E!D34</f>
        <v>54.172799999999995</v>
      </c>
      <c r="E34" s="8">
        <f>NRG_CM_E!E34+NRG_OIL_NG_E!E34+NRG_PF_E!E34+NRG_CO_E!E34+NRG_BKBPB_E!E34+NRG_GW_E!E34+NRG_BF_E!E34+NRG_PR_E!E34+NRG_NI_E!E34+NRG_CL_E!E34+NRG_LNG_E!E34+NRG_BIOG_E!E34+NRG_GTL_E!E34+NRG_CPP_E!E34+NRG_NSP_E!E34</f>
        <v>59.8752</v>
      </c>
      <c r="F34" s="8">
        <f>NRG_CM_E!F34+NRG_OIL_NG_E!F34+NRG_PF_E!F34+NRG_CO_E!F34+NRG_BKBPB_E!F34+NRG_GW_E!F34+NRG_BF_E!F34+NRG_PR_E!F34+NRG_NI_E!F34+NRG_CL_E!F34+NRG_LNG_E!F34+NRG_BIOG_E!F34+NRG_GTL_E!F34+NRG_CPP_E!F34+NRG_NSP_E!F34</f>
        <v>59.8752</v>
      </c>
      <c r="G34" s="8">
        <f>NRG_CM_E!G34+NRG_OIL_NG_E!G34+NRG_PF_E!G34+NRG_CO_E!G34+NRG_BKBPB_E!G34+NRG_GW_E!G34+NRG_BF_E!G34+NRG_PR_E!G34+NRG_NI_E!G34+NRG_CL_E!G34+NRG_LNG_E!G34+NRG_BIOG_E!G34+NRG_GTL_E!G34+NRG_CPP_E!G34+NRG_NSP_E!G34</f>
        <v>25.660799999999995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  <c r="Y34" s="8">
        <f>NRG_CM_E!Y34+NRG_OIL_NG_E!Y34+NRG_PF_E!Y34+NRG_CO_E!Y34+NRG_BKBPB_E!Y34+NRG_GW_E!Y34+NRG_BF_E!Y34+NRG_PR_E!Y34+NRG_NI_E!Y34+NRG_CL_E!Y34+NRG_LNG_E!Y34+NRG_BIOG_E!Y34+NRG_GTL_E!Y34+NRG_CPP_E!Y34+NRG_NSP_E!Y34</f>
        <v>0</v>
      </c>
      <c r="Z34" s="8">
        <f>NRG_CM_E!Z34+NRG_OIL_NG_E!Z34+NRG_PF_E!Z34+NRG_CO_E!Z34+NRG_BKBPB_E!Z34+NRG_GW_E!Z34+NRG_BF_E!Z34+NRG_PR_E!Z34+NRG_NI_E!Z34+NRG_CL_E!Z34+NRG_LNG_E!Z34+NRG_BIOG_E!Z34+NRG_GTL_E!Z34+NRG_CPP_E!Z34+NRG_NSP_E!Z34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  <c r="Y36" s="8">
        <f>NRG_CM_E!Y36+NRG_OIL_NG_E!Y36+NRG_PF_E!Y36+NRG_CO_E!Y36+NRG_BKBPB_E!Y36+NRG_GW_E!Y36+NRG_BF_E!Y36+NRG_PR_E!Y36+NRG_NI_E!Y36+NRG_CL_E!Y36+NRG_LNG_E!Y36+NRG_BIOG_E!Y36+NRG_GTL_E!Y36+NRG_CPP_E!Y36+NRG_NSP_E!Y36</f>
        <v>0</v>
      </c>
      <c r="Z36" s="8">
        <f>NRG_CM_E!Z36+NRG_OIL_NG_E!Z36+NRG_PF_E!Z36+NRG_CO_E!Z36+NRG_BKBPB_E!Z36+NRG_GW_E!Z36+NRG_BF_E!Z36+NRG_PR_E!Z36+NRG_NI_E!Z36+NRG_CL_E!Z36+NRG_LNG_E!Z36+NRG_BIOG_E!Z36+NRG_GTL_E!Z36+NRG_CPP_E!Z36+NRG_NSP_E!Z36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6.2983537199999997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19.298218680000002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  <c r="Y43" s="8">
        <f>NRG_CM_E!Y43+NRG_OIL_NG_E!Y43+NRG_PF_E!Y43+NRG_CO_E!Y43+NRG_BKBPB_E!Y43+NRG_GW_E!Y43+NRG_BF_E!Y43+NRG_PR_E!Y43+NRG_NI_E!Y43+NRG_CL_E!Y43+NRG_LNG_E!Y43+NRG_BIOG_E!Y43+NRG_GTL_E!Y43+NRG_CPP_E!Y43+NRG_NSP_E!Y43</f>
        <v>5.7449433600000006</v>
      </c>
      <c r="Z43" s="8">
        <f>NRG_CM_E!Z43+NRG_OIL_NG_E!Z43+NRG_PF_E!Z43+NRG_CO_E!Z43+NRG_BKBPB_E!Z43+NRG_GW_E!Z43+NRG_BF_E!Z43+NRG_PR_E!Z43+NRG_NI_E!Z43+NRG_CL_E!Z43+NRG_LNG_E!Z43+NRG_BIOG_E!Z43+NRG_GTL_E!Z43+NRG_CPP_E!Z43+NRG_NSP_E!Z43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50.033712959999988</v>
      </c>
      <c r="D44" s="8">
        <f>NRG_CM_E!D44+NRG_OIL_NG_E!D44+NRG_PF_E!D44+NRG_CO_E!D44+NRG_BKBPB_E!D44+NRG_GW_E!D44+NRG_BF_E!D44+NRG_PR_E!D44+NRG_NI_E!D44+NRG_CL_E!D44+NRG_LNG_E!D44+NRG_BIOG_E!D44+NRG_GTL_E!D44+NRG_CPP_E!D44+NRG_NSP_E!D44</f>
        <v>0</v>
      </c>
      <c r="E44" s="8">
        <f>NRG_CM_E!E44+NRG_OIL_NG_E!E44+NRG_PF_E!E44+NRG_CO_E!E44+NRG_BKBPB_E!E44+NRG_GW_E!E44+NRG_BF_E!E44+NRG_PR_E!E44+NRG_NI_E!E44+NRG_CL_E!E44+NRG_LNG_E!E44+NRG_BIOG_E!E44+NRG_GTL_E!E44+NRG_CPP_E!E44+NRG_NSP_E!E44</f>
        <v>0</v>
      </c>
      <c r="F44" s="8">
        <f>NRG_CM_E!F44+NRG_OIL_NG_E!F44+NRG_PF_E!F44+NRG_CO_E!F44+NRG_BKBPB_E!F44+NRG_GW_E!F44+NRG_BF_E!F44+NRG_PR_E!F44+NRG_NI_E!F44+NRG_CL_E!F44+NRG_LNG_E!F44+NRG_BIOG_E!F44+NRG_GTL_E!F44+NRG_CPP_E!F44+NRG_NSP_E!F44</f>
        <v>0</v>
      </c>
      <c r="G44" s="8">
        <f>NRG_CM_E!G44+NRG_OIL_NG_E!G44+NRG_PF_E!G44+NRG_CO_E!G44+NRG_BKBPB_E!G44+NRG_GW_E!G44+NRG_BF_E!G44+NRG_PR_E!G44+NRG_NI_E!G44+NRG_CL_E!G44+NRG_LNG_E!G44+NRG_BIOG_E!G44+NRG_GTL_E!G44+NRG_CPP_E!G44+NRG_NSP_E!G44</f>
        <v>0</v>
      </c>
      <c r="H44" s="8">
        <f>NRG_CM_E!H44+NRG_OIL_NG_E!H44+NRG_PF_E!H44+NRG_CO_E!H44+NRG_BKBPB_E!H44+NRG_GW_E!H44+NRG_BF_E!H44+NRG_PR_E!H44+NRG_NI_E!H44+NRG_CL_E!H44+NRG_LNG_E!H44+NRG_BIOG_E!H44+NRG_GTL_E!H44+NRG_CPP_E!H44+NRG_NSP_E!H44</f>
        <v>0</v>
      </c>
      <c r="I44" s="8">
        <f>NRG_CM_E!I44+NRG_OIL_NG_E!I44+NRG_PF_E!I44+NRG_CO_E!I44+NRG_BKBPB_E!I44+NRG_GW_E!I44+NRG_BF_E!I44+NRG_PR_E!I44+NRG_NI_E!I44+NRG_CL_E!I44+NRG_LNG_E!I44+NRG_BIOG_E!I44+NRG_GTL_E!I44+NRG_CPP_E!I44+NRG_NSP_E!I44</f>
        <v>0</v>
      </c>
      <c r="J44" s="8">
        <f>NRG_CM_E!J44+NRG_OIL_NG_E!J44+NRG_PF_E!J44+NRG_CO_E!J44+NRG_BKBPB_E!J44+NRG_GW_E!J44+NRG_BF_E!J44+NRG_PR_E!J44+NRG_NI_E!J44+NRG_CL_E!J44+NRG_LNG_E!J44+NRG_BIOG_E!J44+NRG_GTL_E!J44+NRG_CPP_E!J44+NRG_NSP_E!J44</f>
        <v>0</v>
      </c>
      <c r="K44" s="8">
        <f>NRG_CM_E!K44+NRG_OIL_NG_E!K44+NRG_PF_E!K44+NRG_CO_E!K44+NRG_BKBPB_E!K44+NRG_GW_E!K44+NRG_BF_E!K44+NRG_PR_E!K44+NRG_NI_E!K44+NRG_CL_E!K44+NRG_LNG_E!K44+NRG_BIOG_E!K44+NRG_GTL_E!K44+NRG_CPP_E!K44+NRG_NSP_E!K44</f>
        <v>0</v>
      </c>
      <c r="L44" s="8">
        <f>NRG_CM_E!L44+NRG_OIL_NG_E!L44+NRG_PF_E!L44+NRG_CO_E!L44+NRG_BKBPB_E!L44+NRG_GW_E!L44+NRG_BF_E!L44+NRG_PR_E!L44+NRG_NI_E!L44+NRG_CL_E!L44+NRG_LNG_E!L44+NRG_BIOG_E!L44+NRG_GTL_E!L44+NRG_CPP_E!L44+NRG_NSP_E!L44</f>
        <v>0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0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  <c r="Y44" s="8">
        <f>NRG_CM_E!Y44+NRG_OIL_NG_E!Y44+NRG_PF_E!Y44+NRG_CO_E!Y44+NRG_BKBPB_E!Y44+NRG_GW_E!Y44+NRG_BF_E!Y44+NRG_PR_E!Y44+NRG_NI_E!Y44+NRG_CL_E!Y44+NRG_LNG_E!Y44+NRG_BIOG_E!Y44+NRG_GTL_E!Y44+NRG_CPP_E!Y44+NRG_NSP_E!Y44</f>
        <v>0</v>
      </c>
      <c r="Z44" s="8">
        <f>NRG_CM_E!Z44+NRG_OIL_NG_E!Z44+NRG_PF_E!Z44+NRG_CO_E!Z44+NRG_BKBPB_E!Z44+NRG_GW_E!Z44+NRG_BF_E!Z44+NRG_PR_E!Z44+NRG_NI_E!Z44+NRG_CL_E!Z44+NRG_LNG_E!Z44+NRG_BIOG_E!Z44+NRG_GTL_E!Z44+NRG_CPP_E!Z44+NRG_NSP_E!Z44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  <c r="Y48" s="8">
        <f>NRG_CM_E!Y48+NRG_OIL_NG_E!Y48+NRG_PF_E!Y48+NRG_CO_E!Y48+NRG_BKBPB_E!Y48+NRG_GW_E!Y48+NRG_BF_E!Y48+NRG_PR_E!Y48+NRG_NI_E!Y48+NRG_CL_E!Y48+NRG_LNG_E!Y48+NRG_BIOG_E!Y48+NRG_GTL_E!Y48+NRG_CPP_E!Y48+NRG_NSP_E!Y48</f>
        <v>0</v>
      </c>
      <c r="Z48" s="8">
        <f>NRG_CM_E!Z48+NRG_OIL_NG_E!Z48+NRG_PF_E!Z48+NRG_CO_E!Z48+NRG_BKBPB_E!Z48+NRG_GW_E!Z48+NRG_BF_E!Z48+NRG_PR_E!Z48+NRG_NI_E!Z48+NRG_CL_E!Z48+NRG_LNG_E!Z48+NRG_BIOG_E!Z48+NRG_GTL_E!Z48+NRG_CPP_E!Z48+NRG_NSP_E!Z48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47.146647959999996</v>
      </c>
      <c r="F50" s="8">
        <f>NRG_CM_E!F50+NRG_OIL_NG_E!F50+NRG_PF_E!F50+NRG_CO_E!F50+NRG_BKBPB_E!F50+NRG_GW_E!F50+NRG_BF_E!F50+NRG_PR_E!F50+NRG_NI_E!F50+NRG_CL_E!F50+NRG_LNG_E!F50+NRG_BIOG_E!F50+NRG_GTL_E!F50+NRG_CPP_E!F50+NRG_NSP_E!F50</f>
        <v>47.146647959999996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  <c r="Y50" s="8">
        <f>NRG_CM_E!Y50+NRG_OIL_NG_E!Y50+NRG_PF_E!Y50+NRG_CO_E!Y50+NRG_BKBPB_E!Y50+NRG_GW_E!Y50+NRG_BF_E!Y50+NRG_PR_E!Y50+NRG_NI_E!Y50+NRG_CL_E!Y50+NRG_LNG_E!Y50+NRG_BIOG_E!Y50+NRG_GTL_E!Y50+NRG_CPP_E!Y50+NRG_NSP_E!Y50</f>
        <v>0</v>
      </c>
      <c r="Z50" s="8">
        <f>NRG_CM_E!Z50+NRG_OIL_NG_E!Z50+NRG_PF_E!Z50+NRG_CO_E!Z50+NRG_BKBPB_E!Z50+NRG_GW_E!Z50+NRG_BF_E!Z50+NRG_PR_E!Z50+NRG_NI_E!Z50+NRG_CL_E!Z50+NRG_LNG_E!Z50+NRG_BIOG_E!Z50+NRG_GTL_E!Z50+NRG_CPP_E!Z50+NRG_NSP_E!Z50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0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0</v>
      </c>
      <c r="H51" s="27">
        <f>NRG_CM_E!H51+NRG_OIL_NG_E!H51+NRG_PF_E!H51+NRG_CO_E!H51+NRG_BKBPB_E!H51+NRG_GW_E!H51+NRG_BF_E!H51+NRG_PR_E!H51+NRG_NI_E!H51+NRG_CL_E!H51+NRG_LNG_E!H51+NRG_BIOG_E!H51+NRG_GTL_E!H51+NRG_CPP_E!H51+NRG_NSP_E!H51</f>
        <v>0</v>
      </c>
      <c r="I51" s="27">
        <f>NRG_CM_E!I51+NRG_OIL_NG_E!I51+NRG_PF_E!I51+NRG_CO_E!I51+NRG_BKBPB_E!I51+NRG_GW_E!I51+NRG_BF_E!I51+NRG_PR_E!I51+NRG_NI_E!I51+NRG_CL_E!I51+NRG_LNG_E!I51+NRG_BIOG_E!I51+NRG_GTL_E!I51+NRG_CPP_E!I51+NRG_NSP_E!I51</f>
        <v>0</v>
      </c>
      <c r="J51" s="27">
        <f>NRG_CM_E!J51+NRG_OIL_NG_E!J51+NRG_PF_E!J51+NRG_CO_E!J51+NRG_BKBPB_E!J51+NRG_GW_E!J51+NRG_BF_E!J51+NRG_PR_E!J51+NRG_NI_E!J51+NRG_CL_E!J51+NRG_LNG_E!J51+NRG_BIOG_E!J51+NRG_GTL_E!J51+NRG_CPP_E!J51+NRG_NSP_E!J51</f>
        <v>0</v>
      </c>
      <c r="K51" s="27">
        <f>NRG_CM_E!K51+NRG_OIL_NG_E!K51+NRG_PF_E!K51+NRG_CO_E!K51+NRG_BKBPB_E!K51+NRG_GW_E!K51+NRG_BF_E!K51+NRG_PR_E!K51+NRG_NI_E!K51+NRG_CL_E!K51+NRG_LNG_E!K51+NRG_BIOG_E!K51+NRG_GTL_E!K51+NRG_CPP_E!K51+NRG_NSP_E!K51</f>
        <v>0</v>
      </c>
      <c r="L51" s="27">
        <f>NRG_CM_E!L51+NRG_OIL_NG_E!L51+NRG_PF_E!L51+NRG_CO_E!L51+NRG_BKBPB_E!L51+NRG_GW_E!L51+NRG_BF_E!L51+NRG_PR_E!L51+NRG_NI_E!L51+NRG_CL_E!L51+NRG_LNG_E!L51+NRG_BIOG_E!L51+NRG_GTL_E!L51+NRG_CPP_E!L51+NRG_NSP_E!L51</f>
        <v>0</v>
      </c>
      <c r="M51" s="27">
        <f>NRG_CM_E!M51+NRG_OIL_NG_E!M51+NRG_PF_E!M51+NRG_CO_E!M51+NRG_BKBPB_E!M51+NRG_GW_E!M51+NRG_BF_E!M51+NRG_PR_E!M51+NRG_NI_E!M51+NRG_CL_E!M51+NRG_LNG_E!M51+NRG_BIOG_E!M51+NRG_GTL_E!M51+NRG_CPP_E!M51+NRG_NSP_E!M51</f>
        <v>0</v>
      </c>
      <c r="N51" s="27">
        <f>NRG_CM_E!N51+NRG_OIL_NG_E!N51+NRG_PF_E!N51+NRG_CO_E!N51+NRG_BKBPB_E!N51+NRG_GW_E!N51+NRG_BF_E!N51+NRG_PR_E!N51+NRG_NI_E!N51+NRG_CL_E!N51+NRG_LNG_E!N51+NRG_BIOG_E!N51+NRG_GTL_E!N51+NRG_CPP_E!N51+NRG_NSP_E!N51</f>
        <v>0</v>
      </c>
      <c r="O51" s="27">
        <f>NRG_CM_E!O51+NRG_OIL_NG_E!O51+NRG_PF_E!O51+NRG_CO_E!O51+NRG_BKBPB_E!O51+NRG_GW_E!O51+NRG_BF_E!O51+NRG_PR_E!O51+NRG_NI_E!O51+NRG_CL_E!O51+NRG_LNG_E!O51+NRG_BIOG_E!O51+NRG_GTL_E!O51+NRG_CPP_E!O51+NRG_NSP_E!O51</f>
        <v>0</v>
      </c>
      <c r="P51" s="27">
        <f>NRG_CM_E!P51+NRG_OIL_NG_E!P51+NRG_PF_E!P51+NRG_CO_E!P51+NRG_BKBPB_E!P51+NRG_GW_E!P51+NRG_BF_E!P51+NRG_PR_E!P51+NRG_NI_E!P51+NRG_CL_E!P51+NRG_LNG_E!P51+NRG_BIOG_E!P51+NRG_GTL_E!P51+NRG_CPP_E!P51+NRG_NSP_E!P51</f>
        <v>0</v>
      </c>
      <c r="Q51" s="27">
        <f>NRG_CM_E!Q51+NRG_OIL_NG_E!Q51+NRG_PF_E!Q51+NRG_CO_E!Q51+NRG_BKBPB_E!Q51+NRG_GW_E!Q51+NRG_BF_E!Q51+NRG_PR_E!Q51+NRG_NI_E!Q51+NRG_CL_E!Q51+NRG_LNG_E!Q51+NRG_BIOG_E!Q51+NRG_GTL_E!Q51+NRG_CPP_E!Q51+NRG_NSP_E!Q51</f>
        <v>0</v>
      </c>
      <c r="R51" s="27">
        <f>NRG_CM_E!R51+NRG_OIL_NG_E!R51+NRG_PF_E!R51+NRG_CO_E!R51+NRG_BKBPB_E!R51+NRG_GW_E!R51+NRG_BF_E!R51+NRG_PR_E!R51+NRG_NI_E!R51+NRG_CL_E!R51+NRG_LNG_E!R51+NRG_BIOG_E!R51+NRG_GTL_E!R51+NRG_CPP_E!R51+NRG_NSP_E!R51</f>
        <v>0</v>
      </c>
      <c r="S51" s="27">
        <f>NRG_CM_E!S51+NRG_OIL_NG_E!S51+NRG_PF_E!S51+NRG_CO_E!S51+NRG_BKBPB_E!S51+NRG_GW_E!S51+NRG_BF_E!S51+NRG_PR_E!S51+NRG_NI_E!S51+NRG_CL_E!S51+NRG_LNG_E!S51+NRG_BIOG_E!S51+NRG_GTL_E!S51+NRG_CPP_E!S51+NRG_NSP_E!S51</f>
        <v>0</v>
      </c>
      <c r="T51" s="27">
        <f>NRG_CM_E!T51+NRG_OIL_NG_E!T51+NRG_PF_E!T51+NRG_CO_E!T51+NRG_BKBPB_E!T51+NRG_GW_E!T51+NRG_BF_E!T51+NRG_PR_E!T51+NRG_NI_E!T51+NRG_CL_E!T51+NRG_LNG_E!T51+NRG_BIOG_E!T51+NRG_GTL_E!T51+NRG_CPP_E!T51+NRG_NSP_E!T51</f>
        <v>0</v>
      </c>
      <c r="U51" s="27">
        <f>NRG_CM_E!U51+NRG_OIL_NG_E!U51+NRG_PF_E!U51+NRG_CO_E!U51+NRG_BKBPB_E!U51+NRG_GW_E!U51+NRG_BF_E!U51+NRG_PR_E!U51+NRG_NI_E!U51+NRG_CL_E!U51+NRG_LNG_E!U51+NRG_BIOG_E!U51+NRG_GTL_E!U51+NRG_CPP_E!U51+NRG_NSP_E!U51</f>
        <v>0</v>
      </c>
      <c r="V51" s="27">
        <f>NRG_CM_E!V51+NRG_OIL_NG_E!V51+NRG_PF_E!V51+NRG_CO_E!V51+NRG_BKBPB_E!V51+NRG_GW_E!V51+NRG_BF_E!V51+NRG_PR_E!V51+NRG_NI_E!V51+NRG_CL_E!V51+NRG_LNG_E!V51+NRG_BIOG_E!V51+NRG_GTL_E!V51+NRG_CPP_E!V51+NRG_NSP_E!V51</f>
        <v>0</v>
      </c>
      <c r="W51" s="27">
        <f>NRG_CM_E!W51+NRG_OIL_NG_E!W51+NRG_PF_E!W51+NRG_CO_E!W51+NRG_BKBPB_E!W51+NRG_GW_E!W51+NRG_BF_E!W51+NRG_PR_E!W51+NRG_NI_E!W51+NRG_CL_E!W51+NRG_LNG_E!W51+NRG_BIOG_E!W51+NRG_GTL_E!W51+NRG_CPP_E!W51+NRG_NSP_E!W51</f>
        <v>0</v>
      </c>
      <c r="X51" s="27">
        <f>NRG_CM_E!X51+NRG_OIL_NG_E!X51+NRG_PF_E!X51+NRG_CO_E!X51+NRG_BKBPB_E!X51+NRG_GW_E!X51+NRG_BF_E!X51+NRG_PR_E!X51+NRG_NI_E!X51+NRG_CL_E!X51+NRG_LNG_E!X51+NRG_BIOG_E!X51+NRG_GTL_E!X51+NRG_CPP_E!X51+NRG_NSP_E!X51</f>
        <v>0</v>
      </c>
      <c r="Y51" s="27">
        <f>NRG_CM_E!Y51+NRG_OIL_NG_E!Y51+NRG_PF_E!Y51+NRG_CO_E!Y51+NRG_BKBPB_E!Y51+NRG_GW_E!Y51+NRG_BF_E!Y51+NRG_PR_E!Y51+NRG_NI_E!Y51+NRG_CL_E!Y51+NRG_LNG_E!Y51+NRG_BIOG_E!Y51+NRG_GTL_E!Y51+NRG_CPP_E!Y51+NRG_NSP_E!Y51</f>
        <v>0</v>
      </c>
      <c r="Z51" s="27">
        <f>NRG_CM_E!Z51+NRG_OIL_NG_E!Z51+NRG_PF_E!Z51+NRG_CO_E!Z51+NRG_BKBPB_E!Z51+NRG_GW_E!Z51+NRG_BF_E!Z51+NRG_PR_E!Z51+NRG_NI_E!Z51+NRG_CL_E!Z51+NRG_LNG_E!Z51+NRG_BIOG_E!Z51+NRG_GTL_E!Z51+NRG_CPP_E!Z51+NRG_NSP_E!Z51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  <c r="Y64" s="52">
        <f>NRG_CM_E!Y64+NRG_OIL_NG_E!Y64+NRG_PF_E!Y64+NRG_CO_E!Y64+NRG_BKBPB_E!Y64+NRG_GW_E!Y64+NRG_BF_E!Y64+NRG_PR_E!Y64+NRG_NI_E!Y64+NRG_CL_E!Y64+NRG_LNG_E!Y64+NRG_BIOG_E!Y64+NRG_GTL_E!Y64+NRG_CPP_E!Y64+NRG_NSP_E!Y64</f>
        <v>0</v>
      </c>
      <c r="Z64" s="52">
        <f>NRG_CM_E!Z64+NRG_OIL_NG_E!Z64+NRG_PF_E!Z64+NRG_CO_E!Z64+NRG_BKBPB_E!Z64+NRG_GW_E!Z64+NRG_BF_E!Z64+NRG_PR_E!Z64+NRG_NI_E!Z64+NRG_CL_E!Z64+NRG_LNG_E!Z64+NRG_BIOG_E!Z64+NRG_GTL_E!Z64+NRG_CPP_E!Z64+NRG_NSP_E!Z64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6.2983537199999997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19.298218680000002</v>
      </c>
      <c r="X2" s="21">
        <f t="shared" si="0"/>
        <v>0</v>
      </c>
      <c r="Y2" s="21">
        <f t="shared" ref="Y2:Z2" si="1">SUM(Y3,Y17,Y22,Y25,Y26,Y51,Y52)</f>
        <v>5.7449433600000006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6.2983537199999997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19.298218680000002</v>
      </c>
      <c r="X26" s="27">
        <f t="shared" si="14"/>
        <v>0</v>
      </c>
      <c r="Y26" s="27">
        <f t="shared" ref="Y26:Z26" si="15">SUM(Y27,Y33)</f>
        <v>5.7449433600000006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6.2983537199999997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19.298218680000002</v>
      </c>
      <c r="X33" s="19">
        <f t="shared" si="18"/>
        <v>0</v>
      </c>
      <c r="Y33" s="19">
        <f t="shared" ref="Y33:Z33" si="19">SUM(Y34:Y50)</f>
        <v>5.7449433600000006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6.2983537199999997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19.298218680000002</v>
      </c>
      <c r="X43" s="8">
        <v>0</v>
      </c>
      <c r="Y43" s="8">
        <v>5.7449433600000006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104.20651295999998</v>
      </c>
      <c r="D2" s="21">
        <f t="shared" ref="D2:X2" si="0">SUM(D3,D17,D22,D25,D26,D51,D52)</f>
        <v>54.172799999999995</v>
      </c>
      <c r="E2" s="21">
        <f t="shared" si="0"/>
        <v>107.02184796</v>
      </c>
      <c r="F2" s="21">
        <f t="shared" si="0"/>
        <v>107.02184796</v>
      </c>
      <c r="G2" s="21">
        <f t="shared" si="0"/>
        <v>25.660799999999995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104.20651295999998</v>
      </c>
      <c r="D26" s="27">
        <f t="shared" si="14"/>
        <v>54.172799999999995</v>
      </c>
      <c r="E26" s="27">
        <f t="shared" si="14"/>
        <v>107.02184796</v>
      </c>
      <c r="F26" s="27">
        <f t="shared" si="14"/>
        <v>107.02184796</v>
      </c>
      <c r="G26" s="27">
        <f t="shared" si="14"/>
        <v>25.660799999999995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104.20651295999998</v>
      </c>
      <c r="D33" s="19">
        <f t="shared" si="18"/>
        <v>54.172799999999995</v>
      </c>
      <c r="E33" s="19">
        <f t="shared" si="18"/>
        <v>107.02184796</v>
      </c>
      <c r="F33" s="19">
        <f t="shared" si="18"/>
        <v>107.02184796</v>
      </c>
      <c r="G33" s="19">
        <f t="shared" si="18"/>
        <v>25.660799999999995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54.172799999999995</v>
      </c>
      <c r="D34" s="8">
        <v>54.172799999999995</v>
      </c>
      <c r="E34" s="8">
        <v>59.8752</v>
      </c>
      <c r="F34" s="8">
        <v>59.8752</v>
      </c>
      <c r="G34" s="8">
        <v>25.660799999999995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50.033712959999988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47.146647959999996</v>
      </c>
      <c r="F50" s="8">
        <v>47.146647959999996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3381.1234421692411</v>
      </c>
      <c r="D2" s="21">
        <f t="shared" ref="D2:X2" si="0">SUM(D3,D17,D22,D25,D26,D51,D52)</f>
        <v>3376.7979233956535</v>
      </c>
      <c r="E2" s="21">
        <f t="shared" si="0"/>
        <v>3376.7650817124986</v>
      </c>
      <c r="F2" s="21">
        <f t="shared" si="0"/>
        <v>3532.2880780467972</v>
      </c>
      <c r="G2" s="21">
        <f t="shared" si="0"/>
        <v>3635.9762368764714</v>
      </c>
      <c r="H2" s="21">
        <f t="shared" si="0"/>
        <v>3593.9346533551438</v>
      </c>
      <c r="I2" s="21">
        <f t="shared" si="0"/>
        <v>3581.686534198489</v>
      </c>
      <c r="J2" s="21">
        <f t="shared" si="0"/>
        <v>3702.6971348040747</v>
      </c>
      <c r="K2" s="21">
        <f t="shared" si="0"/>
        <v>3723.6207747863232</v>
      </c>
      <c r="L2" s="21">
        <f t="shared" si="0"/>
        <v>3606.3823578405199</v>
      </c>
      <c r="M2" s="21">
        <f t="shared" si="0"/>
        <v>3505.2471148869613</v>
      </c>
      <c r="N2" s="21">
        <f t="shared" si="0"/>
        <v>3386.1418724810642</v>
      </c>
      <c r="O2" s="21">
        <f t="shared" si="0"/>
        <v>3081.6982633200005</v>
      </c>
      <c r="P2" s="21">
        <f t="shared" si="0"/>
        <v>2877.2061978000002</v>
      </c>
      <c r="Q2" s="21">
        <f t="shared" si="0"/>
        <v>2934.4200559901478</v>
      </c>
      <c r="R2" s="21">
        <f t="shared" si="0"/>
        <v>2984.8076669845464</v>
      </c>
      <c r="S2" s="21">
        <f t="shared" si="0"/>
        <v>3086.6152565759999</v>
      </c>
      <c r="T2" s="21">
        <f t="shared" si="0"/>
        <v>3188.3837855835463</v>
      </c>
      <c r="U2" s="21">
        <f t="shared" si="0"/>
        <v>3060.3000741041305</v>
      </c>
      <c r="V2" s="21">
        <f t="shared" si="0"/>
        <v>3163.8557081747431</v>
      </c>
      <c r="W2" s="21">
        <f t="shared" si="0"/>
        <v>2898.6381887761554</v>
      </c>
      <c r="X2" s="21">
        <f t="shared" si="0"/>
        <v>2977.8796175009916</v>
      </c>
      <c r="Y2" s="21">
        <f t="shared" ref="Y2:Z2" si="1">SUM(Y3,Y17,Y22,Y25,Y26,Y51,Y52)</f>
        <v>2992.9504231471751</v>
      </c>
      <c r="Z2" s="21">
        <f t="shared" si="1"/>
        <v>3039.1328354081711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125.45874092924102</v>
      </c>
      <c r="D3" s="24">
        <f t="shared" si="2"/>
        <v>131.72489411565397</v>
      </c>
      <c r="E3" s="24">
        <f t="shared" si="2"/>
        <v>129.56572647249831</v>
      </c>
      <c r="F3" s="24">
        <f t="shared" si="2"/>
        <v>133.98273608679693</v>
      </c>
      <c r="G3" s="24">
        <f t="shared" si="2"/>
        <v>151.5913190364717</v>
      </c>
      <c r="H3" s="24">
        <f t="shared" si="2"/>
        <v>138.33962347514344</v>
      </c>
      <c r="I3" s="24">
        <f t="shared" si="2"/>
        <v>149.92592999848861</v>
      </c>
      <c r="J3" s="24">
        <f t="shared" si="2"/>
        <v>116.77376300407433</v>
      </c>
      <c r="K3" s="24">
        <f t="shared" si="2"/>
        <v>111.15403706632397</v>
      </c>
      <c r="L3" s="24">
        <f t="shared" si="2"/>
        <v>57.38938300051985</v>
      </c>
      <c r="M3" s="24">
        <f t="shared" si="2"/>
        <v>66.47657160696086</v>
      </c>
      <c r="N3" s="24">
        <f t="shared" si="2"/>
        <v>29.378973521064339</v>
      </c>
      <c r="O3" s="24">
        <f t="shared" si="2"/>
        <v>0.52425648000000002</v>
      </c>
      <c r="P3" s="24">
        <f t="shared" si="2"/>
        <v>0.52425648000000002</v>
      </c>
      <c r="Q3" s="24">
        <f t="shared" si="2"/>
        <v>8.8135781741475778</v>
      </c>
      <c r="R3" s="24">
        <f t="shared" si="2"/>
        <v>14.616368624546432</v>
      </c>
      <c r="S3" s="24">
        <f t="shared" si="2"/>
        <v>0</v>
      </c>
      <c r="T3" s="24">
        <f t="shared" si="2"/>
        <v>11.693556237946609</v>
      </c>
      <c r="U3" s="24">
        <f t="shared" si="2"/>
        <v>53.852160489826879</v>
      </c>
      <c r="V3" s="24">
        <f t="shared" si="2"/>
        <v>68.0488995030029</v>
      </c>
      <c r="W3" s="24">
        <f t="shared" si="2"/>
        <v>55.95203324695607</v>
      </c>
      <c r="X3" s="24">
        <f t="shared" si="2"/>
        <v>158.98871893771735</v>
      </c>
      <c r="Y3" s="24">
        <f t="shared" ref="Y3:Z3" si="3">SUM(Y4,Y8,Y11)</f>
        <v>122.68212688473994</v>
      </c>
      <c r="Z3" s="24">
        <f t="shared" si="3"/>
        <v>110.63969720715119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125.45874092924102</v>
      </c>
      <c r="D4" s="19">
        <f t="shared" si="4"/>
        <v>131.72489411565397</v>
      </c>
      <c r="E4" s="19">
        <f t="shared" si="4"/>
        <v>129.56572647249831</v>
      </c>
      <c r="F4" s="19">
        <f t="shared" si="4"/>
        <v>133.98273608679693</v>
      </c>
      <c r="G4" s="19">
        <f t="shared" si="4"/>
        <v>151.06706255647171</v>
      </c>
      <c r="H4" s="19">
        <f t="shared" si="4"/>
        <v>137.81536699514345</v>
      </c>
      <c r="I4" s="19">
        <f t="shared" si="4"/>
        <v>149.40167351848862</v>
      </c>
      <c r="J4" s="19">
        <f t="shared" si="4"/>
        <v>116.24950652407432</v>
      </c>
      <c r="K4" s="19">
        <f t="shared" si="4"/>
        <v>110.62978058632396</v>
      </c>
      <c r="L4" s="19">
        <f t="shared" si="4"/>
        <v>56.865126520519851</v>
      </c>
      <c r="M4" s="19">
        <f t="shared" si="4"/>
        <v>65.952315126960855</v>
      </c>
      <c r="N4" s="19">
        <f t="shared" si="4"/>
        <v>28.85471704106434</v>
      </c>
      <c r="O4" s="19">
        <f t="shared" si="4"/>
        <v>0</v>
      </c>
      <c r="P4" s="19">
        <f t="shared" si="4"/>
        <v>0</v>
      </c>
      <c r="Q4" s="19">
        <f t="shared" si="4"/>
        <v>8.8135781741475778</v>
      </c>
      <c r="R4" s="19">
        <f t="shared" si="4"/>
        <v>14.616368624546432</v>
      </c>
      <c r="S4" s="19">
        <f t="shared" si="4"/>
        <v>0</v>
      </c>
      <c r="T4" s="19">
        <f t="shared" si="4"/>
        <v>11.693556237946609</v>
      </c>
      <c r="U4" s="19">
        <f t="shared" si="4"/>
        <v>53.852160489826879</v>
      </c>
      <c r="V4" s="19">
        <f t="shared" si="4"/>
        <v>68.0488995030029</v>
      </c>
      <c r="W4" s="19">
        <f t="shared" si="4"/>
        <v>55.95203324695607</v>
      </c>
      <c r="X4" s="19">
        <f t="shared" si="4"/>
        <v>158.98871893771735</v>
      </c>
      <c r="Y4" s="19">
        <f t="shared" ref="Y4:Z4" si="5">SUM(Y5:Y7)</f>
        <v>122.68212688473994</v>
      </c>
      <c r="Z4" s="19">
        <f t="shared" si="5"/>
        <v>94.348786767151182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  <c r="Y5" s="8">
        <f>FC_IND_E!Y5+FC_TRA_E!Y5+FC_OTH_E!Y5</f>
        <v>0</v>
      </c>
      <c r="Z5" s="8">
        <f>FC_IND_E!Z5+FC_TRA_E!Z5+FC_OTH_E!Z5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125.45874092924102</v>
      </c>
      <c r="D7" s="8">
        <f>FC_IND_E!D7+FC_TRA_E!D7+FC_OTH_E!D7</f>
        <v>131.72489411565397</v>
      </c>
      <c r="E7" s="8">
        <f>FC_IND_E!E7+FC_TRA_E!E7+FC_OTH_E!E7</f>
        <v>129.56572647249831</v>
      </c>
      <c r="F7" s="8">
        <f>FC_IND_E!F7+FC_TRA_E!F7+FC_OTH_E!F7</f>
        <v>133.98273608679693</v>
      </c>
      <c r="G7" s="8">
        <f>FC_IND_E!G7+FC_TRA_E!G7+FC_OTH_E!G7</f>
        <v>151.06706255647171</v>
      </c>
      <c r="H7" s="8">
        <f>FC_IND_E!H7+FC_TRA_E!H7+FC_OTH_E!H7</f>
        <v>137.81536699514345</v>
      </c>
      <c r="I7" s="8">
        <f>FC_IND_E!I7+FC_TRA_E!I7+FC_OTH_E!I7</f>
        <v>149.40167351848862</v>
      </c>
      <c r="J7" s="8">
        <f>FC_IND_E!J7+FC_TRA_E!J7+FC_OTH_E!J7</f>
        <v>116.24950652407432</v>
      </c>
      <c r="K7" s="8">
        <f>FC_IND_E!K7+FC_TRA_E!K7+FC_OTH_E!K7</f>
        <v>110.62978058632396</v>
      </c>
      <c r="L7" s="8">
        <f>FC_IND_E!L7+FC_TRA_E!L7+FC_OTH_E!L7</f>
        <v>56.865126520519851</v>
      </c>
      <c r="M7" s="8">
        <f>FC_IND_E!M7+FC_TRA_E!M7+FC_OTH_E!M7</f>
        <v>65.952315126960855</v>
      </c>
      <c r="N7" s="8">
        <f>FC_IND_E!N7+FC_TRA_E!N7+FC_OTH_E!N7</f>
        <v>28.85471704106434</v>
      </c>
      <c r="O7" s="8">
        <f>FC_IND_E!O7+FC_TRA_E!O7+FC_OTH_E!O7</f>
        <v>0</v>
      </c>
      <c r="P7" s="8">
        <f>FC_IND_E!P7+FC_TRA_E!P7+FC_OTH_E!P7</f>
        <v>0</v>
      </c>
      <c r="Q7" s="8">
        <f>FC_IND_E!Q7+FC_TRA_E!Q7+FC_OTH_E!Q7</f>
        <v>8.8135781741475778</v>
      </c>
      <c r="R7" s="8">
        <f>FC_IND_E!R7+FC_TRA_E!R7+FC_OTH_E!R7</f>
        <v>14.616368624546432</v>
      </c>
      <c r="S7" s="8">
        <f>FC_IND_E!S7+FC_TRA_E!S7+FC_OTH_E!S7</f>
        <v>0</v>
      </c>
      <c r="T7" s="8">
        <f>FC_IND_E!T7+FC_TRA_E!T7+FC_OTH_E!T7</f>
        <v>11.693556237946609</v>
      </c>
      <c r="U7" s="8">
        <f>FC_IND_E!U7+FC_TRA_E!U7+FC_OTH_E!U7</f>
        <v>53.852160489826879</v>
      </c>
      <c r="V7" s="8">
        <f>FC_IND_E!V7+FC_TRA_E!V7+FC_OTH_E!V7</f>
        <v>68.0488995030029</v>
      </c>
      <c r="W7" s="8">
        <f>FC_IND_E!W7+FC_TRA_E!W7+FC_OTH_E!W7</f>
        <v>55.95203324695607</v>
      </c>
      <c r="X7" s="8">
        <f>FC_IND_E!X7+FC_TRA_E!X7+FC_OTH_E!X7</f>
        <v>158.98871893771735</v>
      </c>
      <c r="Y7" s="8">
        <f>FC_IND_E!Y7+FC_TRA_E!Y7+FC_OTH_E!Y7</f>
        <v>122.68212688473994</v>
      </c>
      <c r="Z7" s="8">
        <f>FC_IND_E!Z7+FC_TRA_E!Z7+FC_OTH_E!Z7</f>
        <v>94.348786767151182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0.52425648000000014</v>
      </c>
      <c r="H8" s="19">
        <f t="shared" si="6"/>
        <v>0.52425648000000002</v>
      </c>
      <c r="I8" s="19">
        <f t="shared" si="6"/>
        <v>0.52425648000000002</v>
      </c>
      <c r="J8" s="19">
        <f t="shared" si="6"/>
        <v>0.52425648000000002</v>
      </c>
      <c r="K8" s="19">
        <f t="shared" si="6"/>
        <v>0.52425648000000002</v>
      </c>
      <c r="L8" s="19">
        <f t="shared" si="6"/>
        <v>0.52425648000000002</v>
      </c>
      <c r="M8" s="19">
        <f t="shared" si="6"/>
        <v>0.52425648000000002</v>
      </c>
      <c r="N8" s="19">
        <f t="shared" si="6"/>
        <v>0.52425648000000002</v>
      </c>
      <c r="O8" s="19">
        <f t="shared" si="6"/>
        <v>0.52425648000000002</v>
      </c>
      <c r="P8" s="19">
        <f t="shared" si="6"/>
        <v>0.52425648000000002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16.290910439999998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16.290910439999998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0.52425648000000014</v>
      </c>
      <c r="H10" s="8">
        <f>FC_IND_E!H10+FC_TRA_E!H10+FC_OTH_E!H10</f>
        <v>0.52425648000000002</v>
      </c>
      <c r="I10" s="8">
        <f>FC_IND_E!I10+FC_TRA_E!I10+FC_OTH_E!I10</f>
        <v>0.52425648000000002</v>
      </c>
      <c r="J10" s="8">
        <f>FC_IND_E!J10+FC_TRA_E!J10+FC_OTH_E!J10</f>
        <v>0.52425648000000002</v>
      </c>
      <c r="K10" s="8">
        <f>FC_IND_E!K10+FC_TRA_E!K10+FC_OTH_E!K10</f>
        <v>0.52425648000000002</v>
      </c>
      <c r="L10" s="8">
        <f>FC_IND_E!L10+FC_TRA_E!L10+FC_OTH_E!L10</f>
        <v>0.52425648000000002</v>
      </c>
      <c r="M10" s="8">
        <f>FC_IND_E!M10+FC_TRA_E!M10+FC_OTH_E!M10</f>
        <v>0.52425648000000002</v>
      </c>
      <c r="N10" s="8">
        <f>FC_IND_E!N10+FC_TRA_E!N10+FC_OTH_E!N10</f>
        <v>0.52425648000000002</v>
      </c>
      <c r="O10" s="8">
        <f>FC_IND_E!O10+FC_TRA_E!O10+FC_OTH_E!O10</f>
        <v>0.52425648000000002</v>
      </c>
      <c r="P10" s="8">
        <f>FC_IND_E!P10+FC_TRA_E!P10+FC_OTH_E!P10</f>
        <v>0.52425648000000002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  <c r="Y10" s="8">
        <f>FC_IND_E!Y10+FC_TRA_E!Y10+FC_OTH_E!Y10</f>
        <v>0</v>
      </c>
      <c r="Z10" s="8">
        <f>FC_IND_E!Z10+FC_TRA_E!Z10+FC_OTH_E!Z10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  <c r="Y12" s="8">
        <f>FC_IND_E!Y12+FC_TRA_E!Y12+FC_OTH_E!Y12</f>
        <v>0</v>
      </c>
      <c r="Z12" s="8">
        <f>FC_IND_E!Z12+FC_TRA_E!Z12+FC_OTH_E!Z12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0</v>
      </c>
      <c r="D13" s="8">
        <f>FC_IND_E!D13+FC_TRA_E!D13+FC_OTH_E!D13</f>
        <v>0</v>
      </c>
      <c r="E13" s="8">
        <f>FC_IND_E!E13+FC_TRA_E!E13+FC_OTH_E!E13</f>
        <v>0</v>
      </c>
      <c r="F13" s="8">
        <f>FC_IND_E!F13+FC_TRA_E!F13+FC_OTH_E!F13</f>
        <v>0</v>
      </c>
      <c r="G13" s="8">
        <f>FC_IND_E!G13+FC_TRA_E!G13+FC_OTH_E!G13</f>
        <v>0</v>
      </c>
      <c r="H13" s="8">
        <f>FC_IND_E!H13+FC_TRA_E!H13+FC_OTH_E!H13</f>
        <v>0</v>
      </c>
      <c r="I13" s="8">
        <f>FC_IND_E!I13+FC_TRA_E!I13+FC_OTH_E!I13</f>
        <v>0</v>
      </c>
      <c r="J13" s="8">
        <f>FC_IND_E!J13+FC_TRA_E!J13+FC_OTH_E!J13</f>
        <v>0</v>
      </c>
      <c r="K13" s="8">
        <f>FC_IND_E!K13+FC_TRA_E!K13+FC_OTH_E!K13</f>
        <v>0</v>
      </c>
      <c r="L13" s="8">
        <f>FC_IND_E!L13+FC_TRA_E!L13+FC_OTH_E!L13</f>
        <v>0</v>
      </c>
      <c r="M13" s="8">
        <f>FC_IND_E!M13+FC_TRA_E!M13+FC_OTH_E!M13</f>
        <v>0</v>
      </c>
      <c r="N13" s="8">
        <f>FC_IND_E!N13+FC_TRA_E!N13+FC_OTH_E!N13</f>
        <v>0</v>
      </c>
      <c r="O13" s="8">
        <f>FC_IND_E!O13+FC_TRA_E!O13+FC_OTH_E!O13</f>
        <v>0</v>
      </c>
      <c r="P13" s="8">
        <f>FC_IND_E!P13+FC_TRA_E!P13+FC_OTH_E!P13</f>
        <v>0</v>
      </c>
      <c r="Q13" s="8">
        <f>FC_IND_E!Q13+FC_TRA_E!Q13+FC_OTH_E!Q13</f>
        <v>0</v>
      </c>
      <c r="R13" s="8">
        <f>FC_IND_E!R13+FC_TRA_E!R13+FC_OTH_E!R13</f>
        <v>0</v>
      </c>
      <c r="S13" s="8">
        <f>FC_IND_E!S13+FC_TRA_E!S13+FC_OTH_E!S13</f>
        <v>0</v>
      </c>
      <c r="T13" s="8">
        <f>FC_IND_E!T13+FC_TRA_E!T13+FC_OTH_E!T13</f>
        <v>0</v>
      </c>
      <c r="U13" s="8">
        <f>FC_IND_E!U13+FC_TRA_E!U13+FC_OTH_E!U13</f>
        <v>0</v>
      </c>
      <c r="V13" s="8">
        <f>FC_IND_E!V13+FC_TRA_E!V13+FC_OTH_E!V13</f>
        <v>0</v>
      </c>
      <c r="W13" s="8">
        <f>FC_IND_E!W13+FC_TRA_E!W13+FC_OTH_E!W13</f>
        <v>0</v>
      </c>
      <c r="X13" s="8">
        <f>FC_IND_E!X13+FC_TRA_E!X13+FC_OTH_E!X13</f>
        <v>0</v>
      </c>
      <c r="Y13" s="8">
        <f>FC_IND_E!Y13+FC_TRA_E!Y13+FC_OTH_E!Y13</f>
        <v>0</v>
      </c>
      <c r="Z13" s="8">
        <f>FC_IND_E!Z13+FC_TRA_E!Z13+FC_OTH_E!Z13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  <c r="Y16" s="8">
        <f>FC_IND_E!Y16+FC_TRA_E!Y16+FC_OTH_E!Y16</f>
        <v>0</v>
      </c>
      <c r="Z16" s="8">
        <f>FC_IND_E!Z16+FC_TRA_E!Z16+FC_OTH_E!Z16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  <c r="Y19" s="8">
        <f>FC_IND_E!Y19+FC_TRA_E!Y19+FC_OTH_E!Y19</f>
        <v>0</v>
      </c>
      <c r="Z19" s="8">
        <f>FC_IND_E!Z19+FC_TRA_E!Z19+FC_OTH_E!Z19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  <c r="Y20" s="8">
        <f>FC_IND_E!Y20+FC_TRA_E!Y20+FC_OTH_E!Y20</f>
        <v>0</v>
      </c>
      <c r="Z20" s="8">
        <f>FC_IND_E!Z20+FC_TRA_E!Z20+FC_OTH_E!Z20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  <c r="Y21" s="8">
        <f>FC_IND_E!Y21+FC_TRA_E!Y21+FC_OTH_E!Y21</f>
        <v>0</v>
      </c>
      <c r="Z21" s="8">
        <f>FC_IND_E!Z21+FC_TRA_E!Z21+FC_OTH_E!Z21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0</v>
      </c>
      <c r="Z23" s="8">
        <f>FC_IND_E!Z23+FC_TRA_E!Z23+FC_OTH_E!Z23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3255.6647012399999</v>
      </c>
      <c r="D26" s="27">
        <f t="shared" si="14"/>
        <v>3242.4990292799994</v>
      </c>
      <c r="E26" s="27">
        <f t="shared" si="14"/>
        <v>3247.1993552400004</v>
      </c>
      <c r="F26" s="27">
        <f t="shared" si="14"/>
        <v>3396.1601703599999</v>
      </c>
      <c r="G26" s="27">
        <f t="shared" si="14"/>
        <v>3474.2320322399996</v>
      </c>
      <c r="H26" s="27">
        <f t="shared" si="14"/>
        <v>3435.8612014800001</v>
      </c>
      <c r="I26" s="27">
        <f t="shared" si="14"/>
        <v>3421.3214898000001</v>
      </c>
      <c r="J26" s="27">
        <f t="shared" si="14"/>
        <v>3544.7393718000003</v>
      </c>
      <c r="K26" s="27">
        <f t="shared" si="14"/>
        <v>3578.2896805199994</v>
      </c>
      <c r="L26" s="27">
        <f t="shared" si="14"/>
        <v>3509.52480324</v>
      </c>
      <c r="M26" s="27">
        <f t="shared" si="14"/>
        <v>3396.0133144800002</v>
      </c>
      <c r="N26" s="27">
        <f t="shared" si="14"/>
        <v>3356.1909561599996</v>
      </c>
      <c r="O26" s="27">
        <f t="shared" si="14"/>
        <v>3078.9738968400002</v>
      </c>
      <c r="P26" s="27">
        <f t="shared" si="14"/>
        <v>2872.5569413200001</v>
      </c>
      <c r="Q26" s="27">
        <f t="shared" si="14"/>
        <v>2880.6408615600003</v>
      </c>
      <c r="R26" s="27">
        <f t="shared" si="14"/>
        <v>2905.0567563600002</v>
      </c>
      <c r="S26" s="27">
        <f t="shared" si="14"/>
        <v>3016.8838821599998</v>
      </c>
      <c r="T26" s="27">
        <f t="shared" si="14"/>
        <v>3081.7431215999995</v>
      </c>
      <c r="U26" s="27">
        <f t="shared" si="14"/>
        <v>2903.4655167600004</v>
      </c>
      <c r="V26" s="27">
        <f t="shared" si="14"/>
        <v>2962.33009416</v>
      </c>
      <c r="W26" s="27">
        <f t="shared" si="14"/>
        <v>2683.4509821600004</v>
      </c>
      <c r="X26" s="27">
        <f t="shared" si="14"/>
        <v>2638.17111888</v>
      </c>
      <c r="Y26" s="27">
        <f t="shared" ref="Y26:Z26" si="15">SUM(Y27,Y33)</f>
        <v>2672.2470844800005</v>
      </c>
      <c r="Z26" s="27">
        <f t="shared" si="15"/>
        <v>2732.7879579600003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3255.6647012399999</v>
      </c>
      <c r="D33" s="19">
        <f t="shared" si="18"/>
        <v>3242.4990292799994</v>
      </c>
      <c r="E33" s="19">
        <f t="shared" si="18"/>
        <v>3247.1993552400004</v>
      </c>
      <c r="F33" s="19">
        <f t="shared" si="18"/>
        <v>3396.1601703599999</v>
      </c>
      <c r="G33" s="19">
        <f t="shared" si="18"/>
        <v>3474.2320322399996</v>
      </c>
      <c r="H33" s="19">
        <f t="shared" si="18"/>
        <v>3435.8612014800001</v>
      </c>
      <c r="I33" s="19">
        <f t="shared" si="18"/>
        <v>3421.3214898000001</v>
      </c>
      <c r="J33" s="19">
        <f t="shared" si="18"/>
        <v>3544.7393718000003</v>
      </c>
      <c r="K33" s="19">
        <f t="shared" si="18"/>
        <v>3578.2896805199994</v>
      </c>
      <c r="L33" s="19">
        <f t="shared" si="18"/>
        <v>3509.52480324</v>
      </c>
      <c r="M33" s="19">
        <f t="shared" si="18"/>
        <v>3396.0133144800002</v>
      </c>
      <c r="N33" s="19">
        <f t="shared" si="18"/>
        <v>3356.1909561599996</v>
      </c>
      <c r="O33" s="19">
        <f t="shared" si="18"/>
        <v>3078.9738968400002</v>
      </c>
      <c r="P33" s="19">
        <f t="shared" si="18"/>
        <v>2872.5569413200001</v>
      </c>
      <c r="Q33" s="19">
        <f t="shared" si="18"/>
        <v>2880.6408615600003</v>
      </c>
      <c r="R33" s="19">
        <f t="shared" si="18"/>
        <v>2905.0567563600002</v>
      </c>
      <c r="S33" s="19">
        <f t="shared" si="18"/>
        <v>3016.8838821599998</v>
      </c>
      <c r="T33" s="19">
        <f t="shared" si="18"/>
        <v>3081.7431215999995</v>
      </c>
      <c r="U33" s="19">
        <f t="shared" si="18"/>
        <v>2903.4655167600004</v>
      </c>
      <c r="V33" s="19">
        <f t="shared" si="18"/>
        <v>2962.33009416</v>
      </c>
      <c r="W33" s="19">
        <f t="shared" si="18"/>
        <v>2683.4509821600004</v>
      </c>
      <c r="X33" s="19">
        <f t="shared" ref="X33:Z33" si="19">SUM(X34:X50)</f>
        <v>2638.17111888</v>
      </c>
      <c r="Y33" s="19">
        <f t="shared" si="19"/>
        <v>2672.2470844800005</v>
      </c>
      <c r="Z33" s="19">
        <f t="shared" si="19"/>
        <v>2732.7879579600003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  <c r="Y34" s="8">
        <f>FC_IND_E!Y34+FC_TRA_E!Y34+FC_OTH_E!Y34</f>
        <v>0</v>
      </c>
      <c r="Z34" s="8">
        <f>FC_IND_E!Z34+FC_TRA_E!Z34+FC_OTH_E!Z34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158.18536476000003</v>
      </c>
      <c r="D36" s="8">
        <f>FC_IND_E!D36+FC_TRA_E!D36+FC_OTH_E!D36</f>
        <v>158.18536476000003</v>
      </c>
      <c r="E36" s="8">
        <f>FC_IND_E!E36+FC_TRA_E!E36+FC_OTH_E!E36</f>
        <v>161.17001999999999</v>
      </c>
      <c r="F36" s="8">
        <f>FC_IND_E!F36+FC_TRA_E!F36+FC_OTH_E!F36</f>
        <v>173.10864096</v>
      </c>
      <c r="G36" s="8">
        <f>FC_IND_E!G36+FC_TRA_E!G36+FC_OTH_E!G36</f>
        <v>167.13933048000004</v>
      </c>
      <c r="H36" s="8">
        <f>FC_IND_E!H36+FC_TRA_E!H36+FC_OTH_E!H36</f>
        <v>158.18536476</v>
      </c>
      <c r="I36" s="8">
        <f>FC_IND_E!I36+FC_TRA_E!I36+FC_OTH_E!I36</f>
        <v>161.17024716000006</v>
      </c>
      <c r="J36" s="8">
        <f>FC_IND_E!J36+FC_TRA_E!J36+FC_OTH_E!J36</f>
        <v>164.1549024</v>
      </c>
      <c r="K36" s="8">
        <f>FC_IND_E!K36+FC_TRA_E!K36+FC_OTH_E!K36</f>
        <v>158.18536476000006</v>
      </c>
      <c r="L36" s="8">
        <f>FC_IND_E!L36+FC_TRA_E!L36+FC_OTH_E!L36</f>
        <v>164.1549024</v>
      </c>
      <c r="M36" s="8">
        <f>FC_IND_E!M36+FC_TRA_E!M36+FC_OTH_E!M36</f>
        <v>158.18559191999998</v>
      </c>
      <c r="N36" s="8">
        <f>FC_IND_E!N36+FC_TRA_E!N36+FC_OTH_E!N36</f>
        <v>176.09329620000003</v>
      </c>
      <c r="O36" s="8">
        <f>FC_IND_E!O36+FC_TRA_E!O36+FC_OTH_E!O36</f>
        <v>176.09306904000002</v>
      </c>
      <c r="P36" s="8">
        <f>FC_IND_E!P36+FC_TRA_E!P36+FC_OTH_E!P36</f>
        <v>155.20093668000001</v>
      </c>
      <c r="Q36" s="8">
        <f>FC_IND_E!Q36+FC_TRA_E!Q36+FC_OTH_E!Q36</f>
        <v>143.26254288000004</v>
      </c>
      <c r="R36" s="8">
        <f>FC_IND_E!R36+FC_TRA_E!R36+FC_OTH_E!R36</f>
        <v>161.17002000000002</v>
      </c>
      <c r="S36" s="8">
        <f>FC_IND_E!S36+FC_TRA_E!S36+FC_OTH_E!S36</f>
        <v>164.15490240000005</v>
      </c>
      <c r="T36" s="8">
        <f>FC_IND_E!T36+FC_TRA_E!T36+FC_OTH_E!T36</f>
        <v>169.06133123999996</v>
      </c>
      <c r="U36" s="8">
        <f>FC_IND_E!U36+FC_TRA_E!U36+FC_OTH_E!U36</f>
        <v>160.16688144</v>
      </c>
      <c r="V36" s="8">
        <f>FC_IND_E!V36+FC_TRA_E!V36+FC_OTH_E!V36</f>
        <v>181.05969527999997</v>
      </c>
      <c r="W36" s="8">
        <f>FC_IND_E!W36+FC_TRA_E!W36+FC_OTH_E!W36</f>
        <v>163.27420308000001</v>
      </c>
      <c r="X36" s="8">
        <f>FC_IND_E!X36+FC_TRA_E!X36+FC_OTH_E!X36</f>
        <v>163.01751228000001</v>
      </c>
      <c r="Y36" s="8">
        <f>FC_IND_E!Y36+FC_TRA_E!Y36+FC_OTH_E!Y36</f>
        <v>175.37365332000002</v>
      </c>
      <c r="Z36" s="8">
        <f>FC_IND_E!Z36+FC_TRA_E!Z36+FC_OTH_E!Z36</f>
        <v>164.52449172000001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632.41782912000019</v>
      </c>
      <c r="D37" s="8">
        <f>FC_IND_E!D37+FC_TRA_E!D37+FC_OTH_E!D37</f>
        <v>672.32789315999992</v>
      </c>
      <c r="E37" s="8">
        <f>FC_IND_E!E37+FC_TRA_E!E37+FC_OTH_E!E37</f>
        <v>699.95780316000014</v>
      </c>
      <c r="F37" s="8">
        <f>FC_IND_E!F37+FC_TRA_E!F37+FC_OTH_E!F37</f>
        <v>773.63747999999998</v>
      </c>
      <c r="G37" s="8">
        <f>FC_IND_E!G37+FC_TRA_E!G37+FC_OTH_E!G37</f>
        <v>865.73726315999977</v>
      </c>
      <c r="H37" s="8">
        <f>FC_IND_E!H37+FC_TRA_E!H37+FC_OTH_E!H37</f>
        <v>930.20688683999992</v>
      </c>
      <c r="I37" s="8">
        <f>FC_IND_E!I37+FC_TRA_E!I37+FC_OTH_E!I37</f>
        <v>991.6066591199999</v>
      </c>
      <c r="J37" s="8">
        <f>FC_IND_E!J37+FC_TRA_E!J37+FC_OTH_E!J37</f>
        <v>1080.6365908800001</v>
      </c>
      <c r="K37" s="8">
        <f>FC_IND_E!K37+FC_TRA_E!K37+FC_OTH_E!K37</f>
        <v>1145.1062145599994</v>
      </c>
      <c r="L37" s="8">
        <f>FC_IND_E!L37+FC_TRA_E!L37+FC_OTH_E!L37</f>
        <v>1175.8062254400002</v>
      </c>
      <c r="M37" s="8">
        <f>FC_IND_E!M37+FC_TRA_E!M37+FC_OTH_E!M37</f>
        <v>1197.2961831600001</v>
      </c>
      <c r="N37" s="8">
        <f>FC_IND_E!N37+FC_TRA_E!N37+FC_OTH_E!N37</f>
        <v>1181.9461777199997</v>
      </c>
      <c r="O37" s="8">
        <f>FC_IND_E!O37+FC_TRA_E!O37+FC_OTH_E!O37</f>
        <v>1142.0363631600001</v>
      </c>
      <c r="P37" s="8">
        <f>FC_IND_E!P37+FC_TRA_E!P37+FC_OTH_E!P37</f>
        <v>1071.4265377199999</v>
      </c>
      <c r="Q37" s="8">
        <f>FC_IND_E!Q37+FC_TRA_E!Q37+FC_OTH_E!Q37</f>
        <v>1046.8664791199999</v>
      </c>
      <c r="R37" s="8">
        <f>FC_IND_E!R37+FC_TRA_E!R37+FC_OTH_E!R37</f>
        <v>1059.14663316</v>
      </c>
      <c r="S37" s="8">
        <f>FC_IND_E!S37+FC_TRA_E!S37+FC_OTH_E!S37</f>
        <v>1086.7765431600003</v>
      </c>
      <c r="T37" s="8">
        <f>FC_IND_E!T37+FC_TRA_E!T37+FC_OTH_E!T37</f>
        <v>1077.2533925999996</v>
      </c>
      <c r="U37" s="8">
        <f>FC_IND_E!U37+FC_TRA_E!U37+FC_OTH_E!U37</f>
        <v>1048.7208639599999</v>
      </c>
      <c r="V37" s="8">
        <f>FC_IND_E!V37+FC_TRA_E!V37+FC_OTH_E!V37</f>
        <v>1033.5981348</v>
      </c>
      <c r="W37" s="8">
        <f>FC_IND_E!W37+FC_TRA_E!W37+FC_OTH_E!W37</f>
        <v>873.35388756000032</v>
      </c>
      <c r="X37" s="8">
        <f>FC_IND_E!X37+FC_TRA_E!X37+FC_OTH_E!X37</f>
        <v>937.48596479999992</v>
      </c>
      <c r="Y37" s="8">
        <f>FC_IND_E!Y37+FC_TRA_E!Y37+FC_OTH_E!Y37</f>
        <v>952.09601256000019</v>
      </c>
      <c r="Z37" s="8">
        <f>FC_IND_E!Z37+FC_TRA_E!Z37+FC_OTH_E!Z37</f>
        <v>996.49122804000001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0</v>
      </c>
      <c r="F38" s="8">
        <f>FC_IND_E!F38+FC_TRA_E!F38+FC_OTH_E!F38</f>
        <v>0</v>
      </c>
      <c r="G38" s="8">
        <f>FC_IND_E!G38+FC_TRA_E!G38+FC_OTH_E!G38</f>
        <v>0</v>
      </c>
      <c r="H38" s="8">
        <f>FC_IND_E!H38+FC_TRA_E!H38+FC_OTH_E!H38</f>
        <v>0</v>
      </c>
      <c r="I38" s="8">
        <f>FC_IND_E!I38+FC_TRA_E!I38+FC_OTH_E!I38</f>
        <v>0</v>
      </c>
      <c r="J38" s="8">
        <f>FC_IND_E!J38+FC_TRA_E!J38+FC_OTH_E!J38</f>
        <v>0</v>
      </c>
      <c r="K38" s="8">
        <f>FC_IND_E!K38+FC_TRA_E!K38+FC_OTH_E!K38</f>
        <v>0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0</v>
      </c>
      <c r="U38" s="8">
        <f>FC_IND_E!U38+FC_TRA_E!U38+FC_OTH_E!U38</f>
        <v>0</v>
      </c>
      <c r="V38" s="8">
        <f>FC_IND_E!V38+FC_TRA_E!V38+FC_OTH_E!V38</f>
        <v>0</v>
      </c>
      <c r="W38" s="8">
        <f>FC_IND_E!W38+FC_TRA_E!W38+FC_OTH_E!W38</f>
        <v>0</v>
      </c>
      <c r="X38" s="8">
        <f>FC_IND_E!X38+FC_TRA_E!X38+FC_OTH_E!X38</f>
        <v>0</v>
      </c>
      <c r="Y38" s="8">
        <f>FC_IND_E!Y38+FC_TRA_E!Y38+FC_OTH_E!Y38</f>
        <v>0</v>
      </c>
      <c r="Z38" s="8">
        <f>FC_IND_E!Z38+FC_TRA_E!Z38+FC_OTH_E!Z38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0</v>
      </c>
      <c r="I40" s="8">
        <f>FC_IND_E!I40+FC_TRA_E!I40+FC_OTH_E!I40</f>
        <v>0</v>
      </c>
      <c r="J40" s="8">
        <f>FC_IND_E!J40+FC_TRA_E!J40+FC_OTH_E!J40</f>
        <v>0</v>
      </c>
      <c r="K40" s="8">
        <f>FC_IND_E!K40+FC_TRA_E!K40+FC_OTH_E!K40</f>
        <v>0</v>
      </c>
      <c r="L40" s="8">
        <f>FC_IND_E!L40+FC_TRA_E!L40+FC_OTH_E!L40</f>
        <v>3.1707900000000016</v>
      </c>
      <c r="M40" s="8">
        <f>FC_IND_E!M40+FC_TRA_E!M40+FC_OTH_E!M40</f>
        <v>3.1707900000000002</v>
      </c>
      <c r="N40" s="8">
        <f>FC_IND_E!N40+FC_TRA_E!N40+FC_OTH_E!N40</f>
        <v>6.3415799999999996</v>
      </c>
      <c r="O40" s="8">
        <f>FC_IND_E!O40+FC_TRA_E!O40+FC_OTH_E!O40</f>
        <v>3.170790000000002</v>
      </c>
      <c r="P40" s="8">
        <f>FC_IND_E!P40+FC_TRA_E!P40+FC_OTH_E!P40</f>
        <v>6.3415800000000049</v>
      </c>
      <c r="Q40" s="8">
        <f>FC_IND_E!Q40+FC_TRA_E!Q40+FC_OTH_E!Q40</f>
        <v>6.3415800000000004</v>
      </c>
      <c r="R40" s="8">
        <f>FC_IND_E!R40+FC_TRA_E!R40+FC_OTH_E!R40</f>
        <v>3.1707900000000016</v>
      </c>
      <c r="S40" s="8">
        <f>FC_IND_E!S40+FC_TRA_E!S40+FC_OTH_E!S40</f>
        <v>3.1707899999999993</v>
      </c>
      <c r="T40" s="8">
        <f>FC_IND_E!T40+FC_TRA_E!T40+FC_OTH_E!T40</f>
        <v>9.7090884000000006</v>
      </c>
      <c r="U40" s="8">
        <f>FC_IND_E!U40+FC_TRA_E!U40+FC_OTH_E!U40</f>
        <v>10.14342192</v>
      </c>
      <c r="V40" s="8">
        <f>FC_IND_E!V40+FC_TRA_E!V40+FC_OTH_E!V40</f>
        <v>8.1488008800000085</v>
      </c>
      <c r="W40" s="8">
        <f>FC_IND_E!W40+FC_TRA_E!W40+FC_OTH_E!W40</f>
        <v>9.1160859600000048</v>
      </c>
      <c r="X40" s="8">
        <f>FC_IND_E!X40+FC_TRA_E!X40+FC_OTH_E!X40</f>
        <v>8.9131553999999991</v>
      </c>
      <c r="Y40" s="8">
        <f>FC_IND_E!Y40+FC_TRA_E!Y40+FC_OTH_E!Y40</f>
        <v>14.100567840000007</v>
      </c>
      <c r="Z40" s="8">
        <f>FC_IND_E!Z40+FC_TRA_E!Z40+FC_OTH_E!Z40</f>
        <v>11.339003880000003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75.581279999999992</v>
      </c>
      <c r="D41" s="8">
        <f>FC_IND_E!D41+FC_TRA_E!D41+FC_OTH_E!D41</f>
        <v>75.581280000000007</v>
      </c>
      <c r="E41" s="8">
        <f>FC_IND_E!E41+FC_TRA_E!E41+FC_OTH_E!E41</f>
        <v>97.625906280000009</v>
      </c>
      <c r="F41" s="8">
        <f>FC_IND_E!F41+FC_TRA_E!F41+FC_OTH_E!F41</f>
        <v>97.625906279999995</v>
      </c>
      <c r="G41" s="8">
        <f>FC_IND_E!G41+FC_TRA_E!G41+FC_OTH_E!G41</f>
        <v>75.581279999999992</v>
      </c>
      <c r="H41" s="8">
        <f>FC_IND_E!H41+FC_TRA_E!H41+FC_OTH_E!H41</f>
        <v>50.38760628</v>
      </c>
      <c r="I41" s="8">
        <f>FC_IND_E!I41+FC_TRA_E!I41+FC_OTH_E!I41</f>
        <v>50.387606279999993</v>
      </c>
      <c r="J41" s="8">
        <f>FC_IND_E!J41+FC_TRA_E!J41+FC_OTH_E!J41</f>
        <v>50.387606279999993</v>
      </c>
      <c r="K41" s="8">
        <f>FC_IND_E!K41+FC_TRA_E!K41+FC_OTH_E!K41</f>
        <v>44.088993719999984</v>
      </c>
      <c r="L41" s="8">
        <f>FC_IND_E!L41+FC_TRA_E!L41+FC_OTH_E!L41</f>
        <v>59.835266279999999</v>
      </c>
      <c r="M41" s="8">
        <f>FC_IND_E!M41+FC_TRA_E!M41+FC_OTH_E!M41</f>
        <v>44.088993719999998</v>
      </c>
      <c r="N41" s="8">
        <f>FC_IND_E!N41+FC_TRA_E!N41+FC_OTH_E!N41</f>
        <v>50.387606279999979</v>
      </c>
      <c r="O41" s="8">
        <f>FC_IND_E!O41+FC_TRA_E!O41+FC_OTH_E!O41</f>
        <v>53.536653719999997</v>
      </c>
      <c r="P41" s="8">
        <f>FC_IND_E!P41+FC_TRA_E!P41+FC_OTH_E!P41</f>
        <v>37.790640000000025</v>
      </c>
      <c r="Q41" s="8">
        <f>FC_IND_E!Q41+FC_TRA_E!Q41+FC_OTH_E!Q41</f>
        <v>28.342980000000043</v>
      </c>
      <c r="R41" s="8">
        <f>FC_IND_E!R41+FC_TRA_E!R41+FC_OTH_E!R41</f>
        <v>44.088993719999969</v>
      </c>
      <c r="S41" s="8">
        <f>FC_IND_E!S41+FC_TRA_E!S41+FC_OTH_E!S41</f>
        <v>44.088993719999998</v>
      </c>
      <c r="T41" s="8">
        <f>FC_IND_E!T41+FC_TRA_E!T41+FC_OTH_E!T41</f>
        <v>45.288975960000059</v>
      </c>
      <c r="U41" s="8">
        <f>FC_IND_E!U41+FC_TRA_E!U41+FC_OTH_E!U41</f>
        <v>34.688960279999989</v>
      </c>
      <c r="V41" s="8">
        <f>FC_IND_E!V41+FC_TRA_E!V41+FC_OTH_E!V41</f>
        <v>46.967553360000025</v>
      </c>
      <c r="W41" s="8">
        <f>FC_IND_E!W41+FC_TRA_E!W41+FC_OTH_E!W41</f>
        <v>47.997218879999991</v>
      </c>
      <c r="X41" s="8">
        <f>FC_IND_E!X41+FC_TRA_E!X41+FC_OTH_E!X41</f>
        <v>42.489362519999972</v>
      </c>
      <c r="Y41" s="8">
        <f>FC_IND_E!Y41+FC_TRA_E!Y41+FC_OTH_E!Y41</f>
        <v>43.528346280000001</v>
      </c>
      <c r="Z41" s="8">
        <f>FC_IND_E!Z41+FC_TRA_E!Z41+FC_OTH_E!Z41</f>
        <v>31.671662400000013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1723.7884481999999</v>
      </c>
      <c r="D43" s="8">
        <f>FC_IND_E!D43+FC_TRA_E!D43+FC_OTH_E!D43</f>
        <v>1746.0925185599999</v>
      </c>
      <c r="E43" s="8">
        <f>FC_IND_E!E43+FC_TRA_E!E43+FC_OTH_E!E43</f>
        <v>1675.9938592800004</v>
      </c>
      <c r="F43" s="8">
        <f>FC_IND_E!F43+FC_TRA_E!F43+FC_OTH_E!F43</f>
        <v>1723.7881814399998</v>
      </c>
      <c r="G43" s="8">
        <f>FC_IND_E!G43+FC_TRA_E!G43+FC_OTH_E!G43</f>
        <v>1672.8074110799998</v>
      </c>
      <c r="H43" s="8">
        <f>FC_IND_E!H43+FC_TRA_E!H43+FC_OTH_E!H43</f>
        <v>1602.70901856</v>
      </c>
      <c r="I43" s="8">
        <f>FC_IND_E!I43+FC_TRA_E!I43+FC_OTH_E!I43</f>
        <v>1580.4049482000003</v>
      </c>
      <c r="J43" s="8">
        <f>FC_IND_E!J43+FC_TRA_E!J43+FC_OTH_E!J43</f>
        <v>1586.77757784</v>
      </c>
      <c r="K43" s="8">
        <f>FC_IND_E!K43+FC_TRA_E!K43+FC_OTH_E!K43</f>
        <v>1544.7087255599999</v>
      </c>
      <c r="L43" s="8">
        <f>FC_IND_E!L43+FC_TRA_E!L43+FC_OTH_E!L43</f>
        <v>1495.6107472799995</v>
      </c>
      <c r="M43" s="8">
        <f>FC_IND_E!M43+FC_TRA_E!M43+FC_OTH_E!M43</f>
        <v>1477.8930816000002</v>
      </c>
      <c r="N43" s="8">
        <f>FC_IND_E!N43+FC_TRA_E!N43+FC_OTH_E!N43</f>
        <v>1463.7892136399998</v>
      </c>
      <c r="O43" s="8">
        <f>FC_IND_E!O43+FC_TRA_E!O43+FC_OTH_E!O43</f>
        <v>1314.7415985599998</v>
      </c>
      <c r="P43" s="8">
        <f>FC_IND_E!P43+FC_TRA_E!P43+FC_OTH_E!P43</f>
        <v>1104.4931040000001</v>
      </c>
      <c r="Q43" s="8">
        <f>FC_IND_E!Q43+FC_TRA_E!Q43+FC_OTH_E!Q43</f>
        <v>1065.7419458400004</v>
      </c>
      <c r="R43" s="8">
        <f>FC_IND_E!R43+FC_TRA_E!R43+FC_OTH_E!R43</f>
        <v>1161.4578346799999</v>
      </c>
      <c r="S43" s="8">
        <f>FC_IND_E!S43+FC_TRA_E!S43+FC_OTH_E!S43</f>
        <v>1237.2227431199994</v>
      </c>
      <c r="T43" s="8">
        <f>FC_IND_E!T43+FC_TRA_E!T43+FC_OTH_E!T43</f>
        <v>1333.7965321200004</v>
      </c>
      <c r="U43" s="8">
        <f>FC_IND_E!U43+FC_TRA_E!U43+FC_OTH_E!U43</f>
        <v>1317.1776508799999</v>
      </c>
      <c r="V43" s="8">
        <f>FC_IND_E!V43+FC_TRA_E!V43+FC_OTH_E!V43</f>
        <v>1416.5254771200002</v>
      </c>
      <c r="W43" s="8">
        <f>FC_IND_E!W43+FC_TRA_E!W43+FC_OTH_E!W43</f>
        <v>1289.9398543200002</v>
      </c>
      <c r="X43" s="8">
        <f>FC_IND_E!X43+FC_TRA_E!X43+FC_OTH_E!X43</f>
        <v>1346.5239184800002</v>
      </c>
      <c r="Y43" s="8">
        <f>FC_IND_E!Y43+FC_TRA_E!Y43+FC_OTH_E!Y43</f>
        <v>1332.5179514399999</v>
      </c>
      <c r="Z43" s="8">
        <f>FC_IND_E!Z43+FC_TRA_E!Z43+FC_OTH_E!Z43</f>
        <v>1347.87159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218.89791216000003</v>
      </c>
      <c r="D44" s="8">
        <f>FC_IND_E!D44+FC_TRA_E!D44+FC_OTH_E!D44</f>
        <v>168.86837879999999</v>
      </c>
      <c r="E44" s="8">
        <f>FC_IND_E!E44+FC_TRA_E!E44+FC_OTH_E!E44</f>
        <v>171.99555552000004</v>
      </c>
      <c r="F44" s="8">
        <f>FC_IND_E!F44+FC_TRA_E!F44+FC_OTH_E!F44</f>
        <v>193.88105568000003</v>
      </c>
      <c r="G44" s="8">
        <f>FC_IND_E!G44+FC_TRA_E!G44+FC_OTH_E!G44</f>
        <v>212.64913152000003</v>
      </c>
      <c r="H44" s="8">
        <f>FC_IND_E!H44+FC_TRA_E!H44+FC_OTH_E!H44</f>
        <v>206.38474704000006</v>
      </c>
      <c r="I44" s="8">
        <f>FC_IND_E!I44+FC_TRA_E!I44+FC_OTH_E!I44</f>
        <v>175.11437304000006</v>
      </c>
      <c r="J44" s="8">
        <f>FC_IND_E!J44+FC_TRA_E!J44+FC_OTH_E!J44</f>
        <v>209.65152239999998</v>
      </c>
      <c r="K44" s="8">
        <f>FC_IND_E!K44+FC_TRA_E!K44+FC_OTH_E!K44</f>
        <v>204.55045992000001</v>
      </c>
      <c r="L44" s="8">
        <f>FC_IND_E!L44+FC_TRA_E!L44+FC_OTH_E!L44</f>
        <v>154.64687184000002</v>
      </c>
      <c r="M44" s="8">
        <f>FC_IND_E!M44+FC_TRA_E!M44+FC_OTH_E!M44</f>
        <v>147.80375208000001</v>
      </c>
      <c r="N44" s="8">
        <f>FC_IND_E!N44+FC_TRA_E!N44+FC_OTH_E!N44</f>
        <v>160.75800431999997</v>
      </c>
      <c r="O44" s="8">
        <f>FC_IND_E!O44+FC_TRA_E!O44+FC_OTH_E!O44</f>
        <v>91.53296136000003</v>
      </c>
      <c r="P44" s="8">
        <f>FC_IND_E!P44+FC_TRA_E!P44+FC_OTH_E!P44</f>
        <v>72.287017920000025</v>
      </c>
      <c r="Q44" s="8">
        <f>FC_IND_E!Q44+FC_TRA_E!Q44+FC_OTH_E!Q44</f>
        <v>78.722208720000012</v>
      </c>
      <c r="R44" s="8">
        <f>FC_IND_E!R44+FC_TRA_E!R44+FC_OTH_E!R44</f>
        <v>79.083604800000018</v>
      </c>
      <c r="S44" s="8">
        <f>FC_IND_E!S44+FC_TRA_E!S44+FC_OTH_E!S44</f>
        <v>94.363943760000012</v>
      </c>
      <c r="T44" s="8">
        <f>FC_IND_E!T44+FC_TRA_E!T44+FC_OTH_E!T44</f>
        <v>104.80402728</v>
      </c>
      <c r="U44" s="8">
        <f>FC_IND_E!U44+FC_TRA_E!U44+FC_OTH_E!U44</f>
        <v>105.05480328</v>
      </c>
      <c r="V44" s="8">
        <f>FC_IND_E!V44+FC_TRA_E!V44+FC_OTH_E!V44</f>
        <v>105.72242472000001</v>
      </c>
      <c r="W44" s="8">
        <f>FC_IND_E!W44+FC_TRA_E!W44+FC_OTH_E!W44</f>
        <v>95.510547360000032</v>
      </c>
      <c r="X44" s="8">
        <f>FC_IND_E!X44+FC_TRA_E!X44+FC_OTH_E!X44</f>
        <v>100.0624104</v>
      </c>
      <c r="Y44" s="8">
        <f>FC_IND_E!Y44+FC_TRA_E!Y44+FC_OTH_E!Y44</f>
        <v>107.12621304000001</v>
      </c>
      <c r="Z44" s="8">
        <f>FC_IND_E!Z44+FC_TRA_E!Z44+FC_OTH_E!Z44</f>
        <v>90.029419920000009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446.79386699999998</v>
      </c>
      <c r="D48" s="8">
        <f>FC_IND_E!D48+FC_TRA_E!D48+FC_OTH_E!D48</f>
        <v>421.44359399999979</v>
      </c>
      <c r="E48" s="8">
        <f>FC_IND_E!E48+FC_TRA_E!E48+FC_OTH_E!E48</f>
        <v>440.45621099999983</v>
      </c>
      <c r="F48" s="8">
        <f>FC_IND_E!F48+FC_TRA_E!F48+FC_OTH_E!F48</f>
        <v>434.11890599999992</v>
      </c>
      <c r="G48" s="8">
        <f>FC_IND_E!G48+FC_TRA_E!G48+FC_OTH_E!G48</f>
        <v>462.63765600000005</v>
      </c>
      <c r="H48" s="8">
        <f>FC_IND_E!H48+FC_TRA_E!H48+FC_OTH_E!H48</f>
        <v>487.98757799999987</v>
      </c>
      <c r="I48" s="8">
        <f>FC_IND_E!I48+FC_TRA_E!I48+FC_OTH_E!I48</f>
        <v>462.63765600000005</v>
      </c>
      <c r="J48" s="8">
        <f>FC_IND_E!J48+FC_TRA_E!J48+FC_OTH_E!J48</f>
        <v>453.13117199999999</v>
      </c>
      <c r="K48" s="8">
        <f>FC_IND_E!K48+FC_TRA_E!K48+FC_OTH_E!K48</f>
        <v>481.64992200000012</v>
      </c>
      <c r="L48" s="8">
        <f>FC_IND_E!L48+FC_TRA_E!L48+FC_OTH_E!L48</f>
        <v>456.30000000000007</v>
      </c>
      <c r="M48" s="8">
        <f>FC_IND_E!M48+FC_TRA_E!M48+FC_OTH_E!M48</f>
        <v>367.57492200000002</v>
      </c>
      <c r="N48" s="8">
        <f>FC_IND_E!N48+FC_TRA_E!N48+FC_OTH_E!N48</f>
        <v>316.87507799999997</v>
      </c>
      <c r="O48" s="8">
        <f>FC_IND_E!O48+FC_TRA_E!O48+FC_OTH_E!O48</f>
        <v>297.862461</v>
      </c>
      <c r="P48" s="8">
        <f>FC_IND_E!P48+FC_TRA_E!P48+FC_OTH_E!P48</f>
        <v>425.01712500000008</v>
      </c>
      <c r="Q48" s="8">
        <f>FC_IND_E!Q48+FC_TRA_E!Q48+FC_OTH_E!Q48</f>
        <v>511.36312499999997</v>
      </c>
      <c r="R48" s="8">
        <f>FC_IND_E!R48+FC_TRA_E!R48+FC_OTH_E!R48</f>
        <v>396.9388800000001</v>
      </c>
      <c r="S48" s="8">
        <f>FC_IND_E!S48+FC_TRA_E!S48+FC_OTH_E!S48</f>
        <v>387.10596599999997</v>
      </c>
      <c r="T48" s="8">
        <f>FC_IND_E!T48+FC_TRA_E!T48+FC_OTH_E!T48</f>
        <v>341.82977399999999</v>
      </c>
      <c r="U48" s="8">
        <f>FC_IND_E!U48+FC_TRA_E!U48+FC_OTH_E!U48</f>
        <v>227.51293499999997</v>
      </c>
      <c r="V48" s="8">
        <f>FC_IND_E!V48+FC_TRA_E!V48+FC_OTH_E!V48</f>
        <v>170.308008</v>
      </c>
      <c r="W48" s="8">
        <f>FC_IND_E!W48+FC_TRA_E!W48+FC_OTH_E!W48</f>
        <v>204.25918499999997</v>
      </c>
      <c r="X48" s="8">
        <f>FC_IND_E!X48+FC_TRA_E!X48+FC_OTH_E!X48</f>
        <v>39.678794999999994</v>
      </c>
      <c r="Y48" s="8">
        <f>FC_IND_E!Y48+FC_TRA_E!Y48+FC_OTH_E!Y48</f>
        <v>47.504340000000013</v>
      </c>
      <c r="Z48" s="8">
        <f>FC_IND_E!Z48+FC_TRA_E!Z48+FC_OTH_E!Z48</f>
        <v>90.860562000000016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17.679960000000001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  <c r="Y50" s="8">
        <f>FC_IND_E!Y50+FC_TRA_E!Y50+FC_OTH_E!Y50</f>
        <v>0</v>
      </c>
      <c r="Z50" s="8">
        <f>FC_IND_E!Z50+FC_TRA_E!Z50+FC_OTH_E!Z50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0</v>
      </c>
      <c r="D51" s="27">
        <f>FC_IND_E!D51+FC_TRA_E!D51+FC_OTH_E!D51</f>
        <v>0</v>
      </c>
      <c r="E51" s="27">
        <f>FC_IND_E!E51+FC_TRA_E!E51+FC_OTH_E!E51</f>
        <v>0</v>
      </c>
      <c r="F51" s="27">
        <f>FC_IND_E!F51+FC_TRA_E!F51+FC_OTH_E!F51</f>
        <v>0</v>
      </c>
      <c r="G51" s="27">
        <f>FC_IND_E!G51+FC_TRA_E!G51+FC_OTH_E!G51</f>
        <v>0</v>
      </c>
      <c r="H51" s="27">
        <f>FC_IND_E!H51+FC_TRA_E!H51+FC_OTH_E!H51</f>
        <v>0</v>
      </c>
      <c r="I51" s="27">
        <f>FC_IND_E!I51+FC_TRA_E!I51+FC_OTH_E!I51</f>
        <v>0</v>
      </c>
      <c r="J51" s="27">
        <f>FC_IND_E!J51+FC_TRA_E!J51+FC_OTH_E!J51</f>
        <v>0</v>
      </c>
      <c r="K51" s="27">
        <f>FC_IND_E!K51+FC_TRA_E!K51+FC_OTH_E!K51</f>
        <v>0</v>
      </c>
      <c r="L51" s="27">
        <f>FC_IND_E!L51+FC_TRA_E!L51+FC_OTH_E!L51</f>
        <v>0</v>
      </c>
      <c r="M51" s="27">
        <f>FC_IND_E!M51+FC_TRA_E!M51+FC_OTH_E!M51</f>
        <v>0</v>
      </c>
      <c r="N51" s="27">
        <f>FC_IND_E!N51+FC_TRA_E!N51+FC_OTH_E!N51</f>
        <v>0</v>
      </c>
      <c r="O51" s="27">
        <f>FC_IND_E!O51+FC_TRA_E!O51+FC_OTH_E!O51</f>
        <v>0</v>
      </c>
      <c r="P51" s="27">
        <f>FC_IND_E!P51+FC_TRA_E!P51+FC_OTH_E!P51</f>
        <v>0</v>
      </c>
      <c r="Q51" s="27">
        <f>FC_IND_E!Q51+FC_TRA_E!Q51+FC_OTH_E!Q51</f>
        <v>0</v>
      </c>
      <c r="R51" s="27">
        <f>FC_IND_E!R51+FC_TRA_E!R51+FC_OTH_E!R51</f>
        <v>0</v>
      </c>
      <c r="S51" s="27">
        <f>FC_IND_E!S51+FC_TRA_E!S51+FC_OTH_E!S51</f>
        <v>0</v>
      </c>
      <c r="T51" s="27">
        <f>FC_IND_E!T51+FC_TRA_E!T51+FC_OTH_E!T51</f>
        <v>0</v>
      </c>
      <c r="U51" s="27">
        <f>FC_IND_E!U51+FC_TRA_E!U51+FC_OTH_E!U51</f>
        <v>0</v>
      </c>
      <c r="V51" s="27">
        <f>FC_IND_E!V51+FC_TRA_E!V51+FC_OTH_E!V51</f>
        <v>0</v>
      </c>
      <c r="W51" s="27">
        <f>FC_IND_E!W51+FC_TRA_E!W51+FC_OTH_E!W51</f>
        <v>0</v>
      </c>
      <c r="X51" s="27">
        <f>FC_IND_E!X51+FC_TRA_E!X51+FC_OTH_E!X51</f>
        <v>0</v>
      </c>
      <c r="Y51" s="27">
        <f>FC_IND_E!Y51+FC_TRA_E!Y51+FC_OTH_E!Y51</f>
        <v>0</v>
      </c>
      <c r="Z51" s="27">
        <f>FC_IND_E!Z51+FC_TRA_E!Z51+FC_OTH_E!Z51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2.5740000000000003</v>
      </c>
      <c r="E52" s="27">
        <f t="shared" si="20"/>
        <v>0</v>
      </c>
      <c r="F52" s="27">
        <f t="shared" si="20"/>
        <v>2.1451715999999998</v>
      </c>
      <c r="G52" s="27">
        <f t="shared" si="20"/>
        <v>10.152885600000001</v>
      </c>
      <c r="H52" s="27">
        <f t="shared" si="20"/>
        <v>19.733828399999997</v>
      </c>
      <c r="I52" s="27">
        <f t="shared" si="20"/>
        <v>10.439114399999998</v>
      </c>
      <c r="J52" s="27">
        <f t="shared" si="20"/>
        <v>41.184000000000005</v>
      </c>
      <c r="K52" s="27">
        <f t="shared" si="20"/>
        <v>34.1770572</v>
      </c>
      <c r="L52" s="27">
        <f t="shared" si="20"/>
        <v>39.468171599999998</v>
      </c>
      <c r="M52" s="27">
        <f t="shared" si="20"/>
        <v>42.757228800000007</v>
      </c>
      <c r="N52" s="27">
        <f t="shared" si="20"/>
        <v>0.57194280000000008</v>
      </c>
      <c r="O52" s="27">
        <f t="shared" si="20"/>
        <v>2.20011</v>
      </c>
      <c r="P52" s="27">
        <f t="shared" si="20"/>
        <v>4.1250000000000009</v>
      </c>
      <c r="Q52" s="27">
        <f t="shared" si="20"/>
        <v>44.965616255999997</v>
      </c>
      <c r="R52" s="27">
        <f t="shared" si="20"/>
        <v>65.134541999999996</v>
      </c>
      <c r="S52" s="27">
        <f t="shared" si="20"/>
        <v>69.731374416000023</v>
      </c>
      <c r="T52" s="27">
        <f t="shared" si="20"/>
        <v>94.947107745600007</v>
      </c>
      <c r="U52" s="27">
        <f t="shared" si="20"/>
        <v>102.98239685430346</v>
      </c>
      <c r="V52" s="27">
        <f t="shared" si="20"/>
        <v>133.47671451174028</v>
      </c>
      <c r="W52" s="27">
        <f t="shared" si="20"/>
        <v>159.23517336919878</v>
      </c>
      <c r="X52" s="27">
        <f t="shared" ref="X52:Z52" si="21">SUM(X53:X54)</f>
        <v>180.71977968327423</v>
      </c>
      <c r="Y52" s="27">
        <f t="shared" si="21"/>
        <v>198.02121178243485</v>
      </c>
      <c r="Z52" s="27">
        <f t="shared" si="21"/>
        <v>195.7051802410198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2.5740000000000003</v>
      </c>
      <c r="E53" s="8">
        <f>FC_IND_E!E53+FC_TRA_E!E53+FC_OTH_E!E53</f>
        <v>0</v>
      </c>
      <c r="F53" s="8">
        <f>FC_IND_E!F53+FC_TRA_E!F53+FC_OTH_E!F53</f>
        <v>2.1451715999999998</v>
      </c>
      <c r="G53" s="8">
        <f>FC_IND_E!G53+FC_TRA_E!G53+FC_OTH_E!G53</f>
        <v>10.152885600000001</v>
      </c>
      <c r="H53" s="8">
        <f>FC_IND_E!H53+FC_TRA_E!H53+FC_OTH_E!H53</f>
        <v>19.733828399999997</v>
      </c>
      <c r="I53" s="8">
        <f>FC_IND_E!I53+FC_TRA_E!I53+FC_OTH_E!I53</f>
        <v>10.439114399999998</v>
      </c>
      <c r="J53" s="8">
        <f>FC_IND_E!J53+FC_TRA_E!J53+FC_OTH_E!J53</f>
        <v>41.184000000000005</v>
      </c>
      <c r="K53" s="8">
        <f>FC_IND_E!K53+FC_TRA_E!K53+FC_OTH_E!K53</f>
        <v>34.1770572</v>
      </c>
      <c r="L53" s="8">
        <f>FC_IND_E!L53+FC_TRA_E!L53+FC_OTH_E!L53</f>
        <v>39.468171599999998</v>
      </c>
      <c r="M53" s="8">
        <f>FC_IND_E!M53+FC_TRA_E!M53+FC_OTH_E!M53</f>
        <v>42.757228800000007</v>
      </c>
      <c r="N53" s="8">
        <f>FC_IND_E!N53+FC_TRA_E!N53+FC_OTH_E!N53</f>
        <v>0.57194280000000008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39.896999999999998</v>
      </c>
      <c r="R53" s="8">
        <f>FC_IND_E!R53+FC_TRA_E!R53+FC_OTH_E!R53</f>
        <v>31.603057199999995</v>
      </c>
      <c r="S53" s="8">
        <f>FC_IND_E!S53+FC_TRA_E!S53+FC_OTH_E!S53</f>
        <v>13.441942800000001</v>
      </c>
      <c r="T53" s="8">
        <f>FC_IND_E!T53+FC_TRA_E!T53+FC_OTH_E!T53</f>
        <v>12.8833848</v>
      </c>
      <c r="U53" s="8">
        <f>FC_IND_E!U53+FC_TRA_E!U53+FC_OTH_E!U53</f>
        <v>22.420569600000004</v>
      </c>
      <c r="V53" s="8">
        <f>FC_IND_E!V53+FC_TRA_E!V53+FC_OTH_E!V53</f>
        <v>23.6643264</v>
      </c>
      <c r="W53" s="8">
        <f>FC_IND_E!W53+FC_TRA_E!W53+FC_OTH_E!W53</f>
        <v>41.268942000000003</v>
      </c>
      <c r="X53" s="8">
        <f>FC_IND_E!X53+FC_TRA_E!X53+FC_OTH_E!X53</f>
        <v>38.079241199999998</v>
      </c>
      <c r="Y53" s="8">
        <f>FC_IND_E!Y53+FC_TRA_E!Y53+FC_OTH_E!Y53</f>
        <v>31.346686800000004</v>
      </c>
      <c r="Z53" s="8">
        <f>FC_IND_E!Z53+FC_TRA_E!Z53+FC_OTH_E!Z53</f>
        <v>26.9307324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2.20011</v>
      </c>
      <c r="P54" s="45">
        <f>FC_IND_E!P54+FC_TRA_E!P54+FC_OTH_E!P54</f>
        <v>4.1250000000000009</v>
      </c>
      <c r="Q54" s="45">
        <f>FC_IND_E!Q54+FC_TRA_E!Q54+FC_OTH_E!Q54</f>
        <v>5.0686162559999985</v>
      </c>
      <c r="R54" s="45">
        <f>FC_IND_E!R54+FC_TRA_E!R54+FC_OTH_E!R54</f>
        <v>33.531484800000001</v>
      </c>
      <c r="S54" s="45">
        <f>FC_IND_E!S54+FC_TRA_E!S54+FC_OTH_E!S54</f>
        <v>56.289431616000016</v>
      </c>
      <c r="T54" s="45">
        <f>FC_IND_E!T54+FC_TRA_E!T54+FC_OTH_E!T54</f>
        <v>82.063722945600006</v>
      </c>
      <c r="U54" s="45">
        <f>FC_IND_E!U54+FC_TRA_E!U54+FC_OTH_E!U54</f>
        <v>80.561827254303452</v>
      </c>
      <c r="V54" s="45">
        <f>FC_IND_E!V54+FC_TRA_E!V54+FC_OTH_E!V54</f>
        <v>109.81238811174029</v>
      </c>
      <c r="W54" s="45">
        <f>FC_IND_E!W54+FC_TRA_E!W54+FC_OTH_E!W54</f>
        <v>117.96623136919877</v>
      </c>
      <c r="X54" s="45">
        <f>FC_IND_E!X54+FC_TRA_E!X54+FC_OTH_E!X54</f>
        <v>142.64053848327421</v>
      </c>
      <c r="Y54" s="45">
        <f>FC_IND_E!Y54+FC_TRA_E!Y54+FC_OTH_E!Y54</f>
        <v>166.67452498243483</v>
      </c>
      <c r="Z54" s="45">
        <f>FC_IND_E!Z54+FC_TRA_E!Z54+FC_OTH_E!Z54</f>
        <v>168.77444784101979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29.848089600000002</v>
      </c>
      <c r="D61" s="49">
        <f t="shared" si="22"/>
        <v>33.319641599999997</v>
      </c>
      <c r="E61" s="49">
        <f t="shared" si="22"/>
        <v>41.496134399999988</v>
      </c>
      <c r="F61" s="49">
        <f t="shared" si="22"/>
        <v>54.263865599999988</v>
      </c>
      <c r="G61" s="49">
        <f t="shared" si="22"/>
        <v>48.652531199999999</v>
      </c>
      <c r="H61" s="49">
        <f t="shared" si="22"/>
        <v>45.248313599999989</v>
      </c>
      <c r="I61" s="49">
        <f t="shared" si="22"/>
        <v>50.176223999999984</v>
      </c>
      <c r="J61" s="49">
        <f t="shared" si="22"/>
        <v>74.895942959999999</v>
      </c>
      <c r="K61" s="49">
        <f t="shared" si="22"/>
        <v>150.93433152</v>
      </c>
      <c r="L61" s="49">
        <f t="shared" si="22"/>
        <v>176.15387231999995</v>
      </c>
      <c r="M61" s="49">
        <f t="shared" si="22"/>
        <v>156.27414672000003</v>
      </c>
      <c r="N61" s="49">
        <f t="shared" si="22"/>
        <v>170.10678024000003</v>
      </c>
      <c r="O61" s="49">
        <f t="shared" si="22"/>
        <v>158.10713496000005</v>
      </c>
      <c r="P61" s="49">
        <f t="shared" si="22"/>
        <v>153.30988727999997</v>
      </c>
      <c r="Q61" s="49">
        <f t="shared" si="22"/>
        <v>146.91459384000001</v>
      </c>
      <c r="R61" s="49">
        <f t="shared" si="22"/>
        <v>193.80732336</v>
      </c>
      <c r="S61" s="49">
        <f t="shared" si="22"/>
        <v>202.07495664000001</v>
      </c>
      <c r="T61" s="49">
        <f t="shared" si="22"/>
        <v>263.16951048000004</v>
      </c>
      <c r="U61" s="49">
        <f t="shared" si="22"/>
        <v>300.99718439999987</v>
      </c>
      <c r="V61" s="49">
        <f t="shared" si="22"/>
        <v>300.32250120000003</v>
      </c>
      <c r="W61" s="49">
        <f t="shared" si="22"/>
        <v>396.32006303999998</v>
      </c>
      <c r="X61" s="49">
        <f t="shared" si="22"/>
        <v>403.4502727200001</v>
      </c>
      <c r="Y61" s="49">
        <f t="shared" ref="Y61:Z61" si="23">SUM(Y62:Y72)</f>
        <v>395.63626176000002</v>
      </c>
      <c r="Z61" s="49">
        <f t="shared" si="23"/>
        <v>357.14188368000003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13.328179200000001</v>
      </c>
      <c r="D62" s="52">
        <f>FC_IND_E!D62+FC_TRA_E!D62+FC_OTH_E!D62</f>
        <v>16.799731199999997</v>
      </c>
      <c r="E62" s="52">
        <f>FC_IND_E!E62+FC_TRA_E!E62+FC_OTH_E!E62</f>
        <v>18.368179199999993</v>
      </c>
      <c r="F62" s="52">
        <f>FC_IND_E!F62+FC_TRA_E!F62+FC_OTH_E!F62</f>
        <v>31.135910399999993</v>
      </c>
      <c r="G62" s="52">
        <f>FC_IND_E!G62+FC_TRA_E!G62+FC_OTH_E!G62</f>
        <v>21.055910399999998</v>
      </c>
      <c r="H62" s="52">
        <f>FC_IND_E!H62+FC_TRA_E!H62+FC_OTH_E!H62</f>
        <v>10.752134399999999</v>
      </c>
      <c r="I62" s="52">
        <f>FC_IND_E!I62+FC_TRA_E!I62+FC_OTH_E!I62</f>
        <v>15.680044799999999</v>
      </c>
      <c r="J62" s="52">
        <f>FC_IND_E!J62+FC_TRA_E!J62+FC_OTH_E!J62</f>
        <v>27.103910400000004</v>
      </c>
      <c r="K62" s="52">
        <f>FC_IND_E!K62+FC_TRA_E!K62+FC_OTH_E!K62</f>
        <v>64.176134399999995</v>
      </c>
      <c r="L62" s="52">
        <f>FC_IND_E!L62+FC_TRA_E!L62+FC_OTH_E!L62</f>
        <v>91.727596799999986</v>
      </c>
      <c r="M62" s="52">
        <f>FC_IND_E!M62+FC_TRA_E!M62+FC_OTH_E!M62</f>
        <v>69.664089600000011</v>
      </c>
      <c r="N62" s="52">
        <f>FC_IND_E!N62+FC_TRA_E!N62+FC_OTH_E!N62</f>
        <v>73.696089600000022</v>
      </c>
      <c r="O62" s="52">
        <f>FC_IND_E!O62+FC_TRA_E!O62+FC_OTH_E!O62</f>
        <v>51.968448000000016</v>
      </c>
      <c r="P62" s="52">
        <f>FC_IND_E!P62+FC_TRA_E!P62+FC_OTH_E!P62</f>
        <v>44.464089599999994</v>
      </c>
      <c r="Q62" s="52">
        <f>FC_IND_E!Q62+FC_TRA_E!Q62+FC_OTH_E!Q62</f>
        <v>52.304313600000015</v>
      </c>
      <c r="R62" s="52">
        <f>FC_IND_E!R62+FC_TRA_E!R62+FC_OTH_E!R62</f>
        <v>80.639596799999993</v>
      </c>
      <c r="S62" s="52">
        <f>FC_IND_E!S62+FC_TRA_E!S62+FC_OTH_E!S62</f>
        <v>73.696089600000022</v>
      </c>
      <c r="T62" s="52">
        <f>FC_IND_E!T62+FC_TRA_E!T62+FC_OTH_E!T62</f>
        <v>96.946617600000053</v>
      </c>
      <c r="U62" s="52">
        <f>FC_IND_E!U62+FC_TRA_E!U62+FC_OTH_E!U62</f>
        <v>99.65168639999996</v>
      </c>
      <c r="V62" s="52">
        <f>FC_IND_E!V62+FC_TRA_E!V62+FC_OTH_E!V62</f>
        <v>115.23697920000004</v>
      </c>
      <c r="W62" s="52">
        <f>FC_IND_E!W62+FC_TRA_E!W62+FC_OTH_E!W62</f>
        <v>119.59315199999999</v>
      </c>
      <c r="X62" s="52">
        <f>FC_IND_E!X62+FC_TRA_E!X62+FC_OTH_E!X62</f>
        <v>120.45438720000004</v>
      </c>
      <c r="Y62" s="52">
        <f>FC_IND_E!Y62+FC_TRA_E!Y62+FC_OTH_E!Y62</f>
        <v>147.53491200000002</v>
      </c>
      <c r="Z62" s="52">
        <f>FC_IND_E!Z62+FC_TRA_E!Z62+FC_OTH_E!Z62</f>
        <v>118.10655360000001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16.519910400000001</v>
      </c>
      <c r="D63" s="52">
        <f>FC_IND_E!D63+FC_TRA_E!D63+FC_OTH_E!D63</f>
        <v>16.519910400000001</v>
      </c>
      <c r="E63" s="52">
        <f>FC_IND_E!E63+FC_TRA_E!E63+FC_OTH_E!E63</f>
        <v>23.127955199999999</v>
      </c>
      <c r="F63" s="52">
        <f>FC_IND_E!F63+FC_TRA_E!F63+FC_OTH_E!F63</f>
        <v>23.127955199999992</v>
      </c>
      <c r="G63" s="52">
        <f>FC_IND_E!G63+FC_TRA_E!G63+FC_OTH_E!G63</f>
        <v>27.5966208</v>
      </c>
      <c r="H63" s="52">
        <f>FC_IND_E!H63+FC_TRA_E!H63+FC_OTH_E!H63</f>
        <v>34.496179199999986</v>
      </c>
      <c r="I63" s="52">
        <f>FC_IND_E!I63+FC_TRA_E!I63+FC_OTH_E!I63</f>
        <v>34.496179199999986</v>
      </c>
      <c r="J63" s="52">
        <f>FC_IND_E!J63+FC_TRA_E!J63+FC_OTH_E!J63</f>
        <v>44.844710399999997</v>
      </c>
      <c r="K63" s="52">
        <f>FC_IND_E!K63+FC_TRA_E!K63+FC_OTH_E!K63</f>
        <v>44.844710400000011</v>
      </c>
      <c r="L63" s="52">
        <f>FC_IND_E!L63+FC_TRA_E!L63+FC_OTH_E!L63</f>
        <v>36.344044799999992</v>
      </c>
      <c r="M63" s="52">
        <f>FC_IND_E!M63+FC_TRA_E!M63+FC_OTH_E!M63</f>
        <v>36.344044800000006</v>
      </c>
      <c r="N63" s="52">
        <f>FC_IND_E!N63+FC_TRA_E!N63+FC_OTH_E!N63</f>
        <v>39.648268800000011</v>
      </c>
      <c r="O63" s="52">
        <f>FC_IND_E!O63+FC_TRA_E!O63+FC_OTH_E!O63</f>
        <v>39.648268800000011</v>
      </c>
      <c r="P63" s="52">
        <f>FC_IND_E!P63+FC_TRA_E!P63+FC_OTH_E!P63</f>
        <v>39.648268799999997</v>
      </c>
      <c r="Q63" s="52">
        <f>FC_IND_E!Q63+FC_TRA_E!Q63+FC_OTH_E!Q63</f>
        <v>39.648268799999997</v>
      </c>
      <c r="R63" s="52">
        <f>FC_IND_E!R63+FC_TRA_E!R63+FC_OTH_E!R63</f>
        <v>42.952089599999994</v>
      </c>
      <c r="S63" s="52">
        <f>FC_IND_E!S63+FC_TRA_E!S63+FC_OTH_E!S63</f>
        <v>49.560134400000003</v>
      </c>
      <c r="T63" s="52">
        <f>FC_IND_E!T63+FC_TRA_E!T63+FC_OTH_E!T63</f>
        <v>51.915628799999993</v>
      </c>
      <c r="U63" s="52">
        <f>FC_IND_E!U63+FC_TRA_E!U63+FC_OTH_E!U63</f>
        <v>47.871532799999983</v>
      </c>
      <c r="V63" s="52">
        <f>FC_IND_E!V63+FC_TRA_E!V63+FC_OTH_E!V63</f>
        <v>46.523635200000015</v>
      </c>
      <c r="W63" s="52">
        <f>FC_IND_E!W63+FC_TRA_E!W63+FC_OTH_E!W63</f>
        <v>51.6184704</v>
      </c>
      <c r="X63" s="52">
        <f>FC_IND_E!X63+FC_TRA_E!X63+FC_OTH_E!X63</f>
        <v>48.059827200000029</v>
      </c>
      <c r="Y63" s="52">
        <f>FC_IND_E!Y63+FC_TRA_E!Y63+FC_OTH_E!Y63</f>
        <v>53.630841600000004</v>
      </c>
      <c r="Z63" s="52">
        <f>FC_IND_E!Z63+FC_TRA_E!Z63+FC_OTH_E!Z63</f>
        <v>48.813407999999995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0.32766551999999988</v>
      </c>
      <c r="K64" s="52">
        <f>FC_IND_E!K64+FC_TRA_E!K64+FC_OTH_E!K64</f>
        <v>0</v>
      </c>
      <c r="L64" s="52">
        <f>FC_IND_E!L64+FC_TRA_E!L64+FC_OTH_E!L64</f>
        <v>3.5490873600000001</v>
      </c>
      <c r="M64" s="52">
        <f>FC_IND_E!M64+FC_TRA_E!M64+FC_OTH_E!M64</f>
        <v>5.7328689599999993</v>
      </c>
      <c r="N64" s="52">
        <f>FC_IND_E!N64+FC_TRA_E!N64+FC_OTH_E!N64</f>
        <v>9.6096218400000026</v>
      </c>
      <c r="O64" s="52">
        <f>FC_IND_E!O64+FC_TRA_E!O64+FC_OTH_E!O64</f>
        <v>10.537778159999998</v>
      </c>
      <c r="P64" s="52">
        <f>FC_IND_E!P64+FC_TRA_E!P64+FC_OTH_E!P64</f>
        <v>9.6642655200000007</v>
      </c>
      <c r="Q64" s="52">
        <f>FC_IND_E!Q64+FC_TRA_E!Q64+FC_OTH_E!Q64</f>
        <v>10.046378160000003</v>
      </c>
      <c r="R64" s="52">
        <f>FC_IND_E!R64+FC_TRA_E!R64+FC_OTH_E!R64</f>
        <v>8.89984368</v>
      </c>
      <c r="S64" s="52">
        <f>FC_IND_E!S64+FC_TRA_E!S64+FC_OTH_E!S64</f>
        <v>9.7733563199999978</v>
      </c>
      <c r="T64" s="52">
        <f>FC_IND_E!T64+FC_TRA_E!T64+FC_OTH_E!T64</f>
        <v>9.8926682400000026</v>
      </c>
      <c r="U64" s="52">
        <f>FC_IND_E!U64+FC_TRA_E!U64+FC_OTH_E!U64</f>
        <v>11.26898136</v>
      </c>
      <c r="V64" s="52">
        <f>FC_IND_E!V64+FC_TRA_E!V64+FC_OTH_E!V64</f>
        <v>12.952714320000002</v>
      </c>
      <c r="W64" s="52">
        <f>FC_IND_E!W64+FC_TRA_E!W64+FC_OTH_E!W64</f>
        <v>11.984263200000001</v>
      </c>
      <c r="X64" s="52">
        <f>FC_IND_E!X64+FC_TRA_E!X64+FC_OTH_E!X64</f>
        <v>12.231339119999999</v>
      </c>
      <c r="Y64" s="52">
        <f>FC_IND_E!Y64+FC_TRA_E!Y64+FC_OTH_E!Y64</f>
        <v>11.070652320000001</v>
      </c>
      <c r="Z64" s="52">
        <f>FC_IND_E!Z64+FC_TRA_E!Z64+FC_OTH_E!Z64</f>
        <v>11.67802272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8.7998399999999961</v>
      </c>
      <c r="P65" s="52">
        <f>FC_IND_E!P65+FC_TRA_E!P65+FC_OTH_E!P65</f>
        <v>15.000119999999997</v>
      </c>
      <c r="Q65" s="52">
        <f>FC_IND_E!Q65+FC_TRA_E!Q65+FC_OTH_E!Q65</f>
        <v>16.099919999999997</v>
      </c>
      <c r="R65" s="52">
        <f>FC_IND_E!R65+FC_TRA_E!R65+FC_OTH_E!R65</f>
        <v>32.500079999999997</v>
      </c>
      <c r="S65" s="52">
        <f>FC_IND_E!S65+FC_TRA_E!S65+FC_OTH_E!S65</f>
        <v>42.699959999999983</v>
      </c>
      <c r="T65" s="52">
        <f>FC_IND_E!T65+FC_TRA_E!T65+FC_OTH_E!T65</f>
        <v>75.200759999999974</v>
      </c>
      <c r="U65" s="52">
        <f>FC_IND_E!U65+FC_TRA_E!U65+FC_OTH_E!U65</f>
        <v>115.67375999999996</v>
      </c>
      <c r="V65" s="52">
        <f>FC_IND_E!V65+FC_TRA_E!V65+FC_OTH_E!V65</f>
        <v>93.775680000000008</v>
      </c>
      <c r="W65" s="52">
        <f>FC_IND_E!W65+FC_TRA_E!W65+FC_OTH_E!W65</f>
        <v>137.79107999999997</v>
      </c>
      <c r="X65" s="52">
        <f>FC_IND_E!X65+FC_TRA_E!X65+FC_OTH_E!X65</f>
        <v>148.16124000000002</v>
      </c>
      <c r="Y65" s="52">
        <f>FC_IND_E!Y65+FC_TRA_E!Y65+FC_OTH_E!Y65</f>
        <v>112.09895999999999</v>
      </c>
      <c r="Z65" s="52">
        <f>FC_IND_E!Z65+FC_TRA_E!Z65+FC_OTH_E!Z65</f>
        <v>112.8366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0</v>
      </c>
      <c r="M67" s="52">
        <f>FC_IND_E!M67+FC_TRA_E!M67+FC_OTH_E!M67</f>
        <v>0</v>
      </c>
      <c r="N67" s="52">
        <f>FC_IND_E!N67+FC_TRA_E!N67+FC_OTH_E!N67</f>
        <v>0</v>
      </c>
      <c r="O67" s="52">
        <f>FC_IND_E!O67+FC_TRA_E!O67+FC_OTH_E!O67</f>
        <v>0</v>
      </c>
      <c r="P67" s="52">
        <f>FC_IND_E!P67+FC_TRA_E!P67+FC_OTH_E!P67</f>
        <v>0</v>
      </c>
      <c r="Q67" s="52">
        <f>FC_IND_E!Q67+FC_TRA_E!Q67+FC_OTH_E!Q67</f>
        <v>0</v>
      </c>
      <c r="R67" s="52">
        <f>FC_IND_E!R67+FC_TRA_E!R67+FC_OTH_E!R67</f>
        <v>0</v>
      </c>
      <c r="S67" s="52">
        <f>FC_IND_E!S67+FC_TRA_E!S67+FC_OTH_E!S67</f>
        <v>0</v>
      </c>
      <c r="T67" s="52">
        <f>FC_IND_E!T67+FC_TRA_E!T67+FC_OTH_E!T67</f>
        <v>0</v>
      </c>
      <c r="U67" s="52">
        <f>FC_IND_E!U67+FC_TRA_E!U67+FC_OTH_E!U67</f>
        <v>0</v>
      </c>
      <c r="V67" s="52">
        <f>FC_IND_E!V67+FC_TRA_E!V67+FC_OTH_E!V67</f>
        <v>0</v>
      </c>
      <c r="W67" s="52">
        <f>FC_IND_E!W67+FC_TRA_E!W67+FC_OTH_E!W67</f>
        <v>1.9327550399999998</v>
      </c>
      <c r="X67" s="52">
        <f>FC_IND_E!X67+FC_TRA_E!X67+FC_OTH_E!X67</f>
        <v>0</v>
      </c>
      <c r="Y67" s="52">
        <f>FC_IND_E!Y67+FC_TRA_E!Y67+FC_OTH_E!Y67</f>
        <v>0</v>
      </c>
      <c r="Z67" s="52">
        <f>FC_IND_E!Z67+FC_TRA_E!Z67+FC_OTH_E!Z67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0.14935967999999997</v>
      </c>
      <c r="T68" s="52">
        <f>FC_IND_E!T68+FC_TRA_E!T68+FC_OTH_E!T68</f>
        <v>3.811475520000001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  <c r="Y68" s="52">
        <f>FC_IND_E!Y68+FC_TRA_E!Y68+FC_OTH_E!Y68</f>
        <v>0</v>
      </c>
      <c r="Z68" s="52">
        <f>FC_IND_E!Z68+FC_TRA_E!Z68+FC_OTH_E!Z68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2.6196566399999996</v>
      </c>
      <c r="K69" s="52">
        <f>FC_IND_E!K69+FC_TRA_E!K69+FC_OTH_E!K69</f>
        <v>41.913486720000009</v>
      </c>
      <c r="L69" s="52">
        <f>FC_IND_E!L69+FC_TRA_E!L69+FC_OTH_E!L69</f>
        <v>44.533143359999983</v>
      </c>
      <c r="M69" s="52">
        <f>FC_IND_E!M69+FC_TRA_E!M69+FC_OTH_E!M69</f>
        <v>44.533143359999997</v>
      </c>
      <c r="N69" s="52">
        <f>FC_IND_E!N69+FC_TRA_E!N69+FC_OTH_E!N69</f>
        <v>47.152800000000013</v>
      </c>
      <c r="O69" s="52">
        <f>FC_IND_E!O69+FC_TRA_E!O69+FC_OTH_E!O69</f>
        <v>47.152800000000006</v>
      </c>
      <c r="P69" s="52">
        <f>FC_IND_E!P69+FC_TRA_E!P69+FC_OTH_E!P69</f>
        <v>44.53314335999999</v>
      </c>
      <c r="Q69" s="52">
        <f>FC_IND_E!Q69+FC_TRA_E!Q69+FC_OTH_E!Q69</f>
        <v>28.815713279999997</v>
      </c>
      <c r="R69" s="52">
        <f>FC_IND_E!R69+FC_TRA_E!R69+FC_OTH_E!R69</f>
        <v>28.815713279999997</v>
      </c>
      <c r="S69" s="52">
        <f>FC_IND_E!S69+FC_TRA_E!S69+FC_OTH_E!S69</f>
        <v>26.196056640000002</v>
      </c>
      <c r="T69" s="52">
        <f>FC_IND_E!T69+FC_TRA_E!T69+FC_OTH_E!T69</f>
        <v>25.40236032</v>
      </c>
      <c r="U69" s="52">
        <f>FC_IND_E!U69+FC_TRA_E!U69+FC_OTH_E!U69</f>
        <v>26.531223840000003</v>
      </c>
      <c r="V69" s="52">
        <f>FC_IND_E!V69+FC_TRA_E!V69+FC_OTH_E!V69</f>
        <v>31.83349247999999</v>
      </c>
      <c r="W69" s="52">
        <f>FC_IND_E!W69+FC_TRA_E!W69+FC_OTH_E!W69</f>
        <v>73.400342400000014</v>
      </c>
      <c r="X69" s="52">
        <f>FC_IND_E!X69+FC_TRA_E!X69+FC_OTH_E!X69</f>
        <v>74.543479200000021</v>
      </c>
      <c r="Y69" s="52">
        <f>FC_IND_E!Y69+FC_TRA_E!Y69+FC_OTH_E!Y69</f>
        <v>71.300895839999995</v>
      </c>
      <c r="Z69" s="52">
        <f>FC_IND_E!Z69+FC_TRA_E!Z69+FC_OTH_E!Z69</f>
        <v>65.707299360000022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  <c r="Y72" s="55">
        <f>FC_IND_E!Y72+FC_TRA_E!Y72+FC_OTH_E!Y72</f>
        <v>0</v>
      </c>
      <c r="Z72" s="55">
        <f>FC_IND_E!Z72+FC_TRA_E!Z72+FC_OTH_E!Z72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880.64912625633804</v>
      </c>
      <c r="D2" s="21">
        <f t="shared" ref="D2:X2" si="0">SUM(D3,D17,D22,D25,D26,D51,D52)</f>
        <v>815.04663557574338</v>
      </c>
      <c r="E2" s="21">
        <f t="shared" si="0"/>
        <v>828.70461168061763</v>
      </c>
      <c r="F2" s="21">
        <f t="shared" si="0"/>
        <v>853.15787467246003</v>
      </c>
      <c r="G2" s="21">
        <f t="shared" si="0"/>
        <v>934.83797262351868</v>
      </c>
      <c r="H2" s="21">
        <f t="shared" si="0"/>
        <v>932.33318244111763</v>
      </c>
      <c r="I2" s="21">
        <f t="shared" si="0"/>
        <v>872.58869730668107</v>
      </c>
      <c r="J2" s="21">
        <f t="shared" si="0"/>
        <v>883.20267761077446</v>
      </c>
      <c r="K2" s="21">
        <f t="shared" si="0"/>
        <v>894.50556842632409</v>
      </c>
      <c r="L2" s="21">
        <f t="shared" si="0"/>
        <v>773.69437792051997</v>
      </c>
      <c r="M2" s="21">
        <f t="shared" si="0"/>
        <v>677.83789020696099</v>
      </c>
      <c r="N2" s="21">
        <f t="shared" si="0"/>
        <v>570.10204720106435</v>
      </c>
      <c r="O2" s="21">
        <f t="shared" si="0"/>
        <v>467.07696996000004</v>
      </c>
      <c r="P2" s="21">
        <f t="shared" si="0"/>
        <v>539.11717608000004</v>
      </c>
      <c r="Q2" s="21">
        <f t="shared" si="0"/>
        <v>690.38784475014745</v>
      </c>
      <c r="R2" s="21">
        <f t="shared" si="0"/>
        <v>618.08911390454659</v>
      </c>
      <c r="S2" s="21">
        <f t="shared" si="0"/>
        <v>607.41597645599995</v>
      </c>
      <c r="T2" s="21">
        <f t="shared" si="0"/>
        <v>628.58345638354649</v>
      </c>
      <c r="U2" s="21">
        <f t="shared" si="0"/>
        <v>559.05279810413026</v>
      </c>
      <c r="V2" s="21">
        <f t="shared" si="0"/>
        <v>567.05991813474316</v>
      </c>
      <c r="W2" s="21">
        <f t="shared" si="0"/>
        <v>598.54767213615492</v>
      </c>
      <c r="X2" s="21">
        <f t="shared" si="0"/>
        <v>572.98003214099163</v>
      </c>
      <c r="Y2" s="21">
        <f t="shared" ref="Y2:Z2" si="1">SUM(Y3,Y17,Y22,Y25,Y26,Y51,Y52)</f>
        <v>580.34235434717482</v>
      </c>
      <c r="Z2" s="21">
        <f t="shared" si="1"/>
        <v>588.91893116817107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125.45874092924102</v>
      </c>
      <c r="D3" s="24">
        <f t="shared" si="2"/>
        <v>131.72489411565397</v>
      </c>
      <c r="E3" s="24">
        <f t="shared" si="2"/>
        <v>129.56572647249831</v>
      </c>
      <c r="F3" s="24">
        <f t="shared" si="2"/>
        <v>133.98273608679693</v>
      </c>
      <c r="G3" s="24">
        <f t="shared" si="2"/>
        <v>151.5913190364717</v>
      </c>
      <c r="H3" s="24">
        <f t="shared" si="2"/>
        <v>138.33962347514344</v>
      </c>
      <c r="I3" s="24">
        <f t="shared" si="2"/>
        <v>149.92592999848861</v>
      </c>
      <c r="J3" s="24">
        <f t="shared" si="2"/>
        <v>116.77376300407433</v>
      </c>
      <c r="K3" s="24">
        <f t="shared" si="2"/>
        <v>111.15403706632397</v>
      </c>
      <c r="L3" s="24">
        <f t="shared" si="2"/>
        <v>57.38938300051985</v>
      </c>
      <c r="M3" s="24">
        <f t="shared" si="2"/>
        <v>66.47657160696086</v>
      </c>
      <c r="N3" s="24">
        <f t="shared" si="2"/>
        <v>29.378973521064339</v>
      </c>
      <c r="O3" s="24">
        <f t="shared" si="2"/>
        <v>0.52425648000000002</v>
      </c>
      <c r="P3" s="24">
        <f t="shared" si="2"/>
        <v>0.52425648000000002</v>
      </c>
      <c r="Q3" s="24">
        <f t="shared" si="2"/>
        <v>8.8135781741475778</v>
      </c>
      <c r="R3" s="24">
        <f t="shared" si="2"/>
        <v>14.616368624546432</v>
      </c>
      <c r="S3" s="24">
        <f t="shared" si="2"/>
        <v>0</v>
      </c>
      <c r="T3" s="24">
        <f t="shared" si="2"/>
        <v>11.693556237946609</v>
      </c>
      <c r="U3" s="24">
        <f t="shared" si="2"/>
        <v>53.852160489826879</v>
      </c>
      <c r="V3" s="24">
        <f t="shared" si="2"/>
        <v>68.0488995030029</v>
      </c>
      <c r="W3" s="24">
        <f t="shared" si="2"/>
        <v>55.95203324695607</v>
      </c>
      <c r="X3" s="24">
        <f t="shared" ref="X3:Z3" si="3">SUM(X4,X8,X11)</f>
        <v>158.98871893771735</v>
      </c>
      <c r="Y3" s="24">
        <f t="shared" si="3"/>
        <v>122.68212688473994</v>
      </c>
      <c r="Z3" s="24">
        <f t="shared" si="3"/>
        <v>110.63969720715119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125.45874092924102</v>
      </c>
      <c r="D4" s="19">
        <f t="shared" si="4"/>
        <v>131.72489411565397</v>
      </c>
      <c r="E4" s="19">
        <f t="shared" si="4"/>
        <v>129.56572647249831</v>
      </c>
      <c r="F4" s="19">
        <f t="shared" si="4"/>
        <v>133.98273608679693</v>
      </c>
      <c r="G4" s="19">
        <f t="shared" si="4"/>
        <v>151.06706255647171</v>
      </c>
      <c r="H4" s="19">
        <f t="shared" si="4"/>
        <v>137.81536699514345</v>
      </c>
      <c r="I4" s="19">
        <f t="shared" si="4"/>
        <v>149.40167351848862</v>
      </c>
      <c r="J4" s="19">
        <f t="shared" si="4"/>
        <v>116.24950652407432</v>
      </c>
      <c r="K4" s="19">
        <f t="shared" si="4"/>
        <v>110.62978058632396</v>
      </c>
      <c r="L4" s="19">
        <f t="shared" si="4"/>
        <v>56.865126520519851</v>
      </c>
      <c r="M4" s="19">
        <f t="shared" si="4"/>
        <v>65.952315126960855</v>
      </c>
      <c r="N4" s="19">
        <f t="shared" si="4"/>
        <v>28.85471704106434</v>
      </c>
      <c r="O4" s="19">
        <f t="shared" si="4"/>
        <v>0</v>
      </c>
      <c r="P4" s="19">
        <f t="shared" si="4"/>
        <v>0</v>
      </c>
      <c r="Q4" s="19">
        <f t="shared" si="4"/>
        <v>8.8135781741475778</v>
      </c>
      <c r="R4" s="19">
        <f t="shared" si="4"/>
        <v>14.616368624546432</v>
      </c>
      <c r="S4" s="19">
        <f t="shared" si="4"/>
        <v>0</v>
      </c>
      <c r="T4" s="19">
        <f t="shared" si="4"/>
        <v>11.693556237946609</v>
      </c>
      <c r="U4" s="19">
        <f t="shared" si="4"/>
        <v>53.852160489826879</v>
      </c>
      <c r="V4" s="19">
        <f t="shared" si="4"/>
        <v>68.0488995030029</v>
      </c>
      <c r="W4" s="19">
        <f t="shared" si="4"/>
        <v>55.95203324695607</v>
      </c>
      <c r="X4" s="19">
        <f t="shared" ref="X4:Z4" si="5">SUM(X5:X7)</f>
        <v>158.98871893771735</v>
      </c>
      <c r="Y4" s="19">
        <f t="shared" si="5"/>
        <v>122.68212688473994</v>
      </c>
      <c r="Z4" s="19">
        <f t="shared" si="5"/>
        <v>94.348786767151182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  <c r="Y5" s="8">
        <f>FC_IND_IS_E!Y5+FC_IND_NFM_E!Y5+FC_IND_CPC_E!Y5+FC_IND_NMM_E!Y5+FC_IND_PPP_E!Y5+FC_IND_FBT_E!Y5+FC_IND_TE_E!Y5+FC_IND_MAC_E!Y5+FC_IND_TL_E!Y5+FC_IND_WP_E!Y5+FC_IND_MQ_E!Y5+FC_IND_CON_E!Y5+FC_IND_NSP_E!Y5</f>
        <v>0</v>
      </c>
      <c r="Z5" s="8">
        <f>FC_IND_IS_E!Z5+FC_IND_NFM_E!Z5+FC_IND_CPC_E!Z5+FC_IND_NMM_E!Z5+FC_IND_PPP_E!Z5+FC_IND_FBT_E!Z5+FC_IND_TE_E!Z5+FC_IND_MAC_E!Z5+FC_IND_TL_E!Z5+FC_IND_WP_E!Z5+FC_IND_MQ_E!Z5+FC_IND_CON_E!Z5+FC_IND_NSP_E!Z5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125.45874092924102</v>
      </c>
      <c r="D7" s="8">
        <f>FC_IND_IS_E!D7+FC_IND_NFM_E!D7+FC_IND_CPC_E!D7+FC_IND_NMM_E!D7+FC_IND_PPP_E!D7+FC_IND_FBT_E!D7+FC_IND_TE_E!D7+FC_IND_MAC_E!D7+FC_IND_TL_E!D7+FC_IND_WP_E!D7+FC_IND_MQ_E!D7+FC_IND_CON_E!D7+FC_IND_NSP_E!D7</f>
        <v>131.72489411565397</v>
      </c>
      <c r="E7" s="8">
        <f>FC_IND_IS_E!E7+FC_IND_NFM_E!E7+FC_IND_CPC_E!E7+FC_IND_NMM_E!E7+FC_IND_PPP_E!E7+FC_IND_FBT_E!E7+FC_IND_TE_E!E7+FC_IND_MAC_E!E7+FC_IND_TL_E!E7+FC_IND_WP_E!E7+FC_IND_MQ_E!E7+FC_IND_CON_E!E7+FC_IND_NSP_E!E7</f>
        <v>129.56572647249831</v>
      </c>
      <c r="F7" s="8">
        <f>FC_IND_IS_E!F7+FC_IND_NFM_E!F7+FC_IND_CPC_E!F7+FC_IND_NMM_E!F7+FC_IND_PPP_E!F7+FC_IND_FBT_E!F7+FC_IND_TE_E!F7+FC_IND_MAC_E!F7+FC_IND_TL_E!F7+FC_IND_WP_E!F7+FC_IND_MQ_E!F7+FC_IND_CON_E!F7+FC_IND_NSP_E!F7</f>
        <v>133.98273608679693</v>
      </c>
      <c r="G7" s="8">
        <f>FC_IND_IS_E!G7+FC_IND_NFM_E!G7+FC_IND_CPC_E!G7+FC_IND_NMM_E!G7+FC_IND_PPP_E!G7+FC_IND_FBT_E!G7+FC_IND_TE_E!G7+FC_IND_MAC_E!G7+FC_IND_TL_E!G7+FC_IND_WP_E!G7+FC_IND_MQ_E!G7+FC_IND_CON_E!G7+FC_IND_NSP_E!G7</f>
        <v>151.06706255647171</v>
      </c>
      <c r="H7" s="8">
        <f>FC_IND_IS_E!H7+FC_IND_NFM_E!H7+FC_IND_CPC_E!H7+FC_IND_NMM_E!H7+FC_IND_PPP_E!H7+FC_IND_FBT_E!H7+FC_IND_TE_E!H7+FC_IND_MAC_E!H7+FC_IND_TL_E!H7+FC_IND_WP_E!H7+FC_IND_MQ_E!H7+FC_IND_CON_E!H7+FC_IND_NSP_E!H7</f>
        <v>137.81536699514345</v>
      </c>
      <c r="I7" s="8">
        <f>FC_IND_IS_E!I7+FC_IND_NFM_E!I7+FC_IND_CPC_E!I7+FC_IND_NMM_E!I7+FC_IND_PPP_E!I7+FC_IND_FBT_E!I7+FC_IND_TE_E!I7+FC_IND_MAC_E!I7+FC_IND_TL_E!I7+FC_IND_WP_E!I7+FC_IND_MQ_E!I7+FC_IND_CON_E!I7+FC_IND_NSP_E!I7</f>
        <v>149.40167351848862</v>
      </c>
      <c r="J7" s="8">
        <f>FC_IND_IS_E!J7+FC_IND_NFM_E!J7+FC_IND_CPC_E!J7+FC_IND_NMM_E!J7+FC_IND_PPP_E!J7+FC_IND_FBT_E!J7+FC_IND_TE_E!J7+FC_IND_MAC_E!J7+FC_IND_TL_E!J7+FC_IND_WP_E!J7+FC_IND_MQ_E!J7+FC_IND_CON_E!J7+FC_IND_NSP_E!J7</f>
        <v>116.24950652407432</v>
      </c>
      <c r="K7" s="8">
        <f>FC_IND_IS_E!K7+FC_IND_NFM_E!K7+FC_IND_CPC_E!K7+FC_IND_NMM_E!K7+FC_IND_PPP_E!K7+FC_IND_FBT_E!K7+FC_IND_TE_E!K7+FC_IND_MAC_E!K7+FC_IND_TL_E!K7+FC_IND_WP_E!K7+FC_IND_MQ_E!K7+FC_IND_CON_E!K7+FC_IND_NSP_E!K7</f>
        <v>110.62978058632396</v>
      </c>
      <c r="L7" s="8">
        <f>FC_IND_IS_E!L7+FC_IND_NFM_E!L7+FC_IND_CPC_E!L7+FC_IND_NMM_E!L7+FC_IND_PPP_E!L7+FC_IND_FBT_E!L7+FC_IND_TE_E!L7+FC_IND_MAC_E!L7+FC_IND_TL_E!L7+FC_IND_WP_E!L7+FC_IND_MQ_E!L7+FC_IND_CON_E!L7+FC_IND_NSP_E!L7</f>
        <v>56.865126520519851</v>
      </c>
      <c r="M7" s="8">
        <f>FC_IND_IS_E!M7+FC_IND_NFM_E!M7+FC_IND_CPC_E!M7+FC_IND_NMM_E!M7+FC_IND_PPP_E!M7+FC_IND_FBT_E!M7+FC_IND_TE_E!M7+FC_IND_MAC_E!M7+FC_IND_TL_E!M7+FC_IND_WP_E!M7+FC_IND_MQ_E!M7+FC_IND_CON_E!M7+FC_IND_NSP_E!M7</f>
        <v>65.952315126960855</v>
      </c>
      <c r="N7" s="8">
        <f>FC_IND_IS_E!N7+FC_IND_NFM_E!N7+FC_IND_CPC_E!N7+FC_IND_NMM_E!N7+FC_IND_PPP_E!N7+FC_IND_FBT_E!N7+FC_IND_TE_E!N7+FC_IND_MAC_E!N7+FC_IND_TL_E!N7+FC_IND_WP_E!N7+FC_IND_MQ_E!N7+FC_IND_CON_E!N7+FC_IND_NSP_E!N7</f>
        <v>28.85471704106434</v>
      </c>
      <c r="O7" s="8">
        <f>FC_IND_IS_E!O7+FC_IND_NFM_E!O7+FC_IND_CPC_E!O7+FC_IND_NMM_E!O7+FC_IND_PPP_E!O7+FC_IND_FBT_E!O7+FC_IND_TE_E!O7+FC_IND_MAC_E!O7+FC_IND_TL_E!O7+FC_IND_WP_E!O7+FC_IND_MQ_E!O7+FC_IND_CON_E!O7+FC_IND_NSP_E!O7</f>
        <v>0</v>
      </c>
      <c r="P7" s="8">
        <f>FC_IND_IS_E!P7+FC_IND_NFM_E!P7+FC_IND_CPC_E!P7+FC_IND_NMM_E!P7+FC_IND_PPP_E!P7+FC_IND_FBT_E!P7+FC_IND_TE_E!P7+FC_IND_MAC_E!P7+FC_IND_TL_E!P7+FC_IND_WP_E!P7+FC_IND_MQ_E!P7+FC_IND_CON_E!P7+FC_IND_NSP_E!P7</f>
        <v>0</v>
      </c>
      <c r="Q7" s="8">
        <f>FC_IND_IS_E!Q7+FC_IND_NFM_E!Q7+FC_IND_CPC_E!Q7+FC_IND_NMM_E!Q7+FC_IND_PPP_E!Q7+FC_IND_FBT_E!Q7+FC_IND_TE_E!Q7+FC_IND_MAC_E!Q7+FC_IND_TL_E!Q7+FC_IND_WP_E!Q7+FC_IND_MQ_E!Q7+FC_IND_CON_E!Q7+FC_IND_NSP_E!Q7</f>
        <v>8.8135781741475778</v>
      </c>
      <c r="R7" s="8">
        <f>FC_IND_IS_E!R7+FC_IND_NFM_E!R7+FC_IND_CPC_E!R7+FC_IND_NMM_E!R7+FC_IND_PPP_E!R7+FC_IND_FBT_E!R7+FC_IND_TE_E!R7+FC_IND_MAC_E!R7+FC_IND_TL_E!R7+FC_IND_WP_E!R7+FC_IND_MQ_E!R7+FC_IND_CON_E!R7+FC_IND_NSP_E!R7</f>
        <v>14.616368624546432</v>
      </c>
      <c r="S7" s="8">
        <f>FC_IND_IS_E!S7+FC_IND_NFM_E!S7+FC_IND_CPC_E!S7+FC_IND_NMM_E!S7+FC_IND_PPP_E!S7+FC_IND_FBT_E!S7+FC_IND_TE_E!S7+FC_IND_MAC_E!S7+FC_IND_TL_E!S7+FC_IND_WP_E!S7+FC_IND_MQ_E!S7+FC_IND_CON_E!S7+FC_IND_NSP_E!S7</f>
        <v>0</v>
      </c>
      <c r="T7" s="8">
        <f>FC_IND_IS_E!T7+FC_IND_NFM_E!T7+FC_IND_CPC_E!T7+FC_IND_NMM_E!T7+FC_IND_PPP_E!T7+FC_IND_FBT_E!T7+FC_IND_TE_E!T7+FC_IND_MAC_E!T7+FC_IND_TL_E!T7+FC_IND_WP_E!T7+FC_IND_MQ_E!T7+FC_IND_CON_E!T7+FC_IND_NSP_E!T7</f>
        <v>11.693556237946609</v>
      </c>
      <c r="U7" s="8">
        <f>FC_IND_IS_E!U7+FC_IND_NFM_E!U7+FC_IND_CPC_E!U7+FC_IND_NMM_E!U7+FC_IND_PPP_E!U7+FC_IND_FBT_E!U7+FC_IND_TE_E!U7+FC_IND_MAC_E!U7+FC_IND_TL_E!U7+FC_IND_WP_E!U7+FC_IND_MQ_E!U7+FC_IND_CON_E!U7+FC_IND_NSP_E!U7</f>
        <v>53.852160489826879</v>
      </c>
      <c r="V7" s="8">
        <f>FC_IND_IS_E!V7+FC_IND_NFM_E!V7+FC_IND_CPC_E!V7+FC_IND_NMM_E!V7+FC_IND_PPP_E!V7+FC_IND_FBT_E!V7+FC_IND_TE_E!V7+FC_IND_MAC_E!V7+FC_IND_TL_E!V7+FC_IND_WP_E!V7+FC_IND_MQ_E!V7+FC_IND_CON_E!V7+FC_IND_NSP_E!V7</f>
        <v>68.0488995030029</v>
      </c>
      <c r="W7" s="8">
        <f>FC_IND_IS_E!W7+FC_IND_NFM_E!W7+FC_IND_CPC_E!W7+FC_IND_NMM_E!W7+FC_IND_PPP_E!W7+FC_IND_FBT_E!W7+FC_IND_TE_E!W7+FC_IND_MAC_E!W7+FC_IND_TL_E!W7+FC_IND_WP_E!W7+FC_IND_MQ_E!W7+FC_IND_CON_E!W7+FC_IND_NSP_E!W7</f>
        <v>55.95203324695607</v>
      </c>
      <c r="X7" s="8">
        <f>FC_IND_IS_E!X7+FC_IND_NFM_E!X7+FC_IND_CPC_E!X7+FC_IND_NMM_E!X7+FC_IND_PPP_E!X7+FC_IND_FBT_E!X7+FC_IND_TE_E!X7+FC_IND_MAC_E!X7+FC_IND_TL_E!X7+FC_IND_WP_E!X7+FC_IND_MQ_E!X7+FC_IND_CON_E!X7+FC_IND_NSP_E!X7</f>
        <v>158.98871893771735</v>
      </c>
      <c r="Y7" s="8">
        <f>FC_IND_IS_E!Y7+FC_IND_NFM_E!Y7+FC_IND_CPC_E!Y7+FC_IND_NMM_E!Y7+FC_IND_PPP_E!Y7+FC_IND_FBT_E!Y7+FC_IND_TE_E!Y7+FC_IND_MAC_E!Y7+FC_IND_TL_E!Y7+FC_IND_WP_E!Y7+FC_IND_MQ_E!Y7+FC_IND_CON_E!Y7+FC_IND_NSP_E!Y7</f>
        <v>122.68212688473994</v>
      </c>
      <c r="Z7" s="8">
        <f>FC_IND_IS_E!Z7+FC_IND_NFM_E!Z7+FC_IND_CPC_E!Z7+FC_IND_NMM_E!Z7+FC_IND_PPP_E!Z7+FC_IND_FBT_E!Z7+FC_IND_TE_E!Z7+FC_IND_MAC_E!Z7+FC_IND_TL_E!Z7+FC_IND_WP_E!Z7+FC_IND_MQ_E!Z7+FC_IND_CON_E!Z7+FC_IND_NSP_E!Z7</f>
        <v>94.348786767151182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0.52425648000000014</v>
      </c>
      <c r="H8" s="19">
        <f t="shared" si="6"/>
        <v>0.52425648000000002</v>
      </c>
      <c r="I8" s="19">
        <f t="shared" si="6"/>
        <v>0.52425648000000002</v>
      </c>
      <c r="J8" s="19">
        <f t="shared" si="6"/>
        <v>0.52425648000000002</v>
      </c>
      <c r="K8" s="19">
        <f t="shared" si="6"/>
        <v>0.52425648000000002</v>
      </c>
      <c r="L8" s="19">
        <f t="shared" si="6"/>
        <v>0.52425648000000002</v>
      </c>
      <c r="M8" s="19">
        <f t="shared" si="6"/>
        <v>0.52425648000000002</v>
      </c>
      <c r="N8" s="19">
        <f t="shared" si="6"/>
        <v>0.52425648000000002</v>
      </c>
      <c r="O8" s="19">
        <f t="shared" si="6"/>
        <v>0.52425648000000002</v>
      </c>
      <c r="P8" s="19">
        <f t="shared" si="6"/>
        <v>0.52425648000000002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16.290910439999998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16.290910439999998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0.52425648000000014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0.52425648000000002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0.52425648000000002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0.52425648000000002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0.52425648000000002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0.52425648000000002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0.52425648000000002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0.52425648000000002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0.52425648000000002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0.52425648000000002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0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0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0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0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0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0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0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0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0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0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0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0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0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0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0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0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0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0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0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755.19038532709703</v>
      </c>
      <c r="D26" s="27">
        <f t="shared" si="14"/>
        <v>680.7477414600894</v>
      </c>
      <c r="E26" s="27">
        <f t="shared" si="14"/>
        <v>699.13888520811929</v>
      </c>
      <c r="F26" s="27">
        <f t="shared" si="14"/>
        <v>717.02996698566301</v>
      </c>
      <c r="G26" s="27">
        <f t="shared" si="14"/>
        <v>773.09376798704704</v>
      </c>
      <c r="H26" s="27">
        <f t="shared" si="14"/>
        <v>774.25973056597422</v>
      </c>
      <c r="I26" s="27">
        <f t="shared" si="14"/>
        <v>712.22365290819243</v>
      </c>
      <c r="J26" s="27">
        <f t="shared" si="14"/>
        <v>725.24491460670015</v>
      </c>
      <c r="K26" s="27">
        <f t="shared" si="14"/>
        <v>749.17447416000005</v>
      </c>
      <c r="L26" s="27">
        <f t="shared" si="14"/>
        <v>676.83682332000012</v>
      </c>
      <c r="M26" s="27">
        <f t="shared" si="14"/>
        <v>568.60408980000011</v>
      </c>
      <c r="N26" s="27">
        <f t="shared" si="14"/>
        <v>540.15113087999998</v>
      </c>
      <c r="O26" s="27">
        <f t="shared" si="14"/>
        <v>464.35260348000003</v>
      </c>
      <c r="P26" s="27">
        <f t="shared" si="14"/>
        <v>534.46791960000007</v>
      </c>
      <c r="Q26" s="27">
        <f t="shared" si="14"/>
        <v>636.60865031999992</v>
      </c>
      <c r="R26" s="27">
        <f t="shared" si="14"/>
        <v>538.33820328000013</v>
      </c>
      <c r="S26" s="27">
        <f t="shared" si="14"/>
        <v>537.68460203999996</v>
      </c>
      <c r="T26" s="27">
        <f t="shared" si="14"/>
        <v>521.94279239999992</v>
      </c>
      <c r="U26" s="27">
        <f t="shared" si="14"/>
        <v>402.21824075999996</v>
      </c>
      <c r="V26" s="27">
        <f t="shared" si="14"/>
        <v>365.53430412</v>
      </c>
      <c r="W26" s="27">
        <f t="shared" si="14"/>
        <v>383.36046552000005</v>
      </c>
      <c r="X26" s="27">
        <f t="shared" ref="X26:Z26" si="15">SUM(X27,X33)</f>
        <v>233.27153351999999</v>
      </c>
      <c r="Y26" s="27">
        <f t="shared" si="15"/>
        <v>259.63901568</v>
      </c>
      <c r="Z26" s="27">
        <f t="shared" si="15"/>
        <v>282.57405372000005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755.19038532709703</v>
      </c>
      <c r="D33" s="19">
        <f t="shared" si="18"/>
        <v>680.7477414600894</v>
      </c>
      <c r="E33" s="19">
        <f t="shared" si="18"/>
        <v>699.13888520811929</v>
      </c>
      <c r="F33" s="19">
        <f t="shared" si="18"/>
        <v>717.02996698566301</v>
      </c>
      <c r="G33" s="19">
        <f t="shared" si="18"/>
        <v>773.09376798704704</v>
      </c>
      <c r="H33" s="19">
        <f t="shared" si="18"/>
        <v>774.25973056597422</v>
      </c>
      <c r="I33" s="19">
        <f t="shared" si="18"/>
        <v>712.22365290819243</v>
      </c>
      <c r="J33" s="19">
        <f t="shared" si="18"/>
        <v>725.24491460670015</v>
      </c>
      <c r="K33" s="19">
        <f t="shared" si="18"/>
        <v>749.17447416000005</v>
      </c>
      <c r="L33" s="19">
        <f t="shared" si="18"/>
        <v>676.83682332000012</v>
      </c>
      <c r="M33" s="19">
        <f t="shared" si="18"/>
        <v>568.60408980000011</v>
      </c>
      <c r="N33" s="19">
        <f t="shared" si="18"/>
        <v>540.15113087999998</v>
      </c>
      <c r="O33" s="19">
        <f t="shared" si="18"/>
        <v>464.35260348000003</v>
      </c>
      <c r="P33" s="19">
        <f t="shared" si="18"/>
        <v>534.46791960000007</v>
      </c>
      <c r="Q33" s="19">
        <f t="shared" si="18"/>
        <v>636.60865031999992</v>
      </c>
      <c r="R33" s="19">
        <f t="shared" si="18"/>
        <v>538.33820328000013</v>
      </c>
      <c r="S33" s="19">
        <f t="shared" si="18"/>
        <v>537.68460203999996</v>
      </c>
      <c r="T33" s="19">
        <f t="shared" si="18"/>
        <v>521.94279239999992</v>
      </c>
      <c r="U33" s="19">
        <f t="shared" si="18"/>
        <v>402.21824075999996</v>
      </c>
      <c r="V33" s="19">
        <f t="shared" si="18"/>
        <v>365.53430412</v>
      </c>
      <c r="W33" s="19">
        <f t="shared" si="18"/>
        <v>383.36046552000005</v>
      </c>
      <c r="X33" s="19">
        <f t="shared" ref="X33:Z33" si="19">SUM(X34:X50)</f>
        <v>233.27153351999999</v>
      </c>
      <c r="Y33" s="19">
        <f t="shared" si="19"/>
        <v>259.63901568</v>
      </c>
      <c r="Z33" s="19">
        <f t="shared" si="19"/>
        <v>282.57405372000005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0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0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0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0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0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0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0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14.9232762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14.9232762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11.93862096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14.9232762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14.9232762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17.907931440000002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20.892359520000007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14.9232762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17.907931440000002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20.892359520000007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17.907931440000002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21.689236800000003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22.638311280000003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25.061881320000001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23.954703480000006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22.196485080000006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22.578568199999999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19.808806319999999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0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9.4476600000000026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0.30853728000000002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0.23632092000000002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0.36548207999999999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0.45659375999999996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1.889532E-2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4.7108880000000013E-2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89.498606167097009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90.435768660089607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86.687118688119455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89.030005305663053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80.127020467046833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73.566922245974354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65.802422468192404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53.797198406700204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57.32939159999998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57.278707199999985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44.591601600000004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50.914347120000009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66.69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34.812179999999998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38.06211708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50.91328008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50.888471399999993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66.57475968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56.798272439999991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75.395979359999998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66.83618448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84.951589319999997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94.906538999999995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95.847668279999994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218.89791216000003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168.86837879999999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171.99555552000004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193.88105568000003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212.64913152000003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203.25757032000007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168.86029824000005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203.39326799999998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198.2565396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148.33483992000001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141.51429000000002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154.45377431999998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78.90778296000002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59.715338400000014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69.275476800000007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69.593683680000012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81.782233200000007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91.540484640000003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95.032401120000003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94.402953359999998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87.853798800000021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86.425768800000014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94.602459600000003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76.057017120000012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446.79386699999998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421.44359399999979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440.45621099999983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434.11890599999992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462.63765600000005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487.98757799999987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462.63765600000005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453.13117199999999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481.64992200000012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456.30000000000007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367.57492200000002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316.87507799999997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297.862461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425.01712500000008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511.36312499999997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396.9388800000001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387.10596599999997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341.82977399999999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227.51293499999997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170.308008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204.25918499999997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39.678794999999994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47.504340000000013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90.860562000000016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17.679960000000001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0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0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0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0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0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0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0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0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0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0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0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0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0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0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0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0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0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0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0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0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0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0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0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0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2.5740000000000003</v>
      </c>
      <c r="E52" s="27">
        <f t="shared" si="20"/>
        <v>0</v>
      </c>
      <c r="F52" s="27">
        <f t="shared" si="20"/>
        <v>2.1451715999999998</v>
      </c>
      <c r="G52" s="27">
        <f t="shared" si="20"/>
        <v>10.152885600000001</v>
      </c>
      <c r="H52" s="27">
        <f t="shared" si="20"/>
        <v>19.733828399999997</v>
      </c>
      <c r="I52" s="27">
        <f t="shared" si="20"/>
        <v>10.439114399999998</v>
      </c>
      <c r="J52" s="27">
        <f t="shared" si="20"/>
        <v>41.184000000000005</v>
      </c>
      <c r="K52" s="27">
        <f t="shared" si="20"/>
        <v>34.1770572</v>
      </c>
      <c r="L52" s="27">
        <f t="shared" si="20"/>
        <v>39.468171599999998</v>
      </c>
      <c r="M52" s="27">
        <f t="shared" si="20"/>
        <v>42.757228800000007</v>
      </c>
      <c r="N52" s="27">
        <f t="shared" si="20"/>
        <v>0.57194280000000008</v>
      </c>
      <c r="O52" s="27">
        <f t="shared" si="20"/>
        <v>2.20011</v>
      </c>
      <c r="P52" s="27">
        <f t="shared" si="20"/>
        <v>4.1250000000000009</v>
      </c>
      <c r="Q52" s="27">
        <f t="shared" si="20"/>
        <v>44.965616255999997</v>
      </c>
      <c r="R52" s="27">
        <f t="shared" si="20"/>
        <v>65.134541999999996</v>
      </c>
      <c r="S52" s="27">
        <f t="shared" si="20"/>
        <v>69.731374416000023</v>
      </c>
      <c r="T52" s="27">
        <f t="shared" si="20"/>
        <v>94.947107745600007</v>
      </c>
      <c r="U52" s="27">
        <f t="shared" si="20"/>
        <v>102.98239685430346</v>
      </c>
      <c r="V52" s="27">
        <f t="shared" si="20"/>
        <v>133.47671451174028</v>
      </c>
      <c r="W52" s="27">
        <f t="shared" si="20"/>
        <v>159.23517336919878</v>
      </c>
      <c r="X52" s="27">
        <f t="shared" ref="X52:Z52" si="21">SUM(X53:X54)</f>
        <v>180.71977968327423</v>
      </c>
      <c r="Y52" s="27">
        <f t="shared" si="21"/>
        <v>198.02121178243485</v>
      </c>
      <c r="Z52" s="27">
        <f t="shared" si="21"/>
        <v>195.7051802410198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2.5740000000000003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2.1451715999999998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10.152885600000001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19.733828399999997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10.439114399999998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41.184000000000005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34.1770572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39.468171599999998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42.757228800000007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0.57194280000000008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39.896999999999998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31.603057199999995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13.441942800000001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12.8833848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22.420569600000004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23.6643264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41.268942000000003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38.079241199999998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31.346686800000004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26.9307324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2.20011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4.1250000000000009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5.0686162559999985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33.531484800000001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56.289431616000016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82.063722945600006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80.561827254303452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109.81238811174029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117.96623136919877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142.64053848327421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166.67452498243483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168.77444784101979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4.5920447999999983</v>
      </c>
      <c r="D61" s="49">
        <f t="shared" si="22"/>
        <v>7.8398207999999983</v>
      </c>
      <c r="E61" s="49">
        <f t="shared" si="22"/>
        <v>10.079999999999997</v>
      </c>
      <c r="F61" s="49">
        <f t="shared" si="22"/>
        <v>23.631955199999993</v>
      </c>
      <c r="G61" s="49">
        <f t="shared" si="22"/>
        <v>14.224089599999997</v>
      </c>
      <c r="H61" s="49">
        <f t="shared" si="22"/>
        <v>4.2561792000000001</v>
      </c>
      <c r="I61" s="49">
        <f t="shared" si="22"/>
        <v>6.8318208000000009</v>
      </c>
      <c r="J61" s="49">
        <f t="shared" si="22"/>
        <v>14.895820800000003</v>
      </c>
      <c r="K61" s="49">
        <f t="shared" si="22"/>
        <v>31.472179199999999</v>
      </c>
      <c r="L61" s="49">
        <f t="shared" si="22"/>
        <v>34.866886319999992</v>
      </c>
      <c r="M61" s="49">
        <f t="shared" si="22"/>
        <v>40.50197928</v>
      </c>
      <c r="N61" s="49">
        <f t="shared" si="22"/>
        <v>37.930178159999997</v>
      </c>
      <c r="O61" s="49">
        <f t="shared" si="22"/>
        <v>15.869931839999996</v>
      </c>
      <c r="P61" s="49">
        <f t="shared" si="22"/>
        <v>21.849031439999997</v>
      </c>
      <c r="Q61" s="49">
        <f t="shared" si="22"/>
        <v>42.38205336</v>
      </c>
      <c r="R61" s="49">
        <f t="shared" si="22"/>
        <v>53.515231919999991</v>
      </c>
      <c r="S61" s="49">
        <f t="shared" si="22"/>
        <v>58.956737039999979</v>
      </c>
      <c r="T61" s="49">
        <f t="shared" si="22"/>
        <v>96.542508959999964</v>
      </c>
      <c r="U61" s="49">
        <f t="shared" si="22"/>
        <v>137.60469503999997</v>
      </c>
      <c r="V61" s="49">
        <f t="shared" si="22"/>
        <v>124.56940968000001</v>
      </c>
      <c r="W61" s="49">
        <f t="shared" si="22"/>
        <v>174.83767703999996</v>
      </c>
      <c r="X61" s="49">
        <f t="shared" si="22"/>
        <v>191.01355560000002</v>
      </c>
      <c r="Y61" s="49">
        <f t="shared" ref="Y61:Z61" si="23">SUM(Y62:Y72)</f>
        <v>173.50102871999999</v>
      </c>
      <c r="Z61" s="49">
        <f t="shared" si="23"/>
        <v>162.45070776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4.5920447999999983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7.8398207999999983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10.079999999999997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23.631955199999993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14.224089599999997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4.2561792000000001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6.8318208000000009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14.895820800000003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31.472179199999999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34.04782079999999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38.864044800000002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34.271999999999998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3.2481791999999996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3.1360895999999991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22.623955200000005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17.247686399999996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12.543955200000001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17.613791999999997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18.317375999999996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27.253094400000002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32.285030399999997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37.825401599999999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56.5274304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44.695526400000006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0.81906551999999999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1.6379344800000002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3.6581781600000012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3.8219126399999999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3.7128218399999993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3.6581781600000012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3.76746552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3.7128218399999993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3.7279569600000015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3.6135590400000006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3.5406352799999992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3.5937064800000007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3.6778341599999993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3.5253036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3.6821584799999996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8.7998399999999961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15.000119999999997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16.099919999999997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32.500079999999997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42.699959999999983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75.200759999999974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115.67375999999996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93.775680000000008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137.79107999999997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148.16124000000002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112.09895999999999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112.8366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1.1678601600000003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1.3490798400000001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1.3493347199999999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1.2364228799999999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0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  <c r="Y5" s="8">
        <f>FC_IND_IS_BF_E!Y5+FC_IND_IS_EA_E!Y5</f>
        <v>0</v>
      </c>
      <c r="Z5" s="8">
        <f>FC_IND_IS_BF_E!Z5+FC_IND_IS_EA_E!Z5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  <c r="Y7" s="8">
        <f>FC_IND_IS_BF_E!Y7+FC_IND_IS_EA_E!Y7</f>
        <v>0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  <c r="Y13" s="8">
        <f>FC_IND_IS_BF_E!Y13+FC_IND_IS_EA_E!Y13</f>
        <v>0</v>
      </c>
      <c r="Z13" s="8">
        <f>FC_IND_IS_BF_E!Z13+FC_IND_IS_EA_E!Z13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  <c r="Y19" s="8">
        <f>FC_IND_IS_BF_E!Y19+FC_IND_IS_EA_E!Y19</f>
        <v>0</v>
      </c>
      <c r="Z19" s="8">
        <f>FC_IND_IS_BF_E!Z19+FC_IND_IS_EA_E!Z19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  <c r="Y20" s="8">
        <f>FC_IND_IS_BF_E!Y20+FC_IND_IS_EA_E!Y20</f>
        <v>0</v>
      </c>
      <c r="Z20" s="8">
        <f>FC_IND_IS_BF_E!Z20+FC_IND_IS_EA_E!Z20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  <c r="Y21" s="8">
        <f>FC_IND_IS_BF_E!Y21+FC_IND_IS_EA_E!Y21</f>
        <v>0</v>
      </c>
      <c r="Z21" s="8">
        <f>FC_IND_IS_BF_E!Z21+FC_IND_IS_EA_E!Z21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  <c r="Y36" s="8">
        <f>FC_IND_IS_BF_E!Y36+FC_IND_IS_EA_E!Y36</f>
        <v>0</v>
      </c>
      <c r="Z36" s="8">
        <f>FC_IND_IS_BF_E!Z36+FC_IND_IS_EA_E!Z36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0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  <c r="Y43" s="8">
        <f>FC_IND_IS_BF_E!Y43+FC_IND_IS_EA_E!Y43</f>
        <v>0</v>
      </c>
      <c r="Z43" s="8">
        <f>FC_IND_IS_BF_E!Z43+FC_IND_IS_EA_E!Z43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  <c r="Y44" s="8">
        <f>FC_IND_IS_BF_E!Y44+FC_IND_IS_EA_E!Y44</f>
        <v>0</v>
      </c>
      <c r="Z44" s="8">
        <f>FC_IND_IS_BF_E!Z44+FC_IND_IS_EA_E!Z44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0</v>
      </c>
      <c r="D51" s="27">
        <f>FC_IND_IS_BF_E!D51+FC_IND_IS_EA_E!D51</f>
        <v>0</v>
      </c>
      <c r="E51" s="27">
        <f>FC_IND_IS_BF_E!E51+FC_IND_IS_EA_E!E51</f>
        <v>0</v>
      </c>
      <c r="F51" s="27">
        <f>FC_IND_IS_BF_E!F51+FC_IND_IS_EA_E!F51</f>
        <v>0</v>
      </c>
      <c r="G51" s="27">
        <f>FC_IND_IS_BF_E!G51+FC_IND_IS_EA_E!G51</f>
        <v>0</v>
      </c>
      <c r="H51" s="27">
        <f>FC_IND_IS_BF_E!H51+FC_IND_IS_EA_E!H51</f>
        <v>0</v>
      </c>
      <c r="I51" s="27">
        <f>FC_IND_IS_BF_E!I51+FC_IND_IS_EA_E!I51</f>
        <v>0</v>
      </c>
      <c r="J51" s="27">
        <f>FC_IND_IS_BF_E!J51+FC_IND_IS_EA_E!J51</f>
        <v>0</v>
      </c>
      <c r="K51" s="27">
        <f>FC_IND_IS_BF_E!K51+FC_IND_IS_EA_E!K51</f>
        <v>0</v>
      </c>
      <c r="L51" s="27">
        <f>FC_IND_IS_BF_E!L51+FC_IND_IS_EA_E!L51</f>
        <v>0</v>
      </c>
      <c r="M51" s="27">
        <f>FC_IND_IS_BF_E!M51+FC_IND_IS_EA_E!M51</f>
        <v>0</v>
      </c>
      <c r="N51" s="27">
        <f>FC_IND_IS_BF_E!N51+FC_IND_IS_EA_E!N51</f>
        <v>0</v>
      </c>
      <c r="O51" s="27">
        <f>FC_IND_IS_BF_E!O51+FC_IND_IS_EA_E!O51</f>
        <v>0</v>
      </c>
      <c r="P51" s="27">
        <f>FC_IND_IS_BF_E!P51+FC_IND_IS_EA_E!P51</f>
        <v>0</v>
      </c>
      <c r="Q51" s="27">
        <f>FC_IND_IS_BF_E!Q51+FC_IND_IS_EA_E!Q51</f>
        <v>0</v>
      </c>
      <c r="R51" s="27">
        <f>FC_IND_IS_BF_E!R51+FC_IND_IS_EA_E!R51</f>
        <v>0</v>
      </c>
      <c r="S51" s="27">
        <f>FC_IND_IS_BF_E!S51+FC_IND_IS_EA_E!S51</f>
        <v>0</v>
      </c>
      <c r="T51" s="27">
        <f>FC_IND_IS_BF_E!T51+FC_IND_IS_EA_E!T51</f>
        <v>0</v>
      </c>
      <c r="U51" s="27">
        <f>FC_IND_IS_BF_E!U51+FC_IND_IS_EA_E!U51</f>
        <v>0</v>
      </c>
      <c r="V51" s="27">
        <f>FC_IND_IS_BF_E!V51+FC_IND_IS_EA_E!V51</f>
        <v>0</v>
      </c>
      <c r="W51" s="27">
        <f>FC_IND_IS_BF_E!W51+FC_IND_IS_EA_E!W51</f>
        <v>0</v>
      </c>
      <c r="X51" s="27">
        <f>FC_IND_IS_BF_E!X51+FC_IND_IS_EA_E!X51</f>
        <v>0</v>
      </c>
      <c r="Y51" s="27">
        <f>FC_IND_IS_BF_E!Y51+FC_IND_IS_EA_E!Y51</f>
        <v>0</v>
      </c>
      <c r="Z51" s="27">
        <f>FC_IND_IS_BF_E!Z51+FC_IND_IS_EA_E!Z51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  <c r="Y62" s="52">
        <f>FC_IND_IS_BF_E!Y62+FC_IND_IS_EA_E!Y62</f>
        <v>0</v>
      </c>
      <c r="Z62" s="52">
        <f>FC_IND_IS_BF_E!Z62+FC_IND_IS_EA_E!Z62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  <c r="Y64" s="52">
        <f>FC_IND_IS_BF_E!Y64+FC_IND_IS_EA_E!Y64</f>
        <v>0</v>
      </c>
      <c r="Z64" s="52">
        <f>FC_IND_IS_BF_E!Z64+FC_IND_IS_EA_E!Z64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  <c r="Y13" s="8">
        <f>FC_IND_NFM_AM_E!Y13+FC_IND_NFM_PA_E!Y13+FC_IND_NFM_SA_E!Y13+FC_IND_NFM_OM_E!Y13</f>
        <v>0</v>
      </c>
      <c r="Z13" s="8">
        <f>FC_IND_NFM_AM_E!Z13+FC_IND_NFM_PA_E!Z13+FC_IND_NFM_SA_E!Z13+FC_IND_NFM_OM_E!Z13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  <c r="Y36" s="8">
        <f>FC_IND_NFM_AM_E!Y36+FC_IND_NFM_PA_E!Y36+FC_IND_NFM_SA_E!Y36+FC_IND_NFM_OM_E!Y36</f>
        <v>0</v>
      </c>
      <c r="Z36" s="8">
        <f>FC_IND_NFM_AM_E!Z36+FC_IND_NFM_PA_E!Z36+FC_IND_NFM_SA_E!Z36+FC_IND_NFM_OM_E!Z36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  <c r="Y43" s="8">
        <f>FC_IND_NFM_AM_E!Y43+FC_IND_NFM_PA_E!Y43+FC_IND_NFM_SA_E!Y43+FC_IND_NFM_OM_E!Y43</f>
        <v>0</v>
      </c>
      <c r="Z43" s="8">
        <f>FC_IND_NFM_AM_E!Z43+FC_IND_NFM_PA_E!Z43+FC_IND_NFM_SA_E!Z43+FC_IND_NFM_OM_E!Z43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  <c r="Y44" s="8">
        <f>FC_IND_NFM_AM_E!Y44+FC_IND_NFM_PA_E!Y44+FC_IND_NFM_SA_E!Y44+FC_IND_NFM_OM_E!Y44</f>
        <v>0</v>
      </c>
      <c r="Z44" s="8">
        <f>FC_IND_NFM_AM_E!Z44+FC_IND_NFM_PA_E!Z44+FC_IND_NFM_SA_E!Z44+FC_IND_NFM_OM_E!Z44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</v>
      </c>
      <c r="D51" s="27">
        <f>FC_IND_NFM_AM_E!D51+FC_IND_NFM_PA_E!D51+FC_IND_NFM_SA_E!D51+FC_IND_NFM_OM_E!D51</f>
        <v>0</v>
      </c>
      <c r="E51" s="27">
        <f>FC_IND_NFM_AM_E!E51+FC_IND_NFM_PA_E!E51+FC_IND_NFM_SA_E!E51+FC_IND_NFM_OM_E!E51</f>
        <v>0</v>
      </c>
      <c r="F51" s="27">
        <f>FC_IND_NFM_AM_E!F51+FC_IND_NFM_PA_E!F51+FC_IND_NFM_SA_E!F51+FC_IND_NFM_OM_E!F51</f>
        <v>0</v>
      </c>
      <c r="G51" s="27">
        <f>FC_IND_NFM_AM_E!G51+FC_IND_NFM_PA_E!G51+FC_IND_NFM_SA_E!G51+FC_IND_NFM_OM_E!G51</f>
        <v>0</v>
      </c>
      <c r="H51" s="27">
        <f>FC_IND_NFM_AM_E!H51+FC_IND_NFM_PA_E!H51+FC_IND_NFM_SA_E!H51+FC_IND_NFM_OM_E!H51</f>
        <v>0</v>
      </c>
      <c r="I51" s="27">
        <f>FC_IND_NFM_AM_E!I51+FC_IND_NFM_PA_E!I51+FC_IND_NFM_SA_E!I51+FC_IND_NFM_OM_E!I51</f>
        <v>0</v>
      </c>
      <c r="J51" s="27">
        <f>FC_IND_NFM_AM_E!J51+FC_IND_NFM_PA_E!J51+FC_IND_NFM_SA_E!J51+FC_IND_NFM_OM_E!J51</f>
        <v>0</v>
      </c>
      <c r="K51" s="27">
        <f>FC_IND_NFM_AM_E!K51+FC_IND_NFM_PA_E!K51+FC_IND_NFM_SA_E!K51+FC_IND_NFM_OM_E!K51</f>
        <v>0</v>
      </c>
      <c r="L51" s="27">
        <f>FC_IND_NFM_AM_E!L51+FC_IND_NFM_PA_E!L51+FC_IND_NFM_SA_E!L51+FC_IND_NFM_OM_E!L51</f>
        <v>0</v>
      </c>
      <c r="M51" s="27">
        <f>FC_IND_NFM_AM_E!M51+FC_IND_NFM_PA_E!M51+FC_IND_NFM_SA_E!M51+FC_IND_NFM_OM_E!M51</f>
        <v>0</v>
      </c>
      <c r="N51" s="27">
        <f>FC_IND_NFM_AM_E!N51+FC_IND_NFM_PA_E!N51+FC_IND_NFM_SA_E!N51+FC_IND_NFM_OM_E!N51</f>
        <v>0</v>
      </c>
      <c r="O51" s="27">
        <f>FC_IND_NFM_AM_E!O51+FC_IND_NFM_PA_E!O51+FC_IND_NFM_SA_E!O51+FC_IND_NFM_OM_E!O51</f>
        <v>0</v>
      </c>
      <c r="P51" s="27">
        <f>FC_IND_NFM_AM_E!P51+FC_IND_NFM_PA_E!P51+FC_IND_NFM_SA_E!P51+FC_IND_NFM_OM_E!P51</f>
        <v>0</v>
      </c>
      <c r="Q51" s="27">
        <f>FC_IND_NFM_AM_E!Q51+FC_IND_NFM_PA_E!Q51+FC_IND_NFM_SA_E!Q51+FC_IND_NFM_OM_E!Q51</f>
        <v>0</v>
      </c>
      <c r="R51" s="27">
        <f>FC_IND_NFM_AM_E!R51+FC_IND_NFM_PA_E!R51+FC_IND_NFM_SA_E!R51+FC_IND_NFM_OM_E!R51</f>
        <v>0</v>
      </c>
      <c r="S51" s="27">
        <f>FC_IND_NFM_AM_E!S51+FC_IND_NFM_PA_E!S51+FC_IND_NFM_SA_E!S51+FC_IND_NFM_OM_E!S51</f>
        <v>0</v>
      </c>
      <c r="T51" s="27">
        <f>FC_IND_NFM_AM_E!T51+FC_IND_NFM_PA_E!T51+FC_IND_NFM_SA_E!T51+FC_IND_NFM_OM_E!T51</f>
        <v>0</v>
      </c>
      <c r="U51" s="27">
        <f>FC_IND_NFM_AM_E!U51+FC_IND_NFM_PA_E!U51+FC_IND_NFM_SA_E!U51+FC_IND_NFM_OM_E!U51</f>
        <v>0</v>
      </c>
      <c r="V51" s="27">
        <f>FC_IND_NFM_AM_E!V51+FC_IND_NFM_PA_E!V51+FC_IND_NFM_SA_E!V51+FC_IND_NFM_OM_E!V51</f>
        <v>0</v>
      </c>
      <c r="W51" s="27">
        <f>FC_IND_NFM_AM_E!W51+FC_IND_NFM_PA_E!W51+FC_IND_NFM_SA_E!W51+FC_IND_NFM_OM_E!W51</f>
        <v>0</v>
      </c>
      <c r="X51" s="27">
        <f>FC_IND_NFM_AM_E!X51+FC_IND_NFM_PA_E!X51+FC_IND_NFM_SA_E!X51+FC_IND_NFM_OM_E!X51</f>
        <v>0</v>
      </c>
      <c r="Y51" s="27">
        <f>FC_IND_NFM_AM_E!Y51+FC_IND_NFM_PA_E!Y51+FC_IND_NFM_SA_E!Y51+FC_IND_NFM_OM_E!Y51</f>
        <v>0</v>
      </c>
      <c r="Z51" s="27">
        <f>FC_IND_NFM_AM_E!Z51+FC_IND_NFM_PA_E!Z51+FC_IND_NFM_SA_E!Z51+FC_IND_NFM_OM_E!Z51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0</v>
      </c>
      <c r="Z62" s="52">
        <f>FC_IND_NFM_AM_E!Z62+FC_IND_NFM_PA_E!Z62+FC_IND_NFM_SA_E!Z62+FC_IND_NFM_OM_E!Z62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  <c r="Y64" s="52">
        <f>FC_IND_NFM_AM_E!Y64+FC_IND_NFM_PA_E!Y64+FC_IND_NFM_SA_E!Y64+FC_IND_NFM_OM_E!Y64</f>
        <v>0</v>
      </c>
      <c r="Z64" s="52">
        <f>FC_IND_NFM_AM_E!Z64+FC_IND_NFM_PA_E!Z64+FC_IND_NFM_SA_E!Z64+FC_IND_NFM_OM_E!Z64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3.1757777999999997</v>
      </c>
      <c r="P2" s="21">
        <f t="shared" si="0"/>
        <v>0</v>
      </c>
      <c r="Q2" s="21">
        <f t="shared" si="0"/>
        <v>3.1717764000000011</v>
      </c>
      <c r="R2" s="21">
        <f t="shared" si="0"/>
        <v>6.3455799600000011</v>
      </c>
      <c r="S2" s="21">
        <f t="shared" si="0"/>
        <v>6.3261464399999996</v>
      </c>
      <c r="T2" s="21">
        <f t="shared" si="0"/>
        <v>6.6951237600000013</v>
      </c>
      <c r="U2" s="21">
        <f t="shared" si="0"/>
        <v>7.8081677999999997</v>
      </c>
      <c r="V2" s="21">
        <f t="shared" si="0"/>
        <v>8.1584024400000015</v>
      </c>
      <c r="W2" s="21">
        <f t="shared" si="0"/>
        <v>7.778784240000002</v>
      </c>
      <c r="X2" s="21">
        <f t="shared" si="0"/>
        <v>6.7200865200000006</v>
      </c>
      <c r="Y2" s="21">
        <f t="shared" ref="Y2:Z2" si="1">SUM(Y3,Y17,Y22,Y25,Y26,Y51,Y52)</f>
        <v>10.105759440000002</v>
      </c>
      <c r="Z2" s="21">
        <f t="shared" si="1"/>
        <v>11.795343120000002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  <c r="Y7" s="8">
        <f>FC_IND_CPC_BC_E!Y7+FC_IND_CPC_OC_E!Y7+FC_IND_CPC_PH_E!Y7</f>
        <v>0</v>
      </c>
      <c r="Z7" s="8">
        <f>FC_IND_CPC_BC_E!Z7+FC_IND_CPC_OC_E!Z7+FC_IND_CPC_PH_E!Z7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3.1757777999999997</v>
      </c>
      <c r="P26" s="27">
        <f t="shared" si="21"/>
        <v>0</v>
      </c>
      <c r="Q26" s="27">
        <f t="shared" si="21"/>
        <v>3.1717764000000011</v>
      </c>
      <c r="R26" s="27">
        <f t="shared" si="21"/>
        <v>6.3455799600000011</v>
      </c>
      <c r="S26" s="27">
        <f t="shared" si="21"/>
        <v>6.3261464399999996</v>
      </c>
      <c r="T26" s="27">
        <f t="shared" si="21"/>
        <v>6.6951237600000013</v>
      </c>
      <c r="U26" s="27">
        <f t="shared" si="21"/>
        <v>7.8081677999999997</v>
      </c>
      <c r="V26" s="27">
        <f t="shared" si="21"/>
        <v>8.1584024400000015</v>
      </c>
      <c r="W26" s="27">
        <f t="shared" si="21"/>
        <v>7.778784240000002</v>
      </c>
      <c r="X26" s="27">
        <f t="shared" ref="X26:Z26" si="22">SUM(X27,X33)</f>
        <v>6.7200865200000006</v>
      </c>
      <c r="Y26" s="27">
        <f t="shared" si="22"/>
        <v>10.105759440000002</v>
      </c>
      <c r="Z26" s="27">
        <f t="shared" si="22"/>
        <v>11.795343120000002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3.1757777999999997</v>
      </c>
      <c r="P33" s="19">
        <f t="shared" si="27"/>
        <v>0</v>
      </c>
      <c r="Q33" s="19">
        <f t="shared" si="27"/>
        <v>3.1717764000000011</v>
      </c>
      <c r="R33" s="19">
        <f t="shared" si="27"/>
        <v>6.3455799600000011</v>
      </c>
      <c r="S33" s="19">
        <f t="shared" si="27"/>
        <v>6.3261464399999996</v>
      </c>
      <c r="T33" s="19">
        <f t="shared" si="27"/>
        <v>6.6951237600000013</v>
      </c>
      <c r="U33" s="19">
        <f t="shared" si="27"/>
        <v>7.8081677999999997</v>
      </c>
      <c r="V33" s="19">
        <f t="shared" si="27"/>
        <v>8.1584024400000015</v>
      </c>
      <c r="W33" s="19">
        <f t="shared" si="27"/>
        <v>7.778784240000002</v>
      </c>
      <c r="X33" s="19">
        <f t="shared" ref="X33:Z33" si="28">SUM(X34:X50)</f>
        <v>6.7200865200000006</v>
      </c>
      <c r="Y33" s="19">
        <f t="shared" si="28"/>
        <v>10.105759440000002</v>
      </c>
      <c r="Z33" s="19">
        <f t="shared" si="28"/>
        <v>11.795343120000002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  <c r="Y34" s="8">
        <f>FC_IND_CPC_BC_E!Y34+FC_IND_CPC_OC_E!Y34+FC_IND_CPC_PH_E!Y34</f>
        <v>0</v>
      </c>
      <c r="Z34" s="8">
        <f>FC_IND_CPC_BC_E!Z34+FC_IND_CPC_OC_E!Z34+FC_IND_CPC_PH_E!Z34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</v>
      </c>
      <c r="S36" s="8">
        <f>FC_IND_CPC_BC_E!S36+FC_IND_CPC_OC_E!S36+FC_IND_CPC_PH_E!S36</f>
        <v>0</v>
      </c>
      <c r="T36" s="8">
        <f>FC_IND_CPC_BC_E!T36+FC_IND_CPC_OC_E!T36+FC_IND_CPC_PH_E!T36</f>
        <v>0.62673443999999989</v>
      </c>
      <c r="U36" s="8">
        <f>FC_IND_CPC_BC_E!U36+FC_IND_CPC_OC_E!U36+FC_IND_CPC_PH_E!U36</f>
        <v>0.65353932000000015</v>
      </c>
      <c r="V36" s="8">
        <f>FC_IND_CPC_BC_E!V36+FC_IND_CPC_OC_E!V36+FC_IND_CPC_PH_E!V36</f>
        <v>0.72532188000000009</v>
      </c>
      <c r="W36" s="8">
        <f>FC_IND_CPC_BC_E!W36+FC_IND_CPC_OC_E!W36+FC_IND_CPC_PH_E!W36</f>
        <v>0.85662035999999997</v>
      </c>
      <c r="X36" s="8">
        <f>FC_IND_CPC_BC_E!X36+FC_IND_CPC_OC_E!X36+FC_IND_CPC_PH_E!X36</f>
        <v>0.79687727999999991</v>
      </c>
      <c r="Y36" s="8">
        <f>FC_IND_CPC_BC_E!Y36+FC_IND_CPC_OC_E!Y36+FC_IND_CPC_PH_E!Y36</f>
        <v>9.8587440000000026E-2</v>
      </c>
      <c r="Z36" s="8">
        <f>FC_IND_CPC_BC_E!Z36+FC_IND_CPC_OC_E!Z36+FC_IND_CPC_PH_E!Z36</f>
        <v>8.6547960000000007E-2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0</v>
      </c>
      <c r="O43" s="8">
        <f>FC_IND_CPC_BC_E!O43+FC_IND_CPC_OC_E!O43+FC_IND_CPC_PH_E!O43</f>
        <v>3.1757777999999997</v>
      </c>
      <c r="P43" s="8">
        <f>FC_IND_CPC_BC_E!P43+FC_IND_CPC_OC_E!P43+FC_IND_CPC_PH_E!P43</f>
        <v>0</v>
      </c>
      <c r="Q43" s="8">
        <f>FC_IND_CPC_BC_E!Q43+FC_IND_CPC_OC_E!Q43+FC_IND_CPC_PH_E!Q43</f>
        <v>3.1717764000000011</v>
      </c>
      <c r="R43" s="8">
        <f>FC_IND_CPC_BC_E!R43+FC_IND_CPC_OC_E!R43+FC_IND_CPC_PH_E!R43</f>
        <v>3.1821800400000013</v>
      </c>
      <c r="S43" s="8">
        <f>FC_IND_CPC_BC_E!S43+FC_IND_CPC_OC_E!S43+FC_IND_CPC_PH_E!S43</f>
        <v>3.1805794799999991</v>
      </c>
      <c r="T43" s="8">
        <f>FC_IND_CPC_BC_E!T43+FC_IND_CPC_OC_E!T43+FC_IND_CPC_PH_E!T43</f>
        <v>3.6314038800000015</v>
      </c>
      <c r="U43" s="8">
        <f>FC_IND_CPC_BC_E!U43+FC_IND_CPC_OC_E!U43+FC_IND_CPC_PH_E!U43</f>
        <v>3.2912848800000001</v>
      </c>
      <c r="V43" s="8">
        <f>FC_IND_CPC_BC_E!V43+FC_IND_CPC_OC_E!V43+FC_IND_CPC_PH_E!V43</f>
        <v>4.3716628800000006</v>
      </c>
      <c r="W43" s="8">
        <f>FC_IND_CPC_BC_E!W43+FC_IND_CPC_OC_E!W43+FC_IND_CPC_PH_E!W43</f>
        <v>3.9312421200000012</v>
      </c>
      <c r="X43" s="8">
        <f>FC_IND_CPC_BC_E!X43+FC_IND_CPC_OC_E!X43+FC_IND_CPC_PH_E!X43</f>
        <v>4.7640668399999999</v>
      </c>
      <c r="Y43" s="8">
        <f>FC_IND_CPC_BC_E!Y43+FC_IND_CPC_OC_E!Y43+FC_IND_CPC_PH_E!Y43</f>
        <v>4.1961348000000003</v>
      </c>
      <c r="Z43" s="8">
        <f>FC_IND_CPC_BC_E!Z43+FC_IND_CPC_OC_E!Z43+FC_IND_CPC_PH_E!Z43</f>
        <v>4.0091360399999996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0</v>
      </c>
      <c r="D44" s="8">
        <f>FC_IND_CPC_BC_E!D44+FC_IND_CPC_OC_E!D44+FC_IND_CPC_PH_E!D44</f>
        <v>0</v>
      </c>
      <c r="E44" s="8">
        <f>FC_IND_CPC_BC_E!E44+FC_IND_CPC_OC_E!E44+FC_IND_CPC_PH_E!E44</f>
        <v>0</v>
      </c>
      <c r="F44" s="8">
        <f>FC_IND_CPC_BC_E!F44+FC_IND_CPC_OC_E!F44+FC_IND_CPC_PH_E!F44</f>
        <v>0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0</v>
      </c>
      <c r="J44" s="8">
        <f>FC_IND_CPC_BC_E!J44+FC_IND_CPC_OC_E!J44+FC_IND_CPC_PH_E!J44</f>
        <v>0</v>
      </c>
      <c r="K44" s="8">
        <f>FC_IND_CPC_BC_E!K44+FC_IND_CPC_OC_E!K44+FC_IND_CPC_PH_E!K44</f>
        <v>0</v>
      </c>
      <c r="L44" s="8">
        <f>FC_IND_CPC_BC_E!L44+FC_IND_CPC_OC_E!L44+FC_IND_CPC_PH_E!L44</f>
        <v>0</v>
      </c>
      <c r="M44" s="8">
        <f>FC_IND_CPC_BC_E!M44+FC_IND_CPC_OC_E!M44+FC_IND_CPC_PH_E!M44</f>
        <v>0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3.1633999199999998</v>
      </c>
      <c r="S44" s="8">
        <f>FC_IND_CPC_BC_E!S44+FC_IND_CPC_OC_E!S44+FC_IND_CPC_PH_E!S44</f>
        <v>3.1455669600000005</v>
      </c>
      <c r="T44" s="8">
        <f>FC_IND_CPC_BC_E!T44+FC_IND_CPC_OC_E!T44+FC_IND_CPC_PH_E!T44</f>
        <v>2.4369854399999999</v>
      </c>
      <c r="U44" s="8">
        <f>FC_IND_CPC_BC_E!U44+FC_IND_CPC_OC_E!U44+FC_IND_CPC_PH_E!U44</f>
        <v>3.8633435999999994</v>
      </c>
      <c r="V44" s="8">
        <f>FC_IND_CPC_BC_E!V44+FC_IND_CPC_OC_E!V44+FC_IND_CPC_PH_E!V44</f>
        <v>3.0614176800000008</v>
      </c>
      <c r="W44" s="8">
        <f>FC_IND_CPC_BC_E!W44+FC_IND_CPC_OC_E!W44+FC_IND_CPC_PH_E!W44</f>
        <v>2.9909217600000004</v>
      </c>
      <c r="X44" s="8">
        <f>FC_IND_CPC_BC_E!X44+FC_IND_CPC_OC_E!X44+FC_IND_CPC_PH_E!X44</f>
        <v>1.1591424000000004</v>
      </c>
      <c r="Y44" s="8">
        <f>FC_IND_CPC_BC_E!Y44+FC_IND_CPC_OC_E!Y44+FC_IND_CPC_PH_E!Y44</f>
        <v>5.8110372000000012</v>
      </c>
      <c r="Z44" s="8">
        <f>FC_IND_CPC_BC_E!Z44+FC_IND_CPC_OC_E!Z44+FC_IND_CPC_PH_E!Z44</f>
        <v>7.6996591200000015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  <c r="Y50" s="8">
        <f>FC_IND_CPC_BC_E!Y50+FC_IND_CPC_OC_E!Y50+FC_IND_CPC_PH_E!Y50</f>
        <v>0</v>
      </c>
      <c r="Z50" s="8">
        <f>FC_IND_CPC_BC_E!Z50+FC_IND_CPC_OC_E!Z50+FC_IND_CPC_PH_E!Z50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0</v>
      </c>
      <c r="D51" s="27">
        <f>FC_IND_CPC_BC_E!D51+FC_IND_CPC_OC_E!D51+FC_IND_CPC_PH_E!D51</f>
        <v>0</v>
      </c>
      <c r="E51" s="27">
        <f>FC_IND_CPC_BC_E!E51+FC_IND_CPC_OC_E!E51+FC_IND_CPC_PH_E!E51</f>
        <v>0</v>
      </c>
      <c r="F51" s="27">
        <f>FC_IND_CPC_BC_E!F51+FC_IND_CPC_OC_E!F51+FC_IND_CPC_PH_E!F51</f>
        <v>0</v>
      </c>
      <c r="G51" s="27">
        <f>FC_IND_CPC_BC_E!G51+FC_IND_CPC_OC_E!G51+FC_IND_CPC_PH_E!G51</f>
        <v>0</v>
      </c>
      <c r="H51" s="27">
        <f>FC_IND_CPC_BC_E!H51+FC_IND_CPC_OC_E!H51+FC_IND_CPC_PH_E!H51</f>
        <v>0</v>
      </c>
      <c r="I51" s="27">
        <f>FC_IND_CPC_BC_E!I51+FC_IND_CPC_OC_E!I51+FC_IND_CPC_PH_E!I51</f>
        <v>0</v>
      </c>
      <c r="J51" s="27">
        <f>FC_IND_CPC_BC_E!J51+FC_IND_CPC_OC_E!J51+FC_IND_CPC_PH_E!J51</f>
        <v>0</v>
      </c>
      <c r="K51" s="27">
        <f>FC_IND_CPC_BC_E!K51+FC_IND_CPC_OC_E!K51+FC_IND_CPC_PH_E!K51</f>
        <v>0</v>
      </c>
      <c r="L51" s="27">
        <f>FC_IND_CPC_BC_E!L51+FC_IND_CPC_OC_E!L51+FC_IND_CPC_PH_E!L51</f>
        <v>0</v>
      </c>
      <c r="M51" s="27">
        <f>FC_IND_CPC_BC_E!M51+FC_IND_CPC_OC_E!M51+FC_IND_CPC_PH_E!M51</f>
        <v>0</v>
      </c>
      <c r="N51" s="27">
        <f>FC_IND_CPC_BC_E!N51+FC_IND_CPC_OC_E!N51+FC_IND_CPC_PH_E!N51</f>
        <v>0</v>
      </c>
      <c r="O51" s="27">
        <f>FC_IND_CPC_BC_E!O51+FC_IND_CPC_OC_E!O51+FC_IND_CPC_PH_E!O51</f>
        <v>0</v>
      </c>
      <c r="P51" s="27">
        <f>FC_IND_CPC_BC_E!P51+FC_IND_CPC_OC_E!P51+FC_IND_CPC_PH_E!P51</f>
        <v>0</v>
      </c>
      <c r="Q51" s="27">
        <f>FC_IND_CPC_BC_E!Q51+FC_IND_CPC_OC_E!Q51+FC_IND_CPC_PH_E!Q51</f>
        <v>0</v>
      </c>
      <c r="R51" s="27">
        <f>FC_IND_CPC_BC_E!R51+FC_IND_CPC_OC_E!R51+FC_IND_CPC_PH_E!R51</f>
        <v>0</v>
      </c>
      <c r="S51" s="27">
        <f>FC_IND_CPC_BC_E!S51+FC_IND_CPC_OC_E!S51+FC_IND_CPC_PH_E!S51</f>
        <v>0</v>
      </c>
      <c r="T51" s="27">
        <f>FC_IND_CPC_BC_E!T51+FC_IND_CPC_OC_E!T51+FC_IND_CPC_PH_E!T51</f>
        <v>0</v>
      </c>
      <c r="U51" s="27">
        <f>FC_IND_CPC_BC_E!U51+FC_IND_CPC_OC_E!U51+FC_IND_CPC_PH_E!U51</f>
        <v>0</v>
      </c>
      <c r="V51" s="27">
        <f>FC_IND_CPC_BC_E!V51+FC_IND_CPC_OC_E!V51+FC_IND_CPC_PH_E!V51</f>
        <v>0</v>
      </c>
      <c r="W51" s="27">
        <f>FC_IND_CPC_BC_E!W51+FC_IND_CPC_OC_E!W51+FC_IND_CPC_PH_E!W51</f>
        <v>0</v>
      </c>
      <c r="X51" s="27">
        <f>FC_IND_CPC_BC_E!X51+FC_IND_CPC_OC_E!X51+FC_IND_CPC_PH_E!X51</f>
        <v>0</v>
      </c>
      <c r="Y51" s="27">
        <f>FC_IND_CPC_BC_E!Y51+FC_IND_CPC_OC_E!Y51+FC_IND_CPC_PH_E!Y51</f>
        <v>0</v>
      </c>
      <c r="Z51" s="27">
        <f>FC_IND_CPC_BC_E!Z51+FC_IND_CPC_OC_E!Z51+FC_IND_CPC_PH_E!Z51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  <c r="Y53" s="8">
        <f>FC_IND_CPC_BC_E!Y53+FC_IND_CPC_OC_E!Y53+FC_IND_CPC_PH_E!Y53</f>
        <v>0</v>
      </c>
      <c r="Z53" s="8">
        <f>FC_IND_CPC_BC_E!Z53+FC_IND_CPC_OC_E!Z53+FC_IND_CPC_PH_E!Z53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4.7041343999999992</v>
      </c>
      <c r="R61" s="49">
        <f t="shared" si="32"/>
        <v>5.8238207999999974</v>
      </c>
      <c r="S61" s="49">
        <f t="shared" si="32"/>
        <v>2.3518656</v>
      </c>
      <c r="T61" s="49">
        <f t="shared" si="32"/>
        <v>2.4192</v>
      </c>
      <c r="U61" s="49">
        <f t="shared" si="32"/>
        <v>2.0160000000000005</v>
      </c>
      <c r="V61" s="49">
        <f t="shared" si="32"/>
        <v>2.016</v>
      </c>
      <c r="W61" s="49">
        <f t="shared" si="32"/>
        <v>1.7017531199999996</v>
      </c>
      <c r="X61" s="49">
        <f t="shared" si="32"/>
        <v>1.2855542399999997</v>
      </c>
      <c r="Y61" s="49">
        <f t="shared" ref="Y61:Z61" si="33">SUM(Y62:Y72)</f>
        <v>1.21750128</v>
      </c>
      <c r="Z61" s="49">
        <f t="shared" si="33"/>
        <v>0.60262127999999981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4.7041343999999992</v>
      </c>
      <c r="R62" s="52">
        <f>FC_IND_CPC_BC_E!R62+FC_IND_CPC_OC_E!R62+FC_IND_CPC_PH_E!R62</f>
        <v>5.8238207999999974</v>
      </c>
      <c r="S62" s="52">
        <f>FC_IND_CPC_BC_E!S62+FC_IND_CPC_OC_E!S62+FC_IND_CPC_PH_E!S62</f>
        <v>2.3518656</v>
      </c>
      <c r="T62" s="52">
        <f>FC_IND_CPC_BC_E!T62+FC_IND_CPC_OC_E!T62+FC_IND_CPC_PH_E!T62</f>
        <v>2.4192</v>
      </c>
      <c r="U62" s="52">
        <f>FC_IND_CPC_BC_E!U62+FC_IND_CPC_OC_E!U62+FC_IND_CPC_PH_E!U62</f>
        <v>2.0160000000000005</v>
      </c>
      <c r="V62" s="52">
        <f>FC_IND_CPC_BC_E!V62+FC_IND_CPC_OC_E!V62+FC_IND_CPC_PH_E!V62</f>
        <v>2.016</v>
      </c>
      <c r="W62" s="52">
        <f>FC_IND_CPC_BC_E!W62+FC_IND_CPC_OC_E!W62+FC_IND_CPC_PH_E!W62</f>
        <v>1.6127999999999996</v>
      </c>
      <c r="X62" s="52">
        <f>FC_IND_CPC_BC_E!X62+FC_IND_CPC_OC_E!X62+FC_IND_CPC_PH_E!X62</f>
        <v>1.2095999999999998</v>
      </c>
      <c r="Y62" s="52">
        <f>FC_IND_CPC_BC_E!Y62+FC_IND_CPC_OC_E!Y62+FC_IND_CPC_PH_E!Y62</f>
        <v>1.2096</v>
      </c>
      <c r="Z62" s="52">
        <f>FC_IND_CPC_BC_E!Z62+FC_IND_CPC_OC_E!Z62+FC_IND_CPC_PH_E!Z62</f>
        <v>0.5947199999999998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  <c r="Y64" s="52">
        <f>FC_IND_CPC_BC_E!Y64+FC_IND_CPC_OC_E!Y64+FC_IND_CPC_PH_E!Y64</f>
        <v>0</v>
      </c>
      <c r="Z64" s="52">
        <f>FC_IND_CPC_BC_E!Z64+FC_IND_CPC_OC_E!Z64+FC_IND_CPC_PH_E!Z64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8.8953120000000011E-2</v>
      </c>
      <c r="X69" s="52">
        <f>FC_IND_CPC_BC_E!X69+FC_IND_CPC_OC_E!X69+FC_IND_CPC_PH_E!X69</f>
        <v>7.5954239999999978E-2</v>
      </c>
      <c r="Y69" s="52">
        <f>FC_IND_CPC_BC_E!Y69+FC_IND_CPC_OC_E!Y69+FC_IND_CPC_PH_E!Y69</f>
        <v>7.9012800000000018E-3</v>
      </c>
      <c r="Z69" s="52">
        <f>FC_IND_CPC_BC_E!Z69+FC_IND_CPC_OC_E!Z69+FC_IND_CPC_PH_E!Z69</f>
        <v>7.9012800000000018E-3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1.9672321041507279</v>
      </c>
      <c r="P2" s="21">
        <f t="shared" si="0"/>
        <v>0</v>
      </c>
      <c r="Q2" s="21">
        <f t="shared" si="0"/>
        <v>1.9259461121382471</v>
      </c>
      <c r="R2" s="21">
        <f t="shared" si="0"/>
        <v>3.0716827142711942</v>
      </c>
      <c r="S2" s="21">
        <f t="shared" si="0"/>
        <v>2.597394063394407</v>
      </c>
      <c r="T2" s="21">
        <f t="shared" si="0"/>
        <v>2.7468386204459909</v>
      </c>
      <c r="U2" s="21">
        <f t="shared" si="0"/>
        <v>2.4628739125410899</v>
      </c>
      <c r="V2" s="21">
        <f t="shared" si="0"/>
        <v>2.5908092509818506</v>
      </c>
      <c r="W2" s="21">
        <f t="shared" si="0"/>
        <v>2.486096830121217</v>
      </c>
      <c r="X2" s="21">
        <f t="shared" si="0"/>
        <v>1.5867379243990567</v>
      </c>
      <c r="Y2" s="21">
        <f t="shared" ref="Y2:Z2" si="1">SUM(Y3,Y17,Y22,Y25,Y26,Y51,Y52)</f>
        <v>2.9730462594244655</v>
      </c>
      <c r="Z2" s="21">
        <f t="shared" si="1"/>
        <v>3.7000910414728185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1.9672321041507279</v>
      </c>
      <c r="P26" s="27">
        <f t="shared" si="16"/>
        <v>0</v>
      </c>
      <c r="Q26" s="27">
        <f t="shared" si="16"/>
        <v>1.9259461121382471</v>
      </c>
      <c r="R26" s="27">
        <f t="shared" si="16"/>
        <v>3.0716827142711942</v>
      </c>
      <c r="S26" s="27">
        <f t="shared" si="16"/>
        <v>2.597394063394407</v>
      </c>
      <c r="T26" s="27">
        <f t="shared" si="16"/>
        <v>2.7468386204459909</v>
      </c>
      <c r="U26" s="27">
        <f t="shared" si="16"/>
        <v>2.4628739125410899</v>
      </c>
      <c r="V26" s="27">
        <f t="shared" si="16"/>
        <v>2.5908092509818506</v>
      </c>
      <c r="W26" s="27">
        <f t="shared" si="16"/>
        <v>2.486096830121217</v>
      </c>
      <c r="X26" s="27">
        <f t="shared" si="16"/>
        <v>1.5867379243990567</v>
      </c>
      <c r="Y26" s="27">
        <f t="shared" ref="Y26:Z26" si="17">SUM(Y27,Y33)</f>
        <v>2.9730462594244655</v>
      </c>
      <c r="Z26" s="27">
        <f t="shared" si="17"/>
        <v>3.7000910414728185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1.9672321041507279</v>
      </c>
      <c r="P33" s="19">
        <f t="shared" si="20"/>
        <v>0</v>
      </c>
      <c r="Q33" s="19">
        <f t="shared" si="20"/>
        <v>1.9259461121382471</v>
      </c>
      <c r="R33" s="19">
        <f t="shared" si="20"/>
        <v>3.0716827142711942</v>
      </c>
      <c r="S33" s="19">
        <f t="shared" si="20"/>
        <v>2.597394063394407</v>
      </c>
      <c r="T33" s="19">
        <f t="shared" si="20"/>
        <v>2.7468386204459909</v>
      </c>
      <c r="U33" s="19">
        <f t="shared" si="20"/>
        <v>2.4628739125410899</v>
      </c>
      <c r="V33" s="19">
        <f t="shared" si="20"/>
        <v>2.5908092509818506</v>
      </c>
      <c r="W33" s="19">
        <f t="shared" si="20"/>
        <v>2.486096830121217</v>
      </c>
      <c r="X33" s="19">
        <f t="shared" si="20"/>
        <v>1.5867379243990567</v>
      </c>
      <c r="Y33" s="19">
        <f t="shared" ref="Y33:Z33" si="21">SUM(Y34:Y50)</f>
        <v>2.9730462594244655</v>
      </c>
      <c r="Z33" s="19">
        <f t="shared" si="21"/>
        <v>3.7000910414728185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0.25949069162841931</v>
      </c>
      <c r="U36" s="8">
        <v>0.20694789955848611</v>
      </c>
      <c r="V36" s="8">
        <v>0.23144033733961358</v>
      </c>
      <c r="W36" s="8">
        <v>0.27489361448245375</v>
      </c>
      <c r="X36" s="8">
        <v>0.18911748218959082</v>
      </c>
      <c r="Y36" s="8">
        <v>2.9140396418677862E-2</v>
      </c>
      <c r="Z36" s="8">
        <v>2.7296982902137307E-2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1.9672321041507279</v>
      </c>
      <c r="P43" s="8">
        <v>0</v>
      </c>
      <c r="Q43" s="8">
        <v>1.9259461121382471</v>
      </c>
      <c r="R43" s="8">
        <v>1.5251655135846292</v>
      </c>
      <c r="S43" s="8">
        <v>1.2952797057120513</v>
      </c>
      <c r="T43" s="8">
        <v>1.4783479489951956</v>
      </c>
      <c r="U43" s="8">
        <v>1.0325706327849442</v>
      </c>
      <c r="V43" s="8">
        <v>1.3825122102477974</v>
      </c>
      <c r="W43" s="8">
        <v>1.2514019645447287</v>
      </c>
      <c r="X43" s="8">
        <v>1.1225290351772568</v>
      </c>
      <c r="Y43" s="8">
        <v>1.2262841496142656</v>
      </c>
      <c r="Z43" s="8">
        <v>1.2443432510539529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1.5465172006865653</v>
      </c>
      <c r="S44" s="8">
        <v>1.3021143576823557</v>
      </c>
      <c r="T44" s="8">
        <v>1.0089999798223759</v>
      </c>
      <c r="U44" s="8">
        <v>1.2233553801976595</v>
      </c>
      <c r="V44" s="8">
        <v>0.97685670339443953</v>
      </c>
      <c r="W44" s="8">
        <v>0.95980125109403447</v>
      </c>
      <c r="X44" s="8">
        <v>0.27509140703220908</v>
      </c>
      <c r="Y44" s="8">
        <v>1.7176217133915221</v>
      </c>
      <c r="Z44" s="8">
        <v>2.4284508075167284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2.8966709249848583</v>
      </c>
      <c r="R61" s="49">
        <f t="shared" si="24"/>
        <v>2.8683380182887088</v>
      </c>
      <c r="S61" s="49">
        <f t="shared" si="24"/>
        <v>0.98025564895447181</v>
      </c>
      <c r="T61" s="49">
        <f t="shared" si="24"/>
        <v>1.0085179615620219</v>
      </c>
      <c r="U61" s="49">
        <f t="shared" si="24"/>
        <v>0.64328826506407277</v>
      </c>
      <c r="V61" s="49">
        <f t="shared" si="24"/>
        <v>0.64817291077939243</v>
      </c>
      <c r="W61" s="49">
        <f t="shared" si="24"/>
        <v>0.54968110178091645</v>
      </c>
      <c r="X61" s="49">
        <f t="shared" si="24"/>
        <v>0.30729793163550928</v>
      </c>
      <c r="Y61" s="49">
        <f t="shared" ref="Y61:Z61" si="25">SUM(Y62:Y72)</f>
        <v>0.36256214608553389</v>
      </c>
      <c r="Z61" s="49">
        <f t="shared" si="25"/>
        <v>0.19139519582766928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2.8966709249848583</v>
      </c>
      <c r="R62" s="52">
        <v>2.8683380182887088</v>
      </c>
      <c r="S62" s="52">
        <v>0.98025564895447181</v>
      </c>
      <c r="T62" s="52">
        <v>1.0085179615620219</v>
      </c>
      <c r="U62" s="52">
        <v>0.64328826506407277</v>
      </c>
      <c r="V62" s="52">
        <v>0.64817291077939243</v>
      </c>
      <c r="W62" s="52">
        <v>0.5213653415905003</v>
      </c>
      <c r="X62" s="52">
        <v>0.28940128101991425</v>
      </c>
      <c r="Y62" s="52">
        <v>0.36025306525579881</v>
      </c>
      <c r="Z62" s="52">
        <v>0.18894282096570586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2.8315760190416098E-2</v>
      </c>
      <c r="X69" s="52">
        <v>1.7896650615595016E-2</v>
      </c>
      <c r="Y69" s="52">
        <v>2.3090808297350708E-3</v>
      </c>
      <c r="Z69" s="52">
        <v>2.4523748619634219E-3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1.208545695849272</v>
      </c>
      <c r="P2" s="21">
        <f t="shared" si="0"/>
        <v>0</v>
      </c>
      <c r="Q2" s="21">
        <f t="shared" si="0"/>
        <v>1.245830287861754</v>
      </c>
      <c r="R2" s="21">
        <f t="shared" si="0"/>
        <v>3.2738972457288065</v>
      </c>
      <c r="S2" s="21">
        <f t="shared" si="0"/>
        <v>3.7287523766055926</v>
      </c>
      <c r="T2" s="21">
        <f t="shared" si="0"/>
        <v>3.9482851395540104</v>
      </c>
      <c r="U2" s="21">
        <f t="shared" si="0"/>
        <v>5.3452938874589098</v>
      </c>
      <c r="V2" s="21">
        <f t="shared" si="0"/>
        <v>5.5675931890181509</v>
      </c>
      <c r="W2" s="21">
        <f t="shared" si="0"/>
        <v>5.2926874098787842</v>
      </c>
      <c r="X2" s="21">
        <f t="shared" si="0"/>
        <v>5.1333485956009426</v>
      </c>
      <c r="Y2" s="21">
        <f t="shared" ref="Y2:Z2" si="1">SUM(Y3,Y17,Y22,Y25,Y26,Y51,Y52)</f>
        <v>7.1327131805755357</v>
      </c>
      <c r="Z2" s="21">
        <f t="shared" si="1"/>
        <v>8.0952520785271815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1.208545695849272</v>
      </c>
      <c r="P26" s="27">
        <f t="shared" si="16"/>
        <v>0</v>
      </c>
      <c r="Q26" s="27">
        <f t="shared" si="16"/>
        <v>1.245830287861754</v>
      </c>
      <c r="R26" s="27">
        <f t="shared" si="16"/>
        <v>3.2738972457288065</v>
      </c>
      <c r="S26" s="27">
        <f t="shared" si="16"/>
        <v>3.7287523766055926</v>
      </c>
      <c r="T26" s="27">
        <f t="shared" si="16"/>
        <v>3.9482851395540104</v>
      </c>
      <c r="U26" s="27">
        <f t="shared" si="16"/>
        <v>5.3452938874589098</v>
      </c>
      <c r="V26" s="27">
        <f t="shared" si="16"/>
        <v>5.5675931890181509</v>
      </c>
      <c r="W26" s="27">
        <f t="shared" si="16"/>
        <v>5.2926874098787842</v>
      </c>
      <c r="X26" s="27">
        <f t="shared" si="16"/>
        <v>5.1333485956009426</v>
      </c>
      <c r="Y26" s="27">
        <f t="shared" ref="Y26:Z26" si="17">SUM(Y27,Y33)</f>
        <v>7.1327131805755357</v>
      </c>
      <c r="Z26" s="27">
        <f t="shared" si="17"/>
        <v>8.0952520785271815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1.208545695849272</v>
      </c>
      <c r="P33" s="19">
        <f t="shared" si="20"/>
        <v>0</v>
      </c>
      <c r="Q33" s="19">
        <f t="shared" si="20"/>
        <v>1.245830287861754</v>
      </c>
      <c r="R33" s="19">
        <f t="shared" si="20"/>
        <v>3.2738972457288065</v>
      </c>
      <c r="S33" s="19">
        <f t="shared" si="20"/>
        <v>3.7287523766055926</v>
      </c>
      <c r="T33" s="19">
        <f t="shared" si="20"/>
        <v>3.9482851395540104</v>
      </c>
      <c r="U33" s="19">
        <f t="shared" si="20"/>
        <v>5.3452938874589098</v>
      </c>
      <c r="V33" s="19">
        <f t="shared" si="20"/>
        <v>5.5675931890181509</v>
      </c>
      <c r="W33" s="19">
        <f t="shared" si="20"/>
        <v>5.2926874098787842</v>
      </c>
      <c r="X33" s="19">
        <f t="shared" si="20"/>
        <v>5.1333485956009426</v>
      </c>
      <c r="Y33" s="19">
        <f t="shared" ref="Y33:Z33" si="21">SUM(Y34:Y50)</f>
        <v>7.1327131805755357</v>
      </c>
      <c r="Z33" s="19">
        <f t="shared" si="21"/>
        <v>8.0952520785271815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0.36724374837158058</v>
      </c>
      <c r="U36" s="8">
        <v>0.44659142044151401</v>
      </c>
      <c r="V36" s="8">
        <v>0.49388154266038653</v>
      </c>
      <c r="W36" s="8">
        <v>0.58172674551754622</v>
      </c>
      <c r="X36" s="8">
        <v>0.60775979781040912</v>
      </c>
      <c r="Y36" s="8">
        <v>6.9447043581322157E-2</v>
      </c>
      <c r="Z36" s="8">
        <v>5.9250977097862693E-2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1.208545695849272</v>
      </c>
      <c r="P43" s="8">
        <v>0</v>
      </c>
      <c r="Q43" s="8">
        <v>1.245830287861754</v>
      </c>
      <c r="R43" s="8">
        <v>1.6570145264153719</v>
      </c>
      <c r="S43" s="8">
        <v>1.8852997742879478</v>
      </c>
      <c r="T43" s="8">
        <v>2.1530559310048059</v>
      </c>
      <c r="U43" s="8">
        <v>2.2587142472150559</v>
      </c>
      <c r="V43" s="8">
        <v>2.989150669752203</v>
      </c>
      <c r="W43" s="8">
        <v>2.6798401554552727</v>
      </c>
      <c r="X43" s="8">
        <v>3.6415378048227427</v>
      </c>
      <c r="Y43" s="8">
        <v>2.9698506503857347</v>
      </c>
      <c r="Z43" s="8">
        <v>2.7647927889460471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1.6168827193134345</v>
      </c>
      <c r="S44" s="8">
        <v>1.8434526023176447</v>
      </c>
      <c r="T44" s="8">
        <v>1.4279854601776241</v>
      </c>
      <c r="U44" s="8">
        <v>2.6399882198023401</v>
      </c>
      <c r="V44" s="8">
        <v>2.0845609766055611</v>
      </c>
      <c r="W44" s="8">
        <v>2.0311205089059658</v>
      </c>
      <c r="X44" s="8">
        <v>0.88405099296779122</v>
      </c>
      <c r="Y44" s="8">
        <v>4.0934154866084791</v>
      </c>
      <c r="Z44" s="8">
        <v>5.2712083124832727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1.8074634750151404</v>
      </c>
      <c r="R61" s="49">
        <f t="shared" si="24"/>
        <v>2.9554827817112885</v>
      </c>
      <c r="S61" s="49">
        <f t="shared" si="24"/>
        <v>1.3716099510455282</v>
      </c>
      <c r="T61" s="49">
        <f t="shared" si="24"/>
        <v>1.4106820384379783</v>
      </c>
      <c r="U61" s="49">
        <f t="shared" si="24"/>
        <v>1.3727117349359277</v>
      </c>
      <c r="V61" s="49">
        <f t="shared" si="24"/>
        <v>1.3678270892206075</v>
      </c>
      <c r="W61" s="49">
        <f t="shared" si="24"/>
        <v>1.1520720182190833</v>
      </c>
      <c r="X61" s="49">
        <f t="shared" si="24"/>
        <v>0.97825630836449051</v>
      </c>
      <c r="Y61" s="49">
        <f t="shared" ref="Y61:Z61" si="25">SUM(Y62:Y72)</f>
        <v>0.85493913391446608</v>
      </c>
      <c r="Z61" s="49">
        <f t="shared" si="25"/>
        <v>0.41122608417233053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1.8074634750151404</v>
      </c>
      <c r="R62" s="52">
        <v>2.9554827817112885</v>
      </c>
      <c r="S62" s="52">
        <v>1.3716099510455282</v>
      </c>
      <c r="T62" s="52">
        <v>1.4106820384379783</v>
      </c>
      <c r="U62" s="52">
        <v>1.3727117349359277</v>
      </c>
      <c r="V62" s="52">
        <v>1.3678270892206075</v>
      </c>
      <c r="W62" s="52">
        <v>1.0914346584094994</v>
      </c>
      <c r="X62" s="52">
        <v>0.92019871898008554</v>
      </c>
      <c r="Y62" s="52">
        <v>0.8493469347442012</v>
      </c>
      <c r="Z62" s="52">
        <v>0.40577717903429394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6.0637359809583916E-2</v>
      </c>
      <c r="X69" s="52">
        <v>5.8057589384404966E-2</v>
      </c>
      <c r="Y69" s="52">
        <v>5.5921991702649306E-3</v>
      </c>
      <c r="Z69" s="52">
        <v>5.44890513803658E-3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791.15052008924101</v>
      </c>
      <c r="D2" s="21">
        <f t="shared" ref="D2:X2" si="0">SUM(D3,D17,D22,D25,D26,D51,D52)</f>
        <v>724.61086691565367</v>
      </c>
      <c r="E2" s="21">
        <f t="shared" si="0"/>
        <v>742.01749299249821</v>
      </c>
      <c r="F2" s="21">
        <f t="shared" si="0"/>
        <v>764.12786936679697</v>
      </c>
      <c r="G2" s="21">
        <f t="shared" si="0"/>
        <v>837.03099215647171</v>
      </c>
      <c r="H2" s="21">
        <f t="shared" si="0"/>
        <v>761.76155299514335</v>
      </c>
      <c r="I2" s="21">
        <f t="shared" si="0"/>
        <v>732.44914871848869</v>
      </c>
      <c r="J2" s="21">
        <f t="shared" si="0"/>
        <v>729.99576860407433</v>
      </c>
      <c r="K2" s="21">
        <f t="shared" si="0"/>
        <v>746.56438778632412</v>
      </c>
      <c r="L2" s="21">
        <f t="shared" si="0"/>
        <v>647.83942660051991</v>
      </c>
      <c r="M2" s="21">
        <f t="shared" si="0"/>
        <v>558.41248956696086</v>
      </c>
      <c r="N2" s="21">
        <f t="shared" si="0"/>
        <v>397.09251388106429</v>
      </c>
      <c r="O2" s="21">
        <f t="shared" si="0"/>
        <v>354.13051848000003</v>
      </c>
      <c r="P2" s="21">
        <f t="shared" si="0"/>
        <v>460.95923640000012</v>
      </c>
      <c r="Q2" s="21">
        <f t="shared" si="0"/>
        <v>593.34084691014755</v>
      </c>
      <c r="R2" s="21">
        <f t="shared" si="0"/>
        <v>511.34518126454657</v>
      </c>
      <c r="S2" s="21">
        <f t="shared" si="0"/>
        <v>497.63770965599997</v>
      </c>
      <c r="T2" s="21">
        <f t="shared" si="0"/>
        <v>493.61554642354662</v>
      </c>
      <c r="U2" s="21">
        <f t="shared" si="0"/>
        <v>435.45015690413027</v>
      </c>
      <c r="V2" s="21">
        <f t="shared" si="0"/>
        <v>426.99694689474319</v>
      </c>
      <c r="W2" s="21">
        <f t="shared" si="0"/>
        <v>470.68175253615482</v>
      </c>
      <c r="X2" s="21">
        <f t="shared" si="0"/>
        <v>436.22326022099162</v>
      </c>
      <c r="Y2" s="21">
        <f t="shared" ref="Y2:Z2" si="1">SUM(Y3,Y17,Y22,Y25,Y26,Y51,Y52)</f>
        <v>419.5192263871748</v>
      </c>
      <c r="Z2" s="21">
        <f t="shared" si="1"/>
        <v>442.20305516817098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125.45874092924102</v>
      </c>
      <c r="D3" s="24">
        <f t="shared" ref="D3:W3" si="3">SUM(D4,D8,D11)</f>
        <v>131.72489411565397</v>
      </c>
      <c r="E3" s="24">
        <f t="shared" si="3"/>
        <v>129.56572647249831</v>
      </c>
      <c r="F3" s="24">
        <f t="shared" si="3"/>
        <v>133.98273608679693</v>
      </c>
      <c r="G3" s="24">
        <f t="shared" si="3"/>
        <v>151.5913190364717</v>
      </c>
      <c r="H3" s="24">
        <f t="shared" si="3"/>
        <v>138.33962347514344</v>
      </c>
      <c r="I3" s="24">
        <f t="shared" si="3"/>
        <v>149.92592999848861</v>
      </c>
      <c r="J3" s="24">
        <f t="shared" si="3"/>
        <v>116.77376300407433</v>
      </c>
      <c r="K3" s="24">
        <f t="shared" si="3"/>
        <v>111.15403706632397</v>
      </c>
      <c r="L3" s="24">
        <f t="shared" si="3"/>
        <v>57.38938300051985</v>
      </c>
      <c r="M3" s="24">
        <f t="shared" si="3"/>
        <v>66.47657160696086</v>
      </c>
      <c r="N3" s="24">
        <f t="shared" si="3"/>
        <v>29.378973521064339</v>
      </c>
      <c r="O3" s="24">
        <f t="shared" si="3"/>
        <v>0.52425648000000002</v>
      </c>
      <c r="P3" s="24">
        <f t="shared" si="3"/>
        <v>0.52425648000000002</v>
      </c>
      <c r="Q3" s="24">
        <f t="shared" si="3"/>
        <v>8.8135781741475778</v>
      </c>
      <c r="R3" s="24">
        <f t="shared" si="3"/>
        <v>14.616368624546432</v>
      </c>
      <c r="S3" s="24">
        <f t="shared" si="3"/>
        <v>0</v>
      </c>
      <c r="T3" s="24">
        <f t="shared" si="3"/>
        <v>11.693556237946609</v>
      </c>
      <c r="U3" s="24">
        <f t="shared" si="3"/>
        <v>53.852160489826879</v>
      </c>
      <c r="V3" s="24">
        <f t="shared" si="3"/>
        <v>68.0488995030029</v>
      </c>
      <c r="W3" s="24">
        <f t="shared" si="3"/>
        <v>55.95203324695607</v>
      </c>
      <c r="X3" s="24">
        <f t="shared" ref="X3:Z3" si="4">SUM(X4,X8,X11)</f>
        <v>158.98871893771735</v>
      </c>
      <c r="Y3" s="24">
        <f t="shared" si="4"/>
        <v>122.68212688473994</v>
      </c>
      <c r="Z3" s="24">
        <f t="shared" si="4"/>
        <v>110.63969720715119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125.45874092924102</v>
      </c>
      <c r="D4" s="19">
        <f t="shared" ref="D4:W4" si="6">SUM(D5:D7)</f>
        <v>131.72489411565397</v>
      </c>
      <c r="E4" s="19">
        <f t="shared" si="6"/>
        <v>129.56572647249831</v>
      </c>
      <c r="F4" s="19">
        <f t="shared" si="6"/>
        <v>133.98273608679693</v>
      </c>
      <c r="G4" s="19">
        <f t="shared" si="6"/>
        <v>151.06706255647171</v>
      </c>
      <c r="H4" s="19">
        <f t="shared" si="6"/>
        <v>137.81536699514345</v>
      </c>
      <c r="I4" s="19">
        <f t="shared" si="6"/>
        <v>149.40167351848862</v>
      </c>
      <c r="J4" s="19">
        <f t="shared" si="6"/>
        <v>116.24950652407432</v>
      </c>
      <c r="K4" s="19">
        <f t="shared" si="6"/>
        <v>110.62978058632396</v>
      </c>
      <c r="L4" s="19">
        <f t="shared" si="6"/>
        <v>56.865126520519851</v>
      </c>
      <c r="M4" s="19">
        <f t="shared" si="6"/>
        <v>65.952315126960855</v>
      </c>
      <c r="N4" s="19">
        <f t="shared" si="6"/>
        <v>28.85471704106434</v>
      </c>
      <c r="O4" s="19">
        <f t="shared" si="6"/>
        <v>0</v>
      </c>
      <c r="P4" s="19">
        <f t="shared" si="6"/>
        <v>0</v>
      </c>
      <c r="Q4" s="19">
        <f t="shared" si="6"/>
        <v>8.8135781741475778</v>
      </c>
      <c r="R4" s="19">
        <f t="shared" si="6"/>
        <v>14.616368624546432</v>
      </c>
      <c r="S4" s="19">
        <f t="shared" si="6"/>
        <v>0</v>
      </c>
      <c r="T4" s="19">
        <f t="shared" si="6"/>
        <v>11.693556237946609</v>
      </c>
      <c r="U4" s="19">
        <f t="shared" si="6"/>
        <v>53.852160489826879</v>
      </c>
      <c r="V4" s="19">
        <f t="shared" si="6"/>
        <v>68.0488995030029</v>
      </c>
      <c r="W4" s="19">
        <f t="shared" si="6"/>
        <v>55.95203324695607</v>
      </c>
      <c r="X4" s="19">
        <f t="shared" ref="X4:Z4" si="7">SUM(X5:X7)</f>
        <v>158.98871893771735</v>
      </c>
      <c r="Y4" s="19">
        <f t="shared" si="7"/>
        <v>122.68212688473994</v>
      </c>
      <c r="Z4" s="19">
        <f t="shared" si="7"/>
        <v>94.348786767151182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  <c r="Y5" s="8">
        <f>FC_IND_NMM_CM_E!Y5+FC_IND_NMM_CR_E!Y5+FC_IND_NMM_GL_E!Y5</f>
        <v>0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125.45874092924102</v>
      </c>
      <c r="D7" s="8">
        <f>FC_IND_NMM_CM_E!D7+FC_IND_NMM_CR_E!D7+FC_IND_NMM_GL_E!D7</f>
        <v>131.72489411565397</v>
      </c>
      <c r="E7" s="8">
        <f>FC_IND_NMM_CM_E!E7+FC_IND_NMM_CR_E!E7+FC_IND_NMM_GL_E!E7</f>
        <v>129.56572647249831</v>
      </c>
      <c r="F7" s="8">
        <f>FC_IND_NMM_CM_E!F7+FC_IND_NMM_CR_E!F7+FC_IND_NMM_GL_E!F7</f>
        <v>133.98273608679693</v>
      </c>
      <c r="G7" s="8">
        <f>FC_IND_NMM_CM_E!G7+FC_IND_NMM_CR_E!G7+FC_IND_NMM_GL_E!G7</f>
        <v>151.06706255647171</v>
      </c>
      <c r="H7" s="8">
        <f>FC_IND_NMM_CM_E!H7+FC_IND_NMM_CR_E!H7+FC_IND_NMM_GL_E!H7</f>
        <v>137.81536699514345</v>
      </c>
      <c r="I7" s="8">
        <f>FC_IND_NMM_CM_E!I7+FC_IND_NMM_CR_E!I7+FC_IND_NMM_GL_E!I7</f>
        <v>149.40167351848862</v>
      </c>
      <c r="J7" s="8">
        <f>FC_IND_NMM_CM_E!J7+FC_IND_NMM_CR_E!J7+FC_IND_NMM_GL_E!J7</f>
        <v>116.24950652407432</v>
      </c>
      <c r="K7" s="8">
        <f>FC_IND_NMM_CM_E!K7+FC_IND_NMM_CR_E!K7+FC_IND_NMM_GL_E!K7</f>
        <v>110.62978058632396</v>
      </c>
      <c r="L7" s="8">
        <f>FC_IND_NMM_CM_E!L7+FC_IND_NMM_CR_E!L7+FC_IND_NMM_GL_E!L7</f>
        <v>56.865126520519851</v>
      </c>
      <c r="M7" s="8">
        <f>FC_IND_NMM_CM_E!M7+FC_IND_NMM_CR_E!M7+FC_IND_NMM_GL_E!M7</f>
        <v>65.952315126960855</v>
      </c>
      <c r="N7" s="8">
        <f>FC_IND_NMM_CM_E!N7+FC_IND_NMM_CR_E!N7+FC_IND_NMM_GL_E!N7</f>
        <v>28.85471704106434</v>
      </c>
      <c r="O7" s="8">
        <f>FC_IND_NMM_CM_E!O7+FC_IND_NMM_CR_E!O7+FC_IND_NMM_GL_E!O7</f>
        <v>0</v>
      </c>
      <c r="P7" s="8">
        <f>FC_IND_NMM_CM_E!P7+FC_IND_NMM_CR_E!P7+FC_IND_NMM_GL_E!P7</f>
        <v>0</v>
      </c>
      <c r="Q7" s="8">
        <f>FC_IND_NMM_CM_E!Q7+FC_IND_NMM_CR_E!Q7+FC_IND_NMM_GL_E!Q7</f>
        <v>8.8135781741475778</v>
      </c>
      <c r="R7" s="8">
        <f>FC_IND_NMM_CM_E!R7+FC_IND_NMM_CR_E!R7+FC_IND_NMM_GL_E!R7</f>
        <v>14.616368624546432</v>
      </c>
      <c r="S7" s="8">
        <f>FC_IND_NMM_CM_E!S7+FC_IND_NMM_CR_E!S7+FC_IND_NMM_GL_E!S7</f>
        <v>0</v>
      </c>
      <c r="T7" s="8">
        <f>FC_IND_NMM_CM_E!T7+FC_IND_NMM_CR_E!T7+FC_IND_NMM_GL_E!T7</f>
        <v>11.693556237946609</v>
      </c>
      <c r="U7" s="8">
        <f>FC_IND_NMM_CM_E!U7+FC_IND_NMM_CR_E!U7+FC_IND_NMM_GL_E!U7</f>
        <v>53.852160489826879</v>
      </c>
      <c r="V7" s="8">
        <f>FC_IND_NMM_CM_E!V7+FC_IND_NMM_CR_E!V7+FC_IND_NMM_GL_E!V7</f>
        <v>68.0488995030029</v>
      </c>
      <c r="W7" s="8">
        <f>FC_IND_NMM_CM_E!W7+FC_IND_NMM_CR_E!W7+FC_IND_NMM_GL_E!W7</f>
        <v>55.95203324695607</v>
      </c>
      <c r="X7" s="8">
        <f>FC_IND_NMM_CM_E!X7+FC_IND_NMM_CR_E!X7+FC_IND_NMM_GL_E!X7</f>
        <v>158.98871893771735</v>
      </c>
      <c r="Y7" s="8">
        <f>FC_IND_NMM_CM_E!Y7+FC_IND_NMM_CR_E!Y7+FC_IND_NMM_GL_E!Y7</f>
        <v>122.68212688473994</v>
      </c>
      <c r="Z7" s="8">
        <f>FC_IND_NMM_CM_E!Z7+FC_IND_NMM_CR_E!Z7+FC_IND_NMM_GL_E!Z7</f>
        <v>94.348786767151182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0.52425648000000014</v>
      </c>
      <c r="H8" s="19">
        <f t="shared" si="9"/>
        <v>0.52425648000000002</v>
      </c>
      <c r="I8" s="19">
        <f t="shared" si="9"/>
        <v>0.52425648000000002</v>
      </c>
      <c r="J8" s="19">
        <f t="shared" si="9"/>
        <v>0.52425648000000002</v>
      </c>
      <c r="K8" s="19">
        <f t="shared" si="9"/>
        <v>0.52425648000000002</v>
      </c>
      <c r="L8" s="19">
        <f t="shared" si="9"/>
        <v>0.52425648000000002</v>
      </c>
      <c r="M8" s="19">
        <f t="shared" si="9"/>
        <v>0.52425648000000002</v>
      </c>
      <c r="N8" s="19">
        <f t="shared" si="9"/>
        <v>0.52425648000000002</v>
      </c>
      <c r="O8" s="19">
        <f t="shared" si="9"/>
        <v>0.52425648000000002</v>
      </c>
      <c r="P8" s="19">
        <f t="shared" si="9"/>
        <v>0.52425648000000002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16.290910439999998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16.290910439999998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0.52425648000000014</v>
      </c>
      <c r="H10" s="8">
        <f>FC_IND_NMM_CM_E!H10+FC_IND_NMM_CR_E!H10+FC_IND_NMM_GL_E!H10</f>
        <v>0.52425648000000002</v>
      </c>
      <c r="I10" s="8">
        <f>FC_IND_NMM_CM_E!I10+FC_IND_NMM_CR_E!I10+FC_IND_NMM_GL_E!I10</f>
        <v>0.52425648000000002</v>
      </c>
      <c r="J10" s="8">
        <f>FC_IND_NMM_CM_E!J10+FC_IND_NMM_CR_E!J10+FC_IND_NMM_GL_E!J10</f>
        <v>0.52425648000000002</v>
      </c>
      <c r="K10" s="8">
        <f>FC_IND_NMM_CM_E!K10+FC_IND_NMM_CR_E!K10+FC_IND_NMM_GL_E!K10</f>
        <v>0.52425648000000002</v>
      </c>
      <c r="L10" s="8">
        <f>FC_IND_NMM_CM_E!L10+FC_IND_NMM_CR_E!L10+FC_IND_NMM_GL_E!L10</f>
        <v>0.52425648000000002</v>
      </c>
      <c r="M10" s="8">
        <f>FC_IND_NMM_CM_E!M10+FC_IND_NMM_CR_E!M10+FC_IND_NMM_GL_E!M10</f>
        <v>0.52425648000000002</v>
      </c>
      <c r="N10" s="8">
        <f>FC_IND_NMM_CM_E!N10+FC_IND_NMM_CR_E!N10+FC_IND_NMM_GL_E!N10</f>
        <v>0.52425648000000002</v>
      </c>
      <c r="O10" s="8">
        <f>FC_IND_NMM_CM_E!O10+FC_IND_NMM_CR_E!O10+FC_IND_NMM_GL_E!O10</f>
        <v>0.52425648000000002</v>
      </c>
      <c r="P10" s="8">
        <f>FC_IND_NMM_CM_E!P10+FC_IND_NMM_CR_E!P10+FC_IND_NMM_GL_E!P10</f>
        <v>0.52425648000000002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  <c r="Y10" s="8">
        <f>FC_IND_NMM_CM_E!Y10+FC_IND_NMM_CR_E!Y10+FC_IND_NMM_GL_E!Y10</f>
        <v>0</v>
      </c>
      <c r="Z10" s="8">
        <f>FC_IND_NMM_CM_E!Z10+FC_IND_NMM_CR_E!Z10+FC_IND_NMM_GL_E!Z10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  <c r="Y13" s="8">
        <f>FC_IND_NMM_CM_E!Y13+FC_IND_NMM_CR_E!Y13+FC_IND_NMM_GL_E!Y13</f>
        <v>0</v>
      </c>
      <c r="Z13" s="8">
        <f>FC_IND_NMM_CM_E!Z13+FC_IND_NMM_CR_E!Z13+FC_IND_NMM_GL_E!Z13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  <c r="Y19" s="8">
        <f>FC_IND_NMM_CM_E!Y19+FC_IND_NMM_CR_E!Y19+FC_IND_NMM_GL_E!Y19</f>
        <v>0</v>
      </c>
      <c r="Z19" s="8">
        <f>FC_IND_NMM_CM_E!Z19+FC_IND_NMM_CR_E!Z19+FC_IND_NMM_GL_E!Z19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  <c r="Y21" s="8">
        <f>FC_IND_NMM_CM_E!Y21+FC_IND_NMM_CR_E!Y21+FC_IND_NMM_GL_E!Y21</f>
        <v>0</v>
      </c>
      <c r="Z21" s="8">
        <f>FC_IND_NMM_CM_E!Z21+FC_IND_NMM_CR_E!Z21+FC_IND_NMM_GL_E!Z21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665.69177916000001</v>
      </c>
      <c r="D26" s="27">
        <f t="shared" ref="D26:W26" si="21">SUM(D27,D33)</f>
        <v>590.31197279999981</v>
      </c>
      <c r="E26" s="27">
        <f t="shared" si="21"/>
        <v>612.45176651999986</v>
      </c>
      <c r="F26" s="27">
        <f t="shared" si="21"/>
        <v>627.99996167999996</v>
      </c>
      <c r="G26" s="27">
        <f t="shared" si="21"/>
        <v>675.28678752000008</v>
      </c>
      <c r="H26" s="27">
        <f t="shared" si="21"/>
        <v>603.68810111999994</v>
      </c>
      <c r="I26" s="27">
        <f t="shared" si="21"/>
        <v>572.08410432000005</v>
      </c>
      <c r="J26" s="27">
        <f t="shared" si="21"/>
        <v>572.03800560000002</v>
      </c>
      <c r="K26" s="27">
        <f t="shared" si="21"/>
        <v>601.23329352000007</v>
      </c>
      <c r="L26" s="27">
        <f t="shared" si="21"/>
        <v>550.98187200000007</v>
      </c>
      <c r="M26" s="27">
        <f t="shared" si="21"/>
        <v>449.17868916000003</v>
      </c>
      <c r="N26" s="27">
        <f t="shared" si="21"/>
        <v>367.14159755999998</v>
      </c>
      <c r="O26" s="27">
        <f t="shared" si="21"/>
        <v>351.40615200000002</v>
      </c>
      <c r="P26" s="27">
        <f t="shared" si="21"/>
        <v>456.3099799200001</v>
      </c>
      <c r="Q26" s="27">
        <f t="shared" si="21"/>
        <v>539.56165248000002</v>
      </c>
      <c r="R26" s="27">
        <f t="shared" si="21"/>
        <v>431.5942706400001</v>
      </c>
      <c r="S26" s="27">
        <f t="shared" si="21"/>
        <v>427.90633523999998</v>
      </c>
      <c r="T26" s="27">
        <f t="shared" si="21"/>
        <v>386.97488243999999</v>
      </c>
      <c r="U26" s="27">
        <f t="shared" si="21"/>
        <v>278.61559955999996</v>
      </c>
      <c r="V26" s="27">
        <f t="shared" si="21"/>
        <v>225.47133288000001</v>
      </c>
      <c r="W26" s="27">
        <f t="shared" si="21"/>
        <v>255.49454591999998</v>
      </c>
      <c r="X26" s="27">
        <f t="shared" ref="X26:Z26" si="22">SUM(X27,X33)</f>
        <v>96.514761600000014</v>
      </c>
      <c r="Y26" s="27">
        <f t="shared" si="22"/>
        <v>98.815887720000006</v>
      </c>
      <c r="Z26" s="27">
        <f t="shared" si="22"/>
        <v>135.85817772000001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665.69177916000001</v>
      </c>
      <c r="D33" s="19">
        <f t="shared" ref="D33:W33" si="27">SUM(D34:D50)</f>
        <v>590.31197279999981</v>
      </c>
      <c r="E33" s="19">
        <f t="shared" si="27"/>
        <v>612.45176651999986</v>
      </c>
      <c r="F33" s="19">
        <f t="shared" si="27"/>
        <v>627.99996167999996</v>
      </c>
      <c r="G33" s="19">
        <f t="shared" si="27"/>
        <v>675.28678752000008</v>
      </c>
      <c r="H33" s="19">
        <f t="shared" si="27"/>
        <v>603.68810111999994</v>
      </c>
      <c r="I33" s="19">
        <f t="shared" si="27"/>
        <v>572.08410432000005</v>
      </c>
      <c r="J33" s="19">
        <f t="shared" si="27"/>
        <v>572.03800560000002</v>
      </c>
      <c r="K33" s="19">
        <f t="shared" si="27"/>
        <v>601.23329352000007</v>
      </c>
      <c r="L33" s="19">
        <f t="shared" si="27"/>
        <v>550.98187200000007</v>
      </c>
      <c r="M33" s="19">
        <f t="shared" si="27"/>
        <v>449.17868916000003</v>
      </c>
      <c r="N33" s="19">
        <f t="shared" si="27"/>
        <v>367.14159755999998</v>
      </c>
      <c r="O33" s="19">
        <f t="shared" si="27"/>
        <v>351.40615200000002</v>
      </c>
      <c r="P33" s="19">
        <f t="shared" si="27"/>
        <v>456.3099799200001</v>
      </c>
      <c r="Q33" s="19">
        <f t="shared" si="27"/>
        <v>539.56165248000002</v>
      </c>
      <c r="R33" s="19">
        <f t="shared" si="27"/>
        <v>431.5942706400001</v>
      </c>
      <c r="S33" s="19">
        <f t="shared" si="27"/>
        <v>427.90633523999998</v>
      </c>
      <c r="T33" s="19">
        <f t="shared" si="27"/>
        <v>386.97488243999999</v>
      </c>
      <c r="U33" s="19">
        <f t="shared" si="27"/>
        <v>278.61559955999996</v>
      </c>
      <c r="V33" s="19">
        <f t="shared" si="27"/>
        <v>225.47133288000001</v>
      </c>
      <c r="W33" s="19">
        <f t="shared" si="27"/>
        <v>255.49454591999998</v>
      </c>
      <c r="X33" s="19">
        <f t="shared" ref="X33:Z33" si="28">SUM(X34:X50)</f>
        <v>96.514761600000014</v>
      </c>
      <c r="Y33" s="19">
        <f t="shared" si="28"/>
        <v>98.815887720000006</v>
      </c>
      <c r="Z33" s="19">
        <f t="shared" si="28"/>
        <v>135.85817772000001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2.9846552400000004</v>
      </c>
      <c r="N36" s="8">
        <f>FC_IND_NMM_CM_E!N36+FC_IND_NMM_CR_E!N36+FC_IND_NMM_GL_E!N36</f>
        <v>2.9846552400000004</v>
      </c>
      <c r="O36" s="8">
        <f>FC_IND_NMM_CM_E!O36+FC_IND_NMM_CR_E!O36+FC_IND_NMM_GL_E!O36</f>
        <v>2.9846552400000004</v>
      </c>
      <c r="P36" s="8">
        <f>FC_IND_NMM_CM_E!P36+FC_IND_NMM_CR_E!P36+FC_IND_NMM_GL_E!P36</f>
        <v>2.9846552400000004</v>
      </c>
      <c r="Q36" s="8">
        <f>FC_IND_NMM_CM_E!Q36+FC_IND_NMM_CR_E!Q36+FC_IND_NMM_GL_E!Q36</f>
        <v>2.9846552400000004</v>
      </c>
      <c r="R36" s="8">
        <f>FC_IND_NMM_CM_E!R36+FC_IND_NMM_CR_E!R36+FC_IND_NMM_GL_E!R36</f>
        <v>2.9846552400000004</v>
      </c>
      <c r="S36" s="8">
        <f>FC_IND_NMM_CM_E!S36+FC_IND_NMM_CR_E!S36+FC_IND_NMM_GL_E!S36</f>
        <v>2.9846552400000008</v>
      </c>
      <c r="T36" s="8">
        <f>FC_IND_NMM_CM_E!T36+FC_IND_NMM_CR_E!T36+FC_IND_NMM_GL_E!T36</f>
        <v>1.1221704000000001</v>
      </c>
      <c r="U36" s="8">
        <f>FC_IND_NMM_CM_E!U36+FC_IND_NMM_CR_E!U36+FC_IND_NMM_GL_E!U36</f>
        <v>1.1698740000000005</v>
      </c>
      <c r="V36" s="8">
        <f>FC_IND_NMM_CM_E!V36+FC_IND_NMM_CR_E!V36+FC_IND_NMM_GL_E!V36</f>
        <v>1.2952663200000003</v>
      </c>
      <c r="W36" s="8">
        <f>FC_IND_NMM_CM_E!W36+FC_IND_NMM_CR_E!W36+FC_IND_NMM_GL_E!W36</f>
        <v>2.1309879600000001</v>
      </c>
      <c r="X36" s="8">
        <f>FC_IND_NMM_CM_E!X36+FC_IND_NMM_CR_E!X36+FC_IND_NMM_GL_E!X36</f>
        <v>1.9490328000000003</v>
      </c>
      <c r="Y36" s="8">
        <f>FC_IND_NMM_CM_E!Y36+FC_IND_NMM_CR_E!Y36+FC_IND_NMM_GL_E!Y36</f>
        <v>1.5758089200000005</v>
      </c>
      <c r="Z36" s="8">
        <f>FC_IND_NMM_CM_E!Z36+FC_IND_NMM_CR_E!Z36+FC_IND_NMM_GL_E!Z36</f>
        <v>1.3847673600000001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  <c r="Y37" s="8">
        <f>FC_IND_NMM_CM_E!Y37+FC_IND_NMM_CR_E!Y37+FC_IND_NMM_GL_E!Y37</f>
        <v>0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0.19205928</v>
      </c>
      <c r="U41" s="8">
        <f>FC_IND_NMM_CM_E!U41+FC_IND_NMM_CR_E!U41+FC_IND_NMM_GL_E!U41</f>
        <v>0.14805647999999999</v>
      </c>
      <c r="V41" s="8">
        <f>FC_IND_NMM_CM_E!V41+FC_IND_NMM_CR_E!V41+FC_IND_NMM_GL_E!V41</f>
        <v>5.6685960000000001E-2</v>
      </c>
      <c r="W41" s="8">
        <f>FC_IND_NMM_CM_E!W41+FC_IND_NMM_CR_E!W41+FC_IND_NMM_GL_E!W41</f>
        <v>6.2898120000000002E-2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0</v>
      </c>
      <c r="D43" s="8">
        <f>FC_IND_NMM_CM_E!D43+FC_IND_NMM_CR_E!D43+FC_IND_NMM_GL_E!D43</f>
        <v>0</v>
      </c>
      <c r="E43" s="8">
        <f>FC_IND_NMM_CM_E!E43+FC_IND_NMM_CR_E!E43+FC_IND_NMM_GL_E!E43</f>
        <v>0</v>
      </c>
      <c r="F43" s="8">
        <f>FC_IND_NMM_CM_E!F43+FC_IND_NMM_CR_E!F43+FC_IND_NMM_GL_E!F43</f>
        <v>0</v>
      </c>
      <c r="G43" s="8">
        <f>FC_IND_NMM_CM_E!G43+FC_IND_NMM_CR_E!G43+FC_IND_NMM_GL_E!G43</f>
        <v>0</v>
      </c>
      <c r="H43" s="8">
        <f>FC_IND_NMM_CM_E!H43+FC_IND_NMM_CR_E!H43+FC_IND_NMM_GL_E!H43</f>
        <v>0</v>
      </c>
      <c r="I43" s="8">
        <f>FC_IND_NMM_CM_E!I43+FC_IND_NMM_CR_E!I43+FC_IND_NMM_GL_E!I43</f>
        <v>0</v>
      </c>
      <c r="J43" s="8">
        <f>FC_IND_NMM_CM_E!J43+FC_IND_NMM_CR_E!J43+FC_IND_NMM_GL_E!J43</f>
        <v>0</v>
      </c>
      <c r="K43" s="8">
        <f>FC_IND_NMM_CM_E!K43+FC_IND_NMM_CR_E!K43+FC_IND_NMM_GL_E!K43</f>
        <v>0</v>
      </c>
      <c r="L43" s="8">
        <f>FC_IND_NMM_CM_E!L43+FC_IND_NMM_CR_E!L43+FC_IND_NMM_GL_E!L43</f>
        <v>0</v>
      </c>
      <c r="M43" s="8">
        <f>FC_IND_NMM_CM_E!M43+FC_IND_NMM_CR_E!M43+FC_IND_NMM_GL_E!M43</f>
        <v>0</v>
      </c>
      <c r="N43" s="8">
        <f>FC_IND_NMM_CM_E!N43+FC_IND_NMM_CR_E!N43+FC_IND_NMM_GL_E!N43</f>
        <v>0</v>
      </c>
      <c r="O43" s="8">
        <f>FC_IND_NMM_CM_E!O43+FC_IND_NMM_CR_E!O43+FC_IND_NMM_GL_E!O43</f>
        <v>9.527066640000001</v>
      </c>
      <c r="P43" s="8">
        <f>FC_IND_NMM_CM_E!P43+FC_IND_NMM_CR_E!P43+FC_IND_NMM_GL_E!P43</f>
        <v>3.1648406399999991</v>
      </c>
      <c r="Q43" s="8">
        <f>FC_IND_NMM_CM_E!Q43+FC_IND_NMM_CR_E!Q43+FC_IND_NMM_GL_E!Q43</f>
        <v>3.1717764000000011</v>
      </c>
      <c r="R43" s="8">
        <f>FC_IND_NMM_CM_E!R43+FC_IND_NMM_CR_E!R43+FC_IND_NMM_GL_E!R43</f>
        <v>6.3640933199999994</v>
      </c>
      <c r="S43" s="8">
        <f>FC_IND_NMM_CM_E!S43+FC_IND_NMM_CR_E!S43+FC_IND_NMM_GL_E!S43</f>
        <v>6.3611589599999974</v>
      </c>
      <c r="T43" s="8">
        <f>FC_IND_NMM_CM_E!T43+FC_IND_NMM_CR_E!T43+FC_IND_NMM_GL_E!T43</f>
        <v>5.1562040400000004</v>
      </c>
      <c r="U43" s="8">
        <f>FC_IND_NMM_CM_E!U43+FC_IND_NMM_CR_E!U43+FC_IND_NMM_GL_E!U43</f>
        <v>4.3268471999999996</v>
      </c>
      <c r="V43" s="8">
        <f>FC_IND_NMM_CM_E!V43+FC_IND_NMM_CR_E!V43+FC_IND_NMM_GL_E!V43</f>
        <v>5.7718861200000005</v>
      </c>
      <c r="W43" s="8">
        <f>FC_IND_NMM_CM_E!W43+FC_IND_NMM_CR_E!W43+FC_IND_NMM_GL_E!W43</f>
        <v>6.8949457200000026</v>
      </c>
      <c r="X43" s="8">
        <f>FC_IND_NMM_CM_E!X43+FC_IND_NMM_CR_E!X43+FC_IND_NMM_GL_E!X43</f>
        <v>15.419528279999998</v>
      </c>
      <c r="Y43" s="8">
        <f>FC_IND_NMM_CM_E!Y43+FC_IND_NMM_CR_E!Y43+FC_IND_NMM_GL_E!Y43</f>
        <v>9.3061893600000047</v>
      </c>
      <c r="Z43" s="8">
        <f>FC_IND_NMM_CM_E!Z43+FC_IND_NMM_CR_E!Z43+FC_IND_NMM_GL_E!Z43</f>
        <v>9.6703167599999986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218.89791216000003</v>
      </c>
      <c r="D44" s="8">
        <f>FC_IND_NMM_CM_E!D44+FC_IND_NMM_CR_E!D44+FC_IND_NMM_GL_E!D44</f>
        <v>168.86837879999999</v>
      </c>
      <c r="E44" s="8">
        <f>FC_IND_NMM_CM_E!E44+FC_IND_NMM_CR_E!E44+FC_IND_NMM_GL_E!E44</f>
        <v>171.99555552000004</v>
      </c>
      <c r="F44" s="8">
        <f>FC_IND_NMM_CM_E!F44+FC_IND_NMM_CR_E!F44+FC_IND_NMM_GL_E!F44</f>
        <v>193.88105568000003</v>
      </c>
      <c r="G44" s="8">
        <f>FC_IND_NMM_CM_E!G44+FC_IND_NMM_CR_E!G44+FC_IND_NMM_GL_E!G44</f>
        <v>212.64913152000003</v>
      </c>
      <c r="H44" s="8">
        <f>FC_IND_NMM_CM_E!H44+FC_IND_NMM_CR_E!H44+FC_IND_NMM_GL_E!H44</f>
        <v>115.70052312000003</v>
      </c>
      <c r="I44" s="8">
        <f>FC_IND_NMM_CM_E!I44+FC_IND_NMM_CR_E!I44+FC_IND_NMM_GL_E!I44</f>
        <v>109.44644832000004</v>
      </c>
      <c r="J44" s="8">
        <f>FC_IND_NMM_CM_E!J44+FC_IND_NMM_CR_E!J44+FC_IND_NMM_GL_E!J44</f>
        <v>118.9068336</v>
      </c>
      <c r="K44" s="8">
        <f>FC_IND_NMM_CM_E!K44+FC_IND_NMM_CR_E!K44+FC_IND_NMM_GL_E!K44</f>
        <v>119.58337152</v>
      </c>
      <c r="L44" s="8">
        <f>FC_IND_NMM_CM_E!L44+FC_IND_NMM_CR_E!L44+FC_IND_NMM_GL_E!L44</f>
        <v>94.681871999999998</v>
      </c>
      <c r="M44" s="8">
        <f>FC_IND_NMM_CM_E!M44+FC_IND_NMM_CR_E!M44+FC_IND_NMM_GL_E!M44</f>
        <v>78.619111920000009</v>
      </c>
      <c r="N44" s="8">
        <f>FC_IND_NMM_CM_E!N44+FC_IND_NMM_CR_E!N44+FC_IND_NMM_GL_E!N44</f>
        <v>47.281864319999997</v>
      </c>
      <c r="O44" s="8">
        <f>FC_IND_NMM_CM_E!O44+FC_IND_NMM_CR_E!O44+FC_IND_NMM_GL_E!O44</f>
        <v>41.031969120000014</v>
      </c>
      <c r="P44" s="8">
        <f>FC_IND_NMM_CM_E!P44+FC_IND_NMM_CR_E!P44+FC_IND_NMM_GL_E!P44</f>
        <v>25.143359040000007</v>
      </c>
      <c r="Q44" s="8">
        <f>FC_IND_NMM_CM_E!Q44+FC_IND_NMM_CR_E!Q44+FC_IND_NMM_GL_E!Q44</f>
        <v>22.042095839999995</v>
      </c>
      <c r="R44" s="8">
        <f>FC_IND_NMM_CM_E!R44+FC_IND_NMM_CR_E!R44+FC_IND_NMM_GL_E!R44</f>
        <v>25.306642080000003</v>
      </c>
      <c r="S44" s="8">
        <f>FC_IND_NMM_CM_E!S44+FC_IND_NMM_CR_E!S44+FC_IND_NMM_GL_E!S44</f>
        <v>31.454555039999995</v>
      </c>
      <c r="T44" s="8">
        <f>FC_IND_NMM_CM_E!T44+FC_IND_NMM_CR_E!T44+FC_IND_NMM_GL_E!T44</f>
        <v>38.674674719999985</v>
      </c>
      <c r="U44" s="8">
        <f>FC_IND_NMM_CM_E!U44+FC_IND_NMM_CR_E!U44+FC_IND_NMM_GL_E!U44</f>
        <v>45.457886880000011</v>
      </c>
      <c r="V44" s="8">
        <f>FC_IND_NMM_CM_E!V44+FC_IND_NMM_CR_E!V44+FC_IND_NMM_GL_E!V44</f>
        <v>48.039486480000008</v>
      </c>
      <c r="W44" s="8">
        <f>FC_IND_NMM_CM_E!W44+FC_IND_NMM_CR_E!W44+FC_IND_NMM_GL_E!W44</f>
        <v>42.146529120000004</v>
      </c>
      <c r="X44" s="8">
        <f>FC_IND_NMM_CM_E!X44+FC_IND_NMM_CR_E!X44+FC_IND_NMM_GL_E!X44</f>
        <v>39.467405520000014</v>
      </c>
      <c r="Y44" s="8">
        <f>FC_IND_NMM_CM_E!Y44+FC_IND_NMM_CR_E!Y44+FC_IND_NMM_GL_E!Y44</f>
        <v>40.429549439999995</v>
      </c>
      <c r="Z44" s="8">
        <f>FC_IND_NMM_CM_E!Z44+FC_IND_NMM_CR_E!Z44+FC_IND_NMM_GL_E!Z44</f>
        <v>33.942531600000009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446.79386699999998</v>
      </c>
      <c r="D48" s="8">
        <f>FC_IND_NMM_CM_E!D48+FC_IND_NMM_CR_E!D48+FC_IND_NMM_GL_E!D48</f>
        <v>421.44359399999979</v>
      </c>
      <c r="E48" s="8">
        <f>FC_IND_NMM_CM_E!E48+FC_IND_NMM_CR_E!E48+FC_IND_NMM_GL_E!E48</f>
        <v>440.45621099999983</v>
      </c>
      <c r="F48" s="8">
        <f>FC_IND_NMM_CM_E!F48+FC_IND_NMM_CR_E!F48+FC_IND_NMM_GL_E!F48</f>
        <v>434.11890599999992</v>
      </c>
      <c r="G48" s="8">
        <f>FC_IND_NMM_CM_E!G48+FC_IND_NMM_CR_E!G48+FC_IND_NMM_GL_E!G48</f>
        <v>462.63765600000005</v>
      </c>
      <c r="H48" s="8">
        <f>FC_IND_NMM_CM_E!H48+FC_IND_NMM_CR_E!H48+FC_IND_NMM_GL_E!H48</f>
        <v>487.98757799999987</v>
      </c>
      <c r="I48" s="8">
        <f>FC_IND_NMM_CM_E!I48+FC_IND_NMM_CR_E!I48+FC_IND_NMM_GL_E!I48</f>
        <v>462.63765600000005</v>
      </c>
      <c r="J48" s="8">
        <f>FC_IND_NMM_CM_E!J48+FC_IND_NMM_CR_E!J48+FC_IND_NMM_GL_E!J48</f>
        <v>453.13117199999999</v>
      </c>
      <c r="K48" s="8">
        <f>FC_IND_NMM_CM_E!K48+FC_IND_NMM_CR_E!K48+FC_IND_NMM_GL_E!K48</f>
        <v>481.64992200000012</v>
      </c>
      <c r="L48" s="8">
        <f>FC_IND_NMM_CM_E!L48+FC_IND_NMM_CR_E!L48+FC_IND_NMM_GL_E!L48</f>
        <v>456.30000000000007</v>
      </c>
      <c r="M48" s="8">
        <f>FC_IND_NMM_CM_E!M48+FC_IND_NMM_CR_E!M48+FC_IND_NMM_GL_E!M48</f>
        <v>367.57492200000002</v>
      </c>
      <c r="N48" s="8">
        <f>FC_IND_NMM_CM_E!N48+FC_IND_NMM_CR_E!N48+FC_IND_NMM_GL_E!N48</f>
        <v>316.87507799999997</v>
      </c>
      <c r="O48" s="8">
        <f>FC_IND_NMM_CM_E!O48+FC_IND_NMM_CR_E!O48+FC_IND_NMM_GL_E!O48</f>
        <v>297.862461</v>
      </c>
      <c r="P48" s="8">
        <f>FC_IND_NMM_CM_E!P48+FC_IND_NMM_CR_E!P48+FC_IND_NMM_GL_E!P48</f>
        <v>425.01712500000008</v>
      </c>
      <c r="Q48" s="8">
        <f>FC_IND_NMM_CM_E!Q48+FC_IND_NMM_CR_E!Q48+FC_IND_NMM_GL_E!Q48</f>
        <v>511.36312499999997</v>
      </c>
      <c r="R48" s="8">
        <f>FC_IND_NMM_CM_E!R48+FC_IND_NMM_CR_E!R48+FC_IND_NMM_GL_E!R48</f>
        <v>396.9388800000001</v>
      </c>
      <c r="S48" s="8">
        <f>FC_IND_NMM_CM_E!S48+FC_IND_NMM_CR_E!S48+FC_IND_NMM_GL_E!S48</f>
        <v>387.10596599999997</v>
      </c>
      <c r="T48" s="8">
        <f>FC_IND_NMM_CM_E!T48+FC_IND_NMM_CR_E!T48+FC_IND_NMM_GL_E!T48</f>
        <v>341.82977399999999</v>
      </c>
      <c r="U48" s="8">
        <f>FC_IND_NMM_CM_E!U48+FC_IND_NMM_CR_E!U48+FC_IND_NMM_GL_E!U48</f>
        <v>227.51293499999997</v>
      </c>
      <c r="V48" s="8">
        <f>FC_IND_NMM_CM_E!V48+FC_IND_NMM_CR_E!V48+FC_IND_NMM_GL_E!V48</f>
        <v>170.308008</v>
      </c>
      <c r="W48" s="8">
        <f>FC_IND_NMM_CM_E!W48+FC_IND_NMM_CR_E!W48+FC_IND_NMM_GL_E!W48</f>
        <v>204.25918499999997</v>
      </c>
      <c r="X48" s="8">
        <f>FC_IND_NMM_CM_E!X48+FC_IND_NMM_CR_E!X48+FC_IND_NMM_GL_E!X48</f>
        <v>39.678794999999994</v>
      </c>
      <c r="Y48" s="8">
        <f>FC_IND_NMM_CM_E!Y48+FC_IND_NMM_CR_E!Y48+FC_IND_NMM_GL_E!Y48</f>
        <v>47.504340000000013</v>
      </c>
      <c r="Z48" s="8">
        <f>FC_IND_NMM_CM_E!Z48+FC_IND_NMM_CR_E!Z48+FC_IND_NMM_GL_E!Z48</f>
        <v>90.860562000000016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0</v>
      </c>
      <c r="D51" s="27">
        <f>FC_IND_NMM_CM_E!D51+FC_IND_NMM_CR_E!D51+FC_IND_NMM_GL_E!D51</f>
        <v>0</v>
      </c>
      <c r="E51" s="27">
        <f>FC_IND_NMM_CM_E!E51+FC_IND_NMM_CR_E!E51+FC_IND_NMM_GL_E!E51</f>
        <v>0</v>
      </c>
      <c r="F51" s="27">
        <f>FC_IND_NMM_CM_E!F51+FC_IND_NMM_CR_E!F51+FC_IND_NMM_GL_E!F51</f>
        <v>0</v>
      </c>
      <c r="G51" s="27">
        <f>FC_IND_NMM_CM_E!G51+FC_IND_NMM_CR_E!G51+FC_IND_NMM_GL_E!G51</f>
        <v>0</v>
      </c>
      <c r="H51" s="27">
        <f>FC_IND_NMM_CM_E!H51+FC_IND_NMM_CR_E!H51+FC_IND_NMM_GL_E!H51</f>
        <v>0</v>
      </c>
      <c r="I51" s="27">
        <f>FC_IND_NMM_CM_E!I51+FC_IND_NMM_CR_E!I51+FC_IND_NMM_GL_E!I51</f>
        <v>0</v>
      </c>
      <c r="J51" s="27">
        <f>FC_IND_NMM_CM_E!J51+FC_IND_NMM_CR_E!J51+FC_IND_NMM_GL_E!J51</f>
        <v>0</v>
      </c>
      <c r="K51" s="27">
        <f>FC_IND_NMM_CM_E!K51+FC_IND_NMM_CR_E!K51+FC_IND_NMM_GL_E!K51</f>
        <v>0</v>
      </c>
      <c r="L51" s="27">
        <f>FC_IND_NMM_CM_E!L51+FC_IND_NMM_CR_E!L51+FC_IND_NMM_GL_E!L51</f>
        <v>0</v>
      </c>
      <c r="M51" s="27">
        <f>FC_IND_NMM_CM_E!M51+FC_IND_NMM_CR_E!M51+FC_IND_NMM_GL_E!M51</f>
        <v>0</v>
      </c>
      <c r="N51" s="27">
        <f>FC_IND_NMM_CM_E!N51+FC_IND_NMM_CR_E!N51+FC_IND_NMM_GL_E!N51</f>
        <v>0</v>
      </c>
      <c r="O51" s="27">
        <f>FC_IND_NMM_CM_E!O51+FC_IND_NMM_CR_E!O51+FC_IND_NMM_GL_E!O51</f>
        <v>0</v>
      </c>
      <c r="P51" s="27">
        <f>FC_IND_NMM_CM_E!P51+FC_IND_NMM_CR_E!P51+FC_IND_NMM_GL_E!P51</f>
        <v>0</v>
      </c>
      <c r="Q51" s="27">
        <f>FC_IND_NMM_CM_E!Q51+FC_IND_NMM_CR_E!Q51+FC_IND_NMM_GL_E!Q51</f>
        <v>0</v>
      </c>
      <c r="R51" s="27">
        <f>FC_IND_NMM_CM_E!R51+FC_IND_NMM_CR_E!R51+FC_IND_NMM_GL_E!R51</f>
        <v>0</v>
      </c>
      <c r="S51" s="27">
        <f>FC_IND_NMM_CM_E!S51+FC_IND_NMM_CR_E!S51+FC_IND_NMM_GL_E!S51</f>
        <v>0</v>
      </c>
      <c r="T51" s="27">
        <f>FC_IND_NMM_CM_E!T51+FC_IND_NMM_CR_E!T51+FC_IND_NMM_GL_E!T51</f>
        <v>0</v>
      </c>
      <c r="U51" s="27">
        <f>FC_IND_NMM_CM_E!U51+FC_IND_NMM_CR_E!U51+FC_IND_NMM_GL_E!U51</f>
        <v>0</v>
      </c>
      <c r="V51" s="27">
        <f>FC_IND_NMM_CM_E!V51+FC_IND_NMM_CR_E!V51+FC_IND_NMM_GL_E!V51</f>
        <v>0</v>
      </c>
      <c r="W51" s="27">
        <f>FC_IND_NMM_CM_E!W51+FC_IND_NMM_CR_E!W51+FC_IND_NMM_GL_E!W51</f>
        <v>0</v>
      </c>
      <c r="X51" s="27">
        <f>FC_IND_NMM_CM_E!X51+FC_IND_NMM_CR_E!X51+FC_IND_NMM_GL_E!X51</f>
        <v>0</v>
      </c>
      <c r="Y51" s="27">
        <f>FC_IND_NMM_CM_E!Y51+FC_IND_NMM_CR_E!Y51+FC_IND_NMM_GL_E!Y51</f>
        <v>0</v>
      </c>
      <c r="Z51" s="27">
        <f>FC_IND_NMM_CM_E!Z51+FC_IND_NMM_CR_E!Z51+FC_IND_NMM_GL_E!Z51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2.5740000000000003</v>
      </c>
      <c r="E52" s="27">
        <f t="shared" si="30"/>
        <v>0</v>
      </c>
      <c r="F52" s="27">
        <f t="shared" si="30"/>
        <v>2.1451715999999998</v>
      </c>
      <c r="G52" s="27">
        <f t="shared" si="30"/>
        <v>10.152885600000001</v>
      </c>
      <c r="H52" s="27">
        <f t="shared" si="30"/>
        <v>19.733828399999997</v>
      </c>
      <c r="I52" s="27">
        <f t="shared" si="30"/>
        <v>10.439114399999998</v>
      </c>
      <c r="J52" s="27">
        <f t="shared" si="30"/>
        <v>41.184000000000005</v>
      </c>
      <c r="K52" s="27">
        <f t="shared" si="30"/>
        <v>34.1770572</v>
      </c>
      <c r="L52" s="27">
        <f t="shared" si="30"/>
        <v>39.468171599999998</v>
      </c>
      <c r="M52" s="27">
        <f t="shared" si="30"/>
        <v>42.757228800000007</v>
      </c>
      <c r="N52" s="27">
        <f t="shared" si="30"/>
        <v>0.57194280000000008</v>
      </c>
      <c r="O52" s="27">
        <f t="shared" si="30"/>
        <v>2.20011</v>
      </c>
      <c r="P52" s="27">
        <f t="shared" si="30"/>
        <v>4.1250000000000009</v>
      </c>
      <c r="Q52" s="27">
        <f t="shared" si="30"/>
        <v>44.965616255999997</v>
      </c>
      <c r="R52" s="27">
        <f t="shared" si="30"/>
        <v>65.134541999999996</v>
      </c>
      <c r="S52" s="27">
        <f t="shared" si="30"/>
        <v>69.731374416000023</v>
      </c>
      <c r="T52" s="27">
        <f t="shared" si="30"/>
        <v>94.947107745600007</v>
      </c>
      <c r="U52" s="27">
        <f t="shared" si="30"/>
        <v>102.98239685430346</v>
      </c>
      <c r="V52" s="27">
        <f t="shared" si="30"/>
        <v>133.47671451174028</v>
      </c>
      <c r="W52" s="27">
        <f t="shared" si="30"/>
        <v>159.23517336919878</v>
      </c>
      <c r="X52" s="27">
        <f t="shared" ref="X52:Z52" si="31">SUM(X53:X54)</f>
        <v>180.71977968327423</v>
      </c>
      <c r="Y52" s="27">
        <f t="shared" si="31"/>
        <v>198.02121178243485</v>
      </c>
      <c r="Z52" s="27">
        <f t="shared" si="31"/>
        <v>195.7051802410198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2.5740000000000003</v>
      </c>
      <c r="E53" s="8">
        <f>FC_IND_NMM_CM_E!E53+FC_IND_NMM_CR_E!E53+FC_IND_NMM_GL_E!E53</f>
        <v>0</v>
      </c>
      <c r="F53" s="8">
        <f>FC_IND_NMM_CM_E!F53+FC_IND_NMM_CR_E!F53+FC_IND_NMM_GL_E!F53</f>
        <v>2.1451715999999998</v>
      </c>
      <c r="G53" s="8">
        <f>FC_IND_NMM_CM_E!G53+FC_IND_NMM_CR_E!G53+FC_IND_NMM_GL_E!G53</f>
        <v>10.152885600000001</v>
      </c>
      <c r="H53" s="8">
        <f>FC_IND_NMM_CM_E!H53+FC_IND_NMM_CR_E!H53+FC_IND_NMM_GL_E!H53</f>
        <v>19.733828399999997</v>
      </c>
      <c r="I53" s="8">
        <f>FC_IND_NMM_CM_E!I53+FC_IND_NMM_CR_E!I53+FC_IND_NMM_GL_E!I53</f>
        <v>10.439114399999998</v>
      </c>
      <c r="J53" s="8">
        <f>FC_IND_NMM_CM_E!J53+FC_IND_NMM_CR_E!J53+FC_IND_NMM_GL_E!J53</f>
        <v>41.184000000000005</v>
      </c>
      <c r="K53" s="8">
        <f>FC_IND_NMM_CM_E!K53+FC_IND_NMM_CR_E!K53+FC_IND_NMM_GL_E!K53</f>
        <v>34.1770572</v>
      </c>
      <c r="L53" s="8">
        <f>FC_IND_NMM_CM_E!L53+FC_IND_NMM_CR_E!L53+FC_IND_NMM_GL_E!L53</f>
        <v>39.468171599999998</v>
      </c>
      <c r="M53" s="8">
        <f>FC_IND_NMM_CM_E!M53+FC_IND_NMM_CR_E!M53+FC_IND_NMM_GL_E!M53</f>
        <v>42.757228800000007</v>
      </c>
      <c r="N53" s="8">
        <f>FC_IND_NMM_CM_E!N53+FC_IND_NMM_CR_E!N53+FC_IND_NMM_GL_E!N53</f>
        <v>0.57194280000000008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39.896999999999998</v>
      </c>
      <c r="R53" s="8">
        <f>FC_IND_NMM_CM_E!R53+FC_IND_NMM_CR_E!R53+FC_IND_NMM_GL_E!R53</f>
        <v>31.603057199999995</v>
      </c>
      <c r="S53" s="8">
        <f>FC_IND_NMM_CM_E!S53+FC_IND_NMM_CR_E!S53+FC_IND_NMM_GL_E!S53</f>
        <v>13.441942800000001</v>
      </c>
      <c r="T53" s="8">
        <f>FC_IND_NMM_CM_E!T53+FC_IND_NMM_CR_E!T53+FC_IND_NMM_GL_E!T53</f>
        <v>12.8833848</v>
      </c>
      <c r="U53" s="8">
        <f>FC_IND_NMM_CM_E!U53+FC_IND_NMM_CR_E!U53+FC_IND_NMM_GL_E!U53</f>
        <v>22.420569600000004</v>
      </c>
      <c r="V53" s="8">
        <f>FC_IND_NMM_CM_E!V53+FC_IND_NMM_CR_E!V53+FC_IND_NMM_GL_E!V53</f>
        <v>23.6643264</v>
      </c>
      <c r="W53" s="8">
        <f>FC_IND_NMM_CM_E!W53+FC_IND_NMM_CR_E!W53+FC_IND_NMM_GL_E!W53</f>
        <v>41.268942000000003</v>
      </c>
      <c r="X53" s="8">
        <f>FC_IND_NMM_CM_E!X53+FC_IND_NMM_CR_E!X53+FC_IND_NMM_GL_E!X53</f>
        <v>38.079241199999998</v>
      </c>
      <c r="Y53" s="8">
        <f>FC_IND_NMM_CM_E!Y53+FC_IND_NMM_CR_E!Y53+FC_IND_NMM_GL_E!Y53</f>
        <v>31.346686800000004</v>
      </c>
      <c r="Z53" s="8">
        <f>FC_IND_NMM_CM_E!Z53+FC_IND_NMM_CR_E!Z53+FC_IND_NMM_GL_E!Z53</f>
        <v>26.9307324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2.20011</v>
      </c>
      <c r="P54" s="45">
        <f>FC_IND_NMM_CM_E!P54+FC_IND_NMM_CR_E!P54+FC_IND_NMM_GL_E!P54</f>
        <v>4.1250000000000009</v>
      </c>
      <c r="Q54" s="45">
        <f>FC_IND_NMM_CM_E!Q54+FC_IND_NMM_CR_E!Q54+FC_IND_NMM_GL_E!Q54</f>
        <v>5.0686162559999985</v>
      </c>
      <c r="R54" s="45">
        <f>FC_IND_NMM_CM_E!R54+FC_IND_NMM_CR_E!R54+FC_IND_NMM_GL_E!R54</f>
        <v>33.531484800000001</v>
      </c>
      <c r="S54" s="45">
        <f>FC_IND_NMM_CM_E!S54+FC_IND_NMM_CR_E!S54+FC_IND_NMM_GL_E!S54</f>
        <v>56.289431616000016</v>
      </c>
      <c r="T54" s="45">
        <f>FC_IND_NMM_CM_E!T54+FC_IND_NMM_CR_E!T54+FC_IND_NMM_GL_E!T54</f>
        <v>82.063722945600006</v>
      </c>
      <c r="U54" s="45">
        <f>FC_IND_NMM_CM_E!U54+FC_IND_NMM_CR_E!U54+FC_IND_NMM_GL_E!U54</f>
        <v>80.561827254303452</v>
      </c>
      <c r="V54" s="45">
        <f>FC_IND_NMM_CM_E!V54+FC_IND_NMM_CR_E!V54+FC_IND_NMM_GL_E!V54</f>
        <v>109.81238811174029</v>
      </c>
      <c r="W54" s="45">
        <f>FC_IND_NMM_CM_E!W54+FC_IND_NMM_CR_E!W54+FC_IND_NMM_GL_E!W54</f>
        <v>117.96623136919877</v>
      </c>
      <c r="X54" s="45">
        <f>FC_IND_NMM_CM_E!X54+FC_IND_NMM_CR_E!X54+FC_IND_NMM_GL_E!X54</f>
        <v>142.64053848327421</v>
      </c>
      <c r="Y54" s="45">
        <f>FC_IND_NMM_CM_E!Y54+FC_IND_NMM_CR_E!Y54+FC_IND_NMM_GL_E!Y54</f>
        <v>166.67452498243483</v>
      </c>
      <c r="Z54" s="45">
        <f>FC_IND_NMM_CM_E!Z54+FC_IND_NMM_CR_E!Z54+FC_IND_NMM_GL_E!Z54</f>
        <v>168.77444784101979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4.5920447999999983</v>
      </c>
      <c r="D61" s="49">
        <f t="shared" si="32"/>
        <v>7.8398207999999983</v>
      </c>
      <c r="E61" s="49">
        <f t="shared" si="32"/>
        <v>10.079999999999997</v>
      </c>
      <c r="F61" s="49">
        <f t="shared" si="32"/>
        <v>23.631955199999993</v>
      </c>
      <c r="G61" s="49">
        <f t="shared" si="32"/>
        <v>14.224089599999997</v>
      </c>
      <c r="H61" s="49">
        <f t="shared" si="32"/>
        <v>4.2561792000000001</v>
      </c>
      <c r="I61" s="49">
        <f t="shared" si="32"/>
        <v>6.8318208000000009</v>
      </c>
      <c r="J61" s="49">
        <f t="shared" si="32"/>
        <v>14.895820800000003</v>
      </c>
      <c r="K61" s="49">
        <f t="shared" si="32"/>
        <v>31.472179199999999</v>
      </c>
      <c r="L61" s="49">
        <f t="shared" si="32"/>
        <v>34.04782079999999</v>
      </c>
      <c r="M61" s="49">
        <f t="shared" si="32"/>
        <v>38.864044800000002</v>
      </c>
      <c r="N61" s="49">
        <f t="shared" si="32"/>
        <v>34.271999999999998</v>
      </c>
      <c r="O61" s="49">
        <f t="shared" si="32"/>
        <v>12.048019199999995</v>
      </c>
      <c r="P61" s="49">
        <f t="shared" si="32"/>
        <v>18.136209599999997</v>
      </c>
      <c r="Q61" s="49">
        <f t="shared" si="32"/>
        <v>29.091830399999999</v>
      </c>
      <c r="R61" s="49">
        <f t="shared" si="32"/>
        <v>43.140124799999995</v>
      </c>
      <c r="S61" s="49">
        <f t="shared" si="32"/>
        <v>48.860049599999982</v>
      </c>
      <c r="T61" s="49">
        <f t="shared" si="32"/>
        <v>84.777566399999969</v>
      </c>
      <c r="U61" s="49">
        <f t="shared" si="32"/>
        <v>124.44981119999996</v>
      </c>
      <c r="V61" s="49">
        <f t="shared" si="32"/>
        <v>107.90824320000002</v>
      </c>
      <c r="W61" s="49">
        <f t="shared" si="32"/>
        <v>160.99039007999994</v>
      </c>
      <c r="X61" s="49">
        <f t="shared" si="32"/>
        <v>180.01402128000001</v>
      </c>
      <c r="Y61" s="49">
        <f t="shared" ref="Y61:Z61" si="33">SUM(Y62:Y72)</f>
        <v>147.41837568</v>
      </c>
      <c r="Z61" s="49">
        <f t="shared" si="33"/>
        <v>142.5199896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4.5920447999999983</v>
      </c>
      <c r="D62" s="52">
        <f>FC_IND_NMM_CM_E!D62+FC_IND_NMM_CR_E!D62+FC_IND_NMM_GL_E!D62</f>
        <v>7.8398207999999983</v>
      </c>
      <c r="E62" s="52">
        <f>FC_IND_NMM_CM_E!E62+FC_IND_NMM_CR_E!E62+FC_IND_NMM_GL_E!E62</f>
        <v>10.079999999999997</v>
      </c>
      <c r="F62" s="52">
        <f>FC_IND_NMM_CM_E!F62+FC_IND_NMM_CR_E!F62+FC_IND_NMM_GL_E!F62</f>
        <v>23.631955199999993</v>
      </c>
      <c r="G62" s="52">
        <f>FC_IND_NMM_CM_E!G62+FC_IND_NMM_CR_E!G62+FC_IND_NMM_GL_E!G62</f>
        <v>14.224089599999997</v>
      </c>
      <c r="H62" s="52">
        <f>FC_IND_NMM_CM_E!H62+FC_IND_NMM_CR_E!H62+FC_IND_NMM_GL_E!H62</f>
        <v>4.2561792000000001</v>
      </c>
      <c r="I62" s="52">
        <f>FC_IND_NMM_CM_E!I62+FC_IND_NMM_CR_E!I62+FC_IND_NMM_GL_E!I62</f>
        <v>6.8318208000000009</v>
      </c>
      <c r="J62" s="52">
        <f>FC_IND_NMM_CM_E!J62+FC_IND_NMM_CR_E!J62+FC_IND_NMM_GL_E!J62</f>
        <v>14.895820800000003</v>
      </c>
      <c r="K62" s="52">
        <f>FC_IND_NMM_CM_E!K62+FC_IND_NMM_CR_E!K62+FC_IND_NMM_GL_E!K62</f>
        <v>31.472179199999999</v>
      </c>
      <c r="L62" s="52">
        <f>FC_IND_NMM_CM_E!L62+FC_IND_NMM_CR_E!L62+FC_IND_NMM_GL_E!L62</f>
        <v>34.04782079999999</v>
      </c>
      <c r="M62" s="52">
        <f>FC_IND_NMM_CM_E!M62+FC_IND_NMM_CR_E!M62+FC_IND_NMM_GL_E!M62</f>
        <v>38.864044800000002</v>
      </c>
      <c r="N62" s="52">
        <f>FC_IND_NMM_CM_E!N62+FC_IND_NMM_CR_E!N62+FC_IND_NMM_GL_E!N62</f>
        <v>34.271999999999998</v>
      </c>
      <c r="O62" s="52">
        <f>FC_IND_NMM_CM_E!O62+FC_IND_NMM_CR_E!O62+FC_IND_NMM_GL_E!O62</f>
        <v>3.2481791999999996</v>
      </c>
      <c r="P62" s="52">
        <f>FC_IND_NMM_CM_E!P62+FC_IND_NMM_CR_E!P62+FC_IND_NMM_GL_E!P62</f>
        <v>3.1360895999999991</v>
      </c>
      <c r="Q62" s="52">
        <f>FC_IND_NMM_CM_E!Q62+FC_IND_NMM_CR_E!Q62+FC_IND_NMM_GL_E!Q62</f>
        <v>12.991910400000002</v>
      </c>
      <c r="R62" s="52">
        <f>FC_IND_NMM_CM_E!R62+FC_IND_NMM_CR_E!R62+FC_IND_NMM_GL_E!R62</f>
        <v>10.640044799999997</v>
      </c>
      <c r="S62" s="52">
        <f>FC_IND_NMM_CM_E!S62+FC_IND_NMM_CR_E!S62+FC_IND_NMM_GL_E!S62</f>
        <v>6.1600896000000009</v>
      </c>
      <c r="T62" s="52">
        <f>FC_IND_NMM_CM_E!T62+FC_IND_NMM_CR_E!T62+FC_IND_NMM_GL_E!T62</f>
        <v>9.5768063999999988</v>
      </c>
      <c r="U62" s="52">
        <f>FC_IND_NMM_CM_E!U62+FC_IND_NMM_CR_E!U62+FC_IND_NMM_GL_E!U62</f>
        <v>8.7760511999999977</v>
      </c>
      <c r="V62" s="52">
        <f>FC_IND_NMM_CM_E!V62+FC_IND_NMM_CR_E!V62+FC_IND_NMM_GL_E!V62</f>
        <v>14.132563200000003</v>
      </c>
      <c r="W62" s="52">
        <f>FC_IND_NMM_CM_E!W62+FC_IND_NMM_CR_E!W62+FC_IND_NMM_GL_E!W62</f>
        <v>22.950547199999995</v>
      </c>
      <c r="X62" s="52">
        <f>FC_IND_NMM_CM_E!X62+FC_IND_NMM_CR_E!X62+FC_IND_NMM_GL_E!X62</f>
        <v>31.279046399999999</v>
      </c>
      <c r="Y62" s="52">
        <f>FC_IND_NMM_CM_E!Y62+FC_IND_NMM_CR_E!Y62+FC_IND_NMM_GL_E!Y62</f>
        <v>35.167507199999996</v>
      </c>
      <c r="Z62" s="52">
        <f>FC_IND_NMM_CM_E!Z62+FC_IND_NMM_CR_E!Z62+FC_IND_NMM_GL_E!Z62</f>
        <v>29.544480000000007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  <c r="Y64" s="52">
        <f>FC_IND_NMM_CM_E!Y64+FC_IND_NMM_CR_E!Y64+FC_IND_NMM_GL_E!Y64</f>
        <v>0</v>
      </c>
      <c r="Z64" s="52">
        <f>FC_IND_NMM_CM_E!Z64+FC_IND_NMM_CR_E!Z64+FC_IND_NMM_GL_E!Z64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8.7998399999999961</v>
      </c>
      <c r="P65" s="52">
        <f>FC_IND_NMM_CM_E!P65+FC_IND_NMM_CR_E!P65+FC_IND_NMM_GL_E!P65</f>
        <v>15.000119999999997</v>
      </c>
      <c r="Q65" s="52">
        <f>FC_IND_NMM_CM_E!Q65+FC_IND_NMM_CR_E!Q65+FC_IND_NMM_GL_E!Q65</f>
        <v>16.099919999999997</v>
      </c>
      <c r="R65" s="52">
        <f>FC_IND_NMM_CM_E!R65+FC_IND_NMM_CR_E!R65+FC_IND_NMM_GL_E!R65</f>
        <v>32.500079999999997</v>
      </c>
      <c r="S65" s="52">
        <f>FC_IND_NMM_CM_E!S65+FC_IND_NMM_CR_E!S65+FC_IND_NMM_GL_E!S65</f>
        <v>42.699959999999983</v>
      </c>
      <c r="T65" s="52">
        <f>FC_IND_NMM_CM_E!T65+FC_IND_NMM_CR_E!T65+FC_IND_NMM_GL_E!T65</f>
        <v>75.200759999999974</v>
      </c>
      <c r="U65" s="52">
        <f>FC_IND_NMM_CM_E!U65+FC_IND_NMM_CR_E!U65+FC_IND_NMM_GL_E!U65</f>
        <v>115.67375999999996</v>
      </c>
      <c r="V65" s="52">
        <f>FC_IND_NMM_CM_E!V65+FC_IND_NMM_CR_E!V65+FC_IND_NMM_GL_E!V65</f>
        <v>93.775680000000008</v>
      </c>
      <c r="W65" s="52">
        <f>FC_IND_NMM_CM_E!W65+FC_IND_NMM_CR_E!W65+FC_IND_NMM_GL_E!W65</f>
        <v>137.79107999999997</v>
      </c>
      <c r="X65" s="52">
        <f>FC_IND_NMM_CM_E!X65+FC_IND_NMM_CR_E!X65+FC_IND_NMM_GL_E!X65</f>
        <v>148.16124000000002</v>
      </c>
      <c r="Y65" s="52">
        <f>FC_IND_NMM_CM_E!Y65+FC_IND_NMM_CR_E!Y65+FC_IND_NMM_GL_E!Y65</f>
        <v>112.09895999999999</v>
      </c>
      <c r="Z65" s="52">
        <f>FC_IND_NMM_CM_E!Z65+FC_IND_NMM_CR_E!Z65+FC_IND_NMM_GL_E!Z65</f>
        <v>112.8366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0.24876288000000002</v>
      </c>
      <c r="X69" s="52">
        <f>FC_IND_NMM_CM_E!X69+FC_IND_NMM_CR_E!X69+FC_IND_NMM_GL_E!X69</f>
        <v>0.57373488000000006</v>
      </c>
      <c r="Y69" s="52">
        <f>FC_IND_NMM_CM_E!Y69+FC_IND_NMM_CR_E!Y69+FC_IND_NMM_GL_E!Y69</f>
        <v>0.15190847999999996</v>
      </c>
      <c r="Z69" s="52">
        <f>FC_IND_NMM_CM_E!Z69+FC_IND_NMM_CR_E!Z69+FC_IND_NMM_GL_E!Z69</f>
        <v>0.13890959999999999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475.95068548799787</v>
      </c>
      <c r="D2" s="21">
        <f t="shared" ref="D2:X2" si="0">SUM(D3,D17,D22,D25,D26,D51,D52)</f>
        <v>448.95684848307633</v>
      </c>
      <c r="E2" s="21">
        <f t="shared" si="0"/>
        <v>480.26012710157227</v>
      </c>
      <c r="F2" s="21">
        <f t="shared" si="0"/>
        <v>522.82070439830352</v>
      </c>
      <c r="G2" s="21">
        <f t="shared" si="0"/>
        <v>545.33696091272714</v>
      </c>
      <c r="H2" s="21">
        <f t="shared" si="0"/>
        <v>497.36580835307899</v>
      </c>
      <c r="I2" s="21">
        <f t="shared" si="0"/>
        <v>480.50545903992497</v>
      </c>
      <c r="J2" s="21">
        <f t="shared" si="0"/>
        <v>569.94563299122854</v>
      </c>
      <c r="K2" s="21">
        <f t="shared" si="0"/>
        <v>599.79516442452461</v>
      </c>
      <c r="L2" s="21">
        <f t="shared" si="0"/>
        <v>476.20259172289798</v>
      </c>
      <c r="M2" s="21">
        <f t="shared" si="0"/>
        <v>420.23208316014234</v>
      </c>
      <c r="N2" s="21">
        <f t="shared" si="0"/>
        <v>343.49324781603571</v>
      </c>
      <c r="O2" s="21">
        <f t="shared" si="0"/>
        <v>302.74145350878723</v>
      </c>
      <c r="P2" s="21">
        <f t="shared" si="0"/>
        <v>275.73687318689394</v>
      </c>
      <c r="Q2" s="21">
        <f t="shared" si="0"/>
        <v>253.81595943791976</v>
      </c>
      <c r="R2" s="21">
        <f t="shared" si="0"/>
        <v>250.41636272034197</v>
      </c>
      <c r="S2" s="21">
        <f t="shared" si="0"/>
        <v>305.01904484669814</v>
      </c>
      <c r="T2" s="21">
        <f t="shared" si="0"/>
        <v>369.51662134999418</v>
      </c>
      <c r="U2" s="21">
        <f t="shared" si="0"/>
        <v>334.71915549352343</v>
      </c>
      <c r="V2" s="21">
        <f t="shared" si="0"/>
        <v>376.45385460521112</v>
      </c>
      <c r="W2" s="21">
        <f t="shared" si="0"/>
        <v>382.18530503710912</v>
      </c>
      <c r="X2" s="21">
        <f t="shared" si="0"/>
        <v>341.25211635532071</v>
      </c>
      <c r="Y2" s="21">
        <f t="shared" ref="Y2:Z2" si="1">SUM(Y3,Y17,Y22,Y25,Y26,Y51,Y52)</f>
        <v>333.5835681161484</v>
      </c>
      <c r="Z2" s="21">
        <f t="shared" si="1"/>
        <v>367.27488081020965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66.568067583957102</v>
      </c>
      <c r="D3" s="24">
        <f t="shared" ref="D3:W3" si="3">SUM(D4,D8,D11)</f>
        <v>71.617544329534169</v>
      </c>
      <c r="E3" s="24">
        <f t="shared" si="3"/>
        <v>74.021902256750252</v>
      </c>
      <c r="F3" s="24">
        <f t="shared" si="3"/>
        <v>82.775571438331909</v>
      </c>
      <c r="G3" s="24">
        <f t="shared" si="3"/>
        <v>88.51312601544997</v>
      </c>
      <c r="H3" s="24">
        <f t="shared" si="3"/>
        <v>76.484694235774043</v>
      </c>
      <c r="I3" s="24">
        <f t="shared" si="3"/>
        <v>84.503873319820045</v>
      </c>
      <c r="J3" s="24">
        <f t="shared" si="3"/>
        <v>82.182325344430339</v>
      </c>
      <c r="K3" s="24">
        <f t="shared" si="3"/>
        <v>80.538205997847484</v>
      </c>
      <c r="L3" s="24">
        <f t="shared" si="3"/>
        <v>34.420651525640679</v>
      </c>
      <c r="M3" s="24">
        <f t="shared" si="3"/>
        <v>42.480268714127405</v>
      </c>
      <c r="N3" s="24">
        <f t="shared" si="3"/>
        <v>22.409780393480368</v>
      </c>
      <c r="O3" s="24">
        <f t="shared" si="3"/>
        <v>0.3769361628156479</v>
      </c>
      <c r="P3" s="24">
        <f t="shared" si="3"/>
        <v>9.5116003764880344E-2</v>
      </c>
      <c r="Q3" s="24">
        <f t="shared" si="3"/>
        <v>0.59015231335177598</v>
      </c>
      <c r="R3" s="24">
        <f t="shared" si="3"/>
        <v>2.2749587970998388</v>
      </c>
      <c r="S3" s="24">
        <f t="shared" si="3"/>
        <v>0</v>
      </c>
      <c r="T3" s="24">
        <f t="shared" si="3"/>
        <v>5.3855238978776825</v>
      </c>
      <c r="U3" s="24">
        <f t="shared" si="3"/>
        <v>33.738429028011694</v>
      </c>
      <c r="V3" s="24">
        <f t="shared" si="3"/>
        <v>55.511842583780641</v>
      </c>
      <c r="W3" s="24">
        <f t="shared" si="3"/>
        <v>37.936935140436773</v>
      </c>
      <c r="X3" s="24">
        <f t="shared" ref="X3:Z3" si="4">SUM(X4,X8,X11)</f>
        <v>116.22154209239963</v>
      </c>
      <c r="Y3" s="24">
        <f t="shared" si="4"/>
        <v>89.535804207188818</v>
      </c>
      <c r="Z3" s="24">
        <f t="shared" si="4"/>
        <v>83.966342792359598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66.568067583957102</v>
      </c>
      <c r="D4" s="19">
        <f t="shared" ref="D4:W4" si="6">SUM(D5:D7)</f>
        <v>71.617544329534169</v>
      </c>
      <c r="E4" s="19">
        <f t="shared" si="6"/>
        <v>74.021902256750252</v>
      </c>
      <c r="F4" s="19">
        <f t="shared" si="6"/>
        <v>82.775571438331909</v>
      </c>
      <c r="G4" s="19">
        <f t="shared" si="6"/>
        <v>88.207016271345879</v>
      </c>
      <c r="H4" s="19">
        <f t="shared" si="6"/>
        <v>76.19484527156078</v>
      </c>
      <c r="I4" s="19">
        <f t="shared" si="6"/>
        <v>84.20838271873815</v>
      </c>
      <c r="J4" s="19">
        <f t="shared" si="6"/>
        <v>81.813367322569022</v>
      </c>
      <c r="K4" s="19">
        <f t="shared" si="6"/>
        <v>80.158348662060817</v>
      </c>
      <c r="L4" s="19">
        <f t="shared" si="6"/>
        <v>34.106216195189823</v>
      </c>
      <c r="M4" s="19">
        <f t="shared" si="6"/>
        <v>42.145255105465452</v>
      </c>
      <c r="N4" s="19">
        <f t="shared" si="6"/>
        <v>22.009886483700452</v>
      </c>
      <c r="O4" s="19">
        <f t="shared" si="6"/>
        <v>0</v>
      </c>
      <c r="P4" s="19">
        <f t="shared" si="6"/>
        <v>0</v>
      </c>
      <c r="Q4" s="19">
        <f t="shared" si="6"/>
        <v>0.59015231335177598</v>
      </c>
      <c r="R4" s="19">
        <f t="shared" si="6"/>
        <v>2.2749587970998388</v>
      </c>
      <c r="S4" s="19">
        <f t="shared" si="6"/>
        <v>0</v>
      </c>
      <c r="T4" s="19">
        <f t="shared" si="6"/>
        <v>5.3855238978776825</v>
      </c>
      <c r="U4" s="19">
        <f t="shared" si="6"/>
        <v>33.738429028011694</v>
      </c>
      <c r="V4" s="19">
        <f t="shared" si="6"/>
        <v>55.511842583780641</v>
      </c>
      <c r="W4" s="19">
        <f t="shared" si="6"/>
        <v>37.936935140436773</v>
      </c>
      <c r="X4" s="19">
        <f t="shared" ref="X4:Z4" si="7">SUM(X5:X7)</f>
        <v>116.22154209239963</v>
      </c>
      <c r="Y4" s="19">
        <f t="shared" si="7"/>
        <v>89.535804207188818</v>
      </c>
      <c r="Z4" s="19">
        <f t="shared" si="7"/>
        <v>71.602894546079909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66.568067583957102</v>
      </c>
      <c r="D7" s="8">
        <v>71.617544329534169</v>
      </c>
      <c r="E7" s="8">
        <v>74.021902256750252</v>
      </c>
      <c r="F7" s="8">
        <v>82.775571438331909</v>
      </c>
      <c r="G7" s="8">
        <v>88.207016271345879</v>
      </c>
      <c r="H7" s="8">
        <v>76.19484527156078</v>
      </c>
      <c r="I7" s="8">
        <v>84.20838271873815</v>
      </c>
      <c r="J7" s="8">
        <v>81.813367322569022</v>
      </c>
      <c r="K7" s="8">
        <v>80.158348662060817</v>
      </c>
      <c r="L7" s="8">
        <v>34.106216195189823</v>
      </c>
      <c r="M7" s="8">
        <v>42.145255105465452</v>
      </c>
      <c r="N7" s="8">
        <v>22.009886483700452</v>
      </c>
      <c r="O7" s="8">
        <v>0</v>
      </c>
      <c r="P7" s="8">
        <v>0</v>
      </c>
      <c r="Q7" s="8">
        <v>0.59015231335177598</v>
      </c>
      <c r="R7" s="8">
        <v>2.2749587970998388</v>
      </c>
      <c r="S7" s="8">
        <v>0</v>
      </c>
      <c r="T7" s="8">
        <v>5.3855238978776825</v>
      </c>
      <c r="U7" s="8">
        <v>33.738429028011694</v>
      </c>
      <c r="V7" s="8">
        <v>55.511842583780641</v>
      </c>
      <c r="W7" s="8">
        <v>37.936935140436773</v>
      </c>
      <c r="X7" s="8">
        <v>116.22154209239963</v>
      </c>
      <c r="Y7" s="8">
        <v>89.535804207188818</v>
      </c>
      <c r="Z7" s="8">
        <v>71.602894546079909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0.30610974410409275</v>
      </c>
      <c r="H8" s="19">
        <f t="shared" si="8"/>
        <v>0.28984896421326345</v>
      </c>
      <c r="I8" s="19">
        <f t="shared" si="8"/>
        <v>0.29549060108189007</v>
      </c>
      <c r="J8" s="19">
        <f t="shared" si="8"/>
        <v>0.36895802186131987</v>
      </c>
      <c r="K8" s="19">
        <f t="shared" si="8"/>
        <v>0.37985733578666842</v>
      </c>
      <c r="L8" s="19">
        <f t="shared" si="8"/>
        <v>0.3144353304508527</v>
      </c>
      <c r="M8" s="19">
        <f t="shared" si="8"/>
        <v>0.33501360866195123</v>
      </c>
      <c r="N8" s="19">
        <f t="shared" si="8"/>
        <v>0.39989390977991557</v>
      </c>
      <c r="O8" s="19">
        <f t="shared" si="8"/>
        <v>0.3769361628156479</v>
      </c>
      <c r="P8" s="19">
        <f t="shared" si="8"/>
        <v>9.5116003764880344E-2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12.363448246279694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12.363448246279694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0.30610974410409275</v>
      </c>
      <c r="H10" s="8">
        <v>0.28984896421326345</v>
      </c>
      <c r="I10" s="8">
        <v>0.29549060108189007</v>
      </c>
      <c r="J10" s="8">
        <v>0.36895802186131987</v>
      </c>
      <c r="K10" s="8">
        <v>0.37985733578666842</v>
      </c>
      <c r="L10" s="8">
        <v>0.3144353304508527</v>
      </c>
      <c r="M10" s="8">
        <v>0.33501360866195123</v>
      </c>
      <c r="N10" s="8">
        <v>0.39989390977991557</v>
      </c>
      <c r="O10" s="8">
        <v>0.3769361628156479</v>
      </c>
      <c r="P10" s="8">
        <v>9.5116003764880344E-2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409.38261790404079</v>
      </c>
      <c r="D26" s="27">
        <f t="shared" si="16"/>
        <v>375.60601043042925</v>
      </c>
      <c r="E26" s="27">
        <f t="shared" si="16"/>
        <v>406.23822484482201</v>
      </c>
      <c r="F26" s="27">
        <f t="shared" si="16"/>
        <v>438.47035040861078</v>
      </c>
      <c r="G26" s="27">
        <f t="shared" si="16"/>
        <v>449.68017765918921</v>
      </c>
      <c r="H26" s="27">
        <f t="shared" si="16"/>
        <v>407.0088199451925</v>
      </c>
      <c r="I26" s="27">
        <f t="shared" si="16"/>
        <v>388.62448177110241</v>
      </c>
      <c r="J26" s="27">
        <f t="shared" si="16"/>
        <v>454.0972930833293</v>
      </c>
      <c r="K26" s="27">
        <f t="shared" si="16"/>
        <v>490.59351703712264</v>
      </c>
      <c r="L26" s="27">
        <f t="shared" si="16"/>
        <v>411.13249726041363</v>
      </c>
      <c r="M26" s="27">
        <f t="shared" si="16"/>
        <v>343.82329585165201</v>
      </c>
      <c r="N26" s="27">
        <f t="shared" si="16"/>
        <v>320.57405425539616</v>
      </c>
      <c r="O26" s="27">
        <f t="shared" si="16"/>
        <v>300.4298044691626</v>
      </c>
      <c r="P26" s="27">
        <f t="shared" si="16"/>
        <v>273.04699739948182</v>
      </c>
      <c r="Q26" s="27">
        <f t="shared" si="16"/>
        <v>232.91265498917099</v>
      </c>
      <c r="R26" s="27">
        <f t="shared" si="16"/>
        <v>213.92806974632981</v>
      </c>
      <c r="S26" s="27">
        <f t="shared" si="16"/>
        <v>259.86724379860613</v>
      </c>
      <c r="T26" s="27">
        <f t="shared" si="16"/>
        <v>289.51376645696092</v>
      </c>
      <c r="U26" s="27">
        <f t="shared" si="16"/>
        <v>217.17874325122042</v>
      </c>
      <c r="V26" s="27">
        <f t="shared" si="16"/>
        <v>199.69769391551318</v>
      </c>
      <c r="W26" s="27">
        <f t="shared" si="16"/>
        <v>208.66604350473153</v>
      </c>
      <c r="X26" s="27">
        <f t="shared" si="16"/>
        <v>74.532518861018616</v>
      </c>
      <c r="Y26" s="27">
        <f t="shared" ref="Y26:Z26" si="17">SUM(Y27,Y33)</f>
        <v>77.405169963784829</v>
      </c>
      <c r="Z26" s="27">
        <f t="shared" si="17"/>
        <v>113.1408487176073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409.38261790404079</v>
      </c>
      <c r="D33" s="19">
        <f t="shared" si="20"/>
        <v>375.60601043042925</v>
      </c>
      <c r="E33" s="19">
        <f t="shared" si="20"/>
        <v>406.23822484482201</v>
      </c>
      <c r="F33" s="19">
        <f t="shared" si="20"/>
        <v>438.47035040861078</v>
      </c>
      <c r="G33" s="19">
        <f t="shared" si="20"/>
        <v>449.68017765918921</v>
      </c>
      <c r="H33" s="19">
        <f t="shared" si="20"/>
        <v>407.0088199451925</v>
      </c>
      <c r="I33" s="19">
        <f t="shared" si="20"/>
        <v>388.62448177110241</v>
      </c>
      <c r="J33" s="19">
        <f t="shared" si="20"/>
        <v>454.0972930833293</v>
      </c>
      <c r="K33" s="19">
        <f t="shared" si="20"/>
        <v>490.59351703712264</v>
      </c>
      <c r="L33" s="19">
        <f t="shared" si="20"/>
        <v>411.13249726041363</v>
      </c>
      <c r="M33" s="19">
        <f t="shared" si="20"/>
        <v>343.82329585165201</v>
      </c>
      <c r="N33" s="19">
        <f t="shared" si="20"/>
        <v>320.57405425539616</v>
      </c>
      <c r="O33" s="19">
        <f t="shared" si="20"/>
        <v>300.4298044691626</v>
      </c>
      <c r="P33" s="19">
        <f t="shared" si="20"/>
        <v>273.04699739948182</v>
      </c>
      <c r="Q33" s="19">
        <f t="shared" si="20"/>
        <v>232.91265498917099</v>
      </c>
      <c r="R33" s="19">
        <f t="shared" si="20"/>
        <v>213.92806974632981</v>
      </c>
      <c r="S33" s="19">
        <f t="shared" si="20"/>
        <v>259.86724379860613</v>
      </c>
      <c r="T33" s="19">
        <f t="shared" si="20"/>
        <v>289.51376645696092</v>
      </c>
      <c r="U33" s="19">
        <f t="shared" si="20"/>
        <v>217.17874325122042</v>
      </c>
      <c r="V33" s="19">
        <f t="shared" si="20"/>
        <v>199.69769391551318</v>
      </c>
      <c r="W33" s="19">
        <f t="shared" si="20"/>
        <v>208.66604350473153</v>
      </c>
      <c r="X33" s="19">
        <f t="shared" si="20"/>
        <v>74.532518861018616</v>
      </c>
      <c r="Y33" s="19">
        <f t="shared" ref="Y33:Z33" si="21">SUM(Y34:Y50)</f>
        <v>77.405169963784829</v>
      </c>
      <c r="Z33" s="19">
        <f t="shared" si="21"/>
        <v>113.1408487176073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1.9072727962546161</v>
      </c>
      <c r="N36" s="8">
        <v>2.2766441594936748</v>
      </c>
      <c r="O36" s="8">
        <v>2.1459429428382397</v>
      </c>
      <c r="P36" s="8">
        <v>0.54150685756847494</v>
      </c>
      <c r="Q36" s="8">
        <v>0.19985086189059181</v>
      </c>
      <c r="R36" s="8">
        <v>0.46454546056981616</v>
      </c>
      <c r="S36" s="8">
        <v>0.67102757568754168</v>
      </c>
      <c r="T36" s="8">
        <v>0.51682100669079212</v>
      </c>
      <c r="U36" s="8">
        <v>0.73292715764249283</v>
      </c>
      <c r="V36" s="8">
        <v>1.0566316367355788</v>
      </c>
      <c r="W36" s="8">
        <v>1.4448653128788618</v>
      </c>
      <c r="X36" s="8">
        <v>1.4247526435721831</v>
      </c>
      <c r="Y36" s="8">
        <v>1.1500560229251426</v>
      </c>
      <c r="Z36" s="8">
        <v>1.0509234368178975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0.15093614968082456</v>
      </c>
      <c r="U41" s="8">
        <v>0.12048104366109026</v>
      </c>
      <c r="V41" s="8">
        <v>5.1491007937379103E-2</v>
      </c>
      <c r="W41" s="8">
        <v>5.3555211796748832E-2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6.8506051933532284</v>
      </c>
      <c r="P43" s="8">
        <v>0.5940647040017355</v>
      </c>
      <c r="Q43" s="8">
        <v>0.22932517283931406</v>
      </c>
      <c r="R43" s="8">
        <v>1.0239062231278686</v>
      </c>
      <c r="S43" s="8">
        <v>1.4692205079589509</v>
      </c>
      <c r="T43" s="8">
        <v>2.3959452426813508</v>
      </c>
      <c r="U43" s="8">
        <v>2.7071478141069716</v>
      </c>
      <c r="V43" s="8">
        <v>4.7004585544182804</v>
      </c>
      <c r="W43" s="8">
        <v>4.6727230616960194</v>
      </c>
      <c r="X43" s="8">
        <v>11.213577155627792</v>
      </c>
      <c r="Y43" s="8">
        <v>6.7720818849262354</v>
      </c>
      <c r="Z43" s="8">
        <v>7.3261588522458361</v>
      </c>
    </row>
    <row r="44" spans="1:26" ht="11.25" customHeight="1" x14ac:dyDescent="0.2">
      <c r="A44" s="28" t="s">
        <v>74</v>
      </c>
      <c r="B44" s="7" t="s">
        <v>75</v>
      </c>
      <c r="C44" s="8">
        <v>116.14663835078979</v>
      </c>
      <c r="D44" s="8">
        <v>91.812095851427557</v>
      </c>
      <c r="E44" s="8">
        <v>98.262391960572131</v>
      </c>
      <c r="F44" s="8">
        <v>119.7812169217264</v>
      </c>
      <c r="G44" s="8">
        <v>124.16436175198969</v>
      </c>
      <c r="H44" s="8">
        <v>63.968073003627467</v>
      </c>
      <c r="I44" s="8">
        <v>61.688120288670213</v>
      </c>
      <c r="J44" s="8">
        <v>83.683524733636332</v>
      </c>
      <c r="K44" s="8">
        <v>86.645797701870208</v>
      </c>
      <c r="L44" s="8">
        <v>56.787711446171066</v>
      </c>
      <c r="M44" s="8">
        <v>50.239669701587715</v>
      </c>
      <c r="N44" s="8">
        <v>36.065800435329457</v>
      </c>
      <c r="O44" s="8">
        <v>29.501653451880959</v>
      </c>
      <c r="P44" s="8">
        <v>4.5617668533355653</v>
      </c>
      <c r="Q44" s="8">
        <v>1.47592652995963</v>
      </c>
      <c r="R44" s="8">
        <v>3.9388420957219479</v>
      </c>
      <c r="S44" s="8">
        <v>7.0717962764843652</v>
      </c>
      <c r="T44" s="8">
        <v>17.81180854728419</v>
      </c>
      <c r="U44" s="8">
        <v>28.479408742644384</v>
      </c>
      <c r="V44" s="8">
        <v>39.188883740371715</v>
      </c>
      <c r="W44" s="8">
        <v>28.576443943740944</v>
      </c>
      <c r="X44" s="8">
        <v>28.850869184733771</v>
      </c>
      <c r="Y44" s="8">
        <v>29.506272142197169</v>
      </c>
      <c r="Z44" s="8">
        <v>25.759562937251854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293.23597955325101</v>
      </c>
      <c r="D48" s="8">
        <v>283.79391457900169</v>
      </c>
      <c r="E48" s="8">
        <v>307.97583288424988</v>
      </c>
      <c r="F48" s="8">
        <v>318.68913348688437</v>
      </c>
      <c r="G48" s="8">
        <v>325.51581590719951</v>
      </c>
      <c r="H48" s="8">
        <v>343.04074694156503</v>
      </c>
      <c r="I48" s="8">
        <v>326.93636148243218</v>
      </c>
      <c r="J48" s="8">
        <v>370.41376834969299</v>
      </c>
      <c r="K48" s="8">
        <v>403.94771933525243</v>
      </c>
      <c r="L48" s="8">
        <v>354.34478581424258</v>
      </c>
      <c r="M48" s="8">
        <v>291.67635335380965</v>
      </c>
      <c r="N48" s="8">
        <v>282.23160966057304</v>
      </c>
      <c r="O48" s="8">
        <v>261.93160288109016</v>
      </c>
      <c r="P48" s="8">
        <v>267.34965898457602</v>
      </c>
      <c r="Q48" s="8">
        <v>231.00755242448145</v>
      </c>
      <c r="R48" s="8">
        <v>208.50077596691017</v>
      </c>
      <c r="S48" s="8">
        <v>250.65519943847525</v>
      </c>
      <c r="T48" s="8">
        <v>268.63825551062376</v>
      </c>
      <c r="U48" s="8">
        <v>185.13877849316549</v>
      </c>
      <c r="V48" s="8">
        <v>154.70022897605023</v>
      </c>
      <c r="W48" s="8">
        <v>173.91845597461895</v>
      </c>
      <c r="X48" s="8">
        <v>33.043319877084862</v>
      </c>
      <c r="Y48" s="8">
        <v>39.976759913736281</v>
      </c>
      <c r="Z48" s="8">
        <v>79.004203491291705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1.733293723112922</v>
      </c>
      <c r="E52" s="27">
        <f t="shared" si="22"/>
        <v>0</v>
      </c>
      <c r="F52" s="27">
        <f t="shared" si="22"/>
        <v>1.5747825513608782</v>
      </c>
      <c r="G52" s="27">
        <f t="shared" si="22"/>
        <v>7.1436572380879788</v>
      </c>
      <c r="H52" s="27">
        <f t="shared" si="22"/>
        <v>13.872294172112449</v>
      </c>
      <c r="I52" s="27">
        <f t="shared" si="22"/>
        <v>7.377103949002505</v>
      </c>
      <c r="J52" s="27">
        <f t="shared" si="22"/>
        <v>33.666014563468956</v>
      </c>
      <c r="K52" s="27">
        <f t="shared" si="22"/>
        <v>28.663441389554436</v>
      </c>
      <c r="L52" s="27">
        <f t="shared" si="22"/>
        <v>30.649442936843673</v>
      </c>
      <c r="M52" s="27">
        <f t="shared" si="22"/>
        <v>33.928518594362885</v>
      </c>
      <c r="N52" s="27">
        <f t="shared" si="22"/>
        <v>0.50941316715912643</v>
      </c>
      <c r="O52" s="27">
        <f t="shared" si="22"/>
        <v>1.934712876808989</v>
      </c>
      <c r="P52" s="27">
        <f t="shared" si="22"/>
        <v>2.59475978364725</v>
      </c>
      <c r="Q52" s="27">
        <f t="shared" si="22"/>
        <v>20.313152135397001</v>
      </c>
      <c r="R52" s="27">
        <f t="shared" si="22"/>
        <v>34.213334176912326</v>
      </c>
      <c r="S52" s="27">
        <f t="shared" si="22"/>
        <v>45.151801048092025</v>
      </c>
      <c r="T52" s="27">
        <f t="shared" si="22"/>
        <v>74.617330995155555</v>
      </c>
      <c r="U52" s="27">
        <f t="shared" si="22"/>
        <v>83.801983214291326</v>
      </c>
      <c r="V52" s="27">
        <f t="shared" si="22"/>
        <v>121.2443181059173</v>
      </c>
      <c r="W52" s="27">
        <f t="shared" si="22"/>
        <v>135.5823263919408</v>
      </c>
      <c r="X52" s="27">
        <f t="shared" si="22"/>
        <v>150.49805540190249</v>
      </c>
      <c r="Y52" s="27">
        <f t="shared" ref="Y52:Z52" si="23">SUM(Y53:Y54)</f>
        <v>166.64259394517472</v>
      </c>
      <c r="Z52" s="27">
        <f t="shared" si="23"/>
        <v>170.16768930024276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1.733293723112922</v>
      </c>
      <c r="E53" s="8">
        <v>0</v>
      </c>
      <c r="F53" s="8">
        <v>1.5747825513608782</v>
      </c>
      <c r="G53" s="8">
        <v>7.1436572380879788</v>
      </c>
      <c r="H53" s="8">
        <v>13.872294172112449</v>
      </c>
      <c r="I53" s="8">
        <v>7.377103949002505</v>
      </c>
      <c r="J53" s="8">
        <v>33.666014563468956</v>
      </c>
      <c r="K53" s="8">
        <v>28.663441389554436</v>
      </c>
      <c r="L53" s="8">
        <v>30.649442936843673</v>
      </c>
      <c r="M53" s="8">
        <v>33.928518594362885</v>
      </c>
      <c r="N53" s="8">
        <v>0.50941316715912643</v>
      </c>
      <c r="O53" s="8">
        <v>0</v>
      </c>
      <c r="P53" s="8">
        <v>0</v>
      </c>
      <c r="Q53" s="8">
        <v>18.02341206961205</v>
      </c>
      <c r="R53" s="8">
        <v>16.600192828494521</v>
      </c>
      <c r="S53" s="8">
        <v>8.7037998618047059</v>
      </c>
      <c r="T53" s="8">
        <v>10.124834876859166</v>
      </c>
      <c r="U53" s="8">
        <v>18.24475109015231</v>
      </c>
      <c r="V53" s="8">
        <v>21.49562287549033</v>
      </c>
      <c r="W53" s="8">
        <v>35.138839275923402</v>
      </c>
      <c r="X53" s="8">
        <v>31.71125906540934</v>
      </c>
      <c r="Y53" s="8">
        <v>26.379462851071839</v>
      </c>
      <c r="Z53" s="8">
        <v>23.416551866574654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1.934712876808989</v>
      </c>
      <c r="P54" s="45">
        <v>2.59475978364725</v>
      </c>
      <c r="Q54" s="45">
        <v>2.2897400657849518</v>
      </c>
      <c r="R54" s="45">
        <v>17.613141348417809</v>
      </c>
      <c r="S54" s="45">
        <v>36.448001186287321</v>
      </c>
      <c r="T54" s="45">
        <v>64.492496118296387</v>
      </c>
      <c r="U54" s="45">
        <v>65.55723212413902</v>
      </c>
      <c r="V54" s="45">
        <v>99.748695230426975</v>
      </c>
      <c r="W54" s="45">
        <v>100.44348711601739</v>
      </c>
      <c r="X54" s="45">
        <v>118.78679633649314</v>
      </c>
      <c r="Y54" s="45">
        <v>140.26313109410287</v>
      </c>
      <c r="Z54" s="45">
        <v>146.75113743366811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3.0138120832361648</v>
      </c>
      <c r="D61" s="49">
        <f t="shared" si="24"/>
        <v>5.2792199623038547</v>
      </c>
      <c r="E61" s="49">
        <f t="shared" si="24"/>
        <v>7.0481385389596403</v>
      </c>
      <c r="F61" s="49">
        <f t="shared" si="24"/>
        <v>17.348351387600864</v>
      </c>
      <c r="G61" s="49">
        <f t="shared" si="24"/>
        <v>10.008191230506126</v>
      </c>
      <c r="H61" s="49">
        <f t="shared" si="24"/>
        <v>2.9919673321790023</v>
      </c>
      <c r="I61" s="49">
        <f t="shared" si="24"/>
        <v>4.8279049612252036</v>
      </c>
      <c r="J61" s="49">
        <f t="shared" si="24"/>
        <v>12.176644327593818</v>
      </c>
      <c r="K61" s="49">
        <f t="shared" si="24"/>
        <v>26.394927995753658</v>
      </c>
      <c r="L61" s="49">
        <f t="shared" si="24"/>
        <v>26.440209881257307</v>
      </c>
      <c r="M61" s="49">
        <f t="shared" si="24"/>
        <v>30.839217219076463</v>
      </c>
      <c r="N61" s="49">
        <f t="shared" si="24"/>
        <v>30.525094580922389</v>
      </c>
      <c r="O61" s="49">
        <f t="shared" si="24"/>
        <v>10.594678396208339</v>
      </c>
      <c r="P61" s="49">
        <f t="shared" si="24"/>
        <v>11.408268435849008</v>
      </c>
      <c r="Q61" s="49">
        <f t="shared" si="24"/>
        <v>13.142192324196476</v>
      </c>
      <c r="R61" s="49">
        <f t="shared" si="24"/>
        <v>22.660288395304953</v>
      </c>
      <c r="S61" s="49">
        <f t="shared" si="24"/>
        <v>31.637397903244381</v>
      </c>
      <c r="T61" s="49">
        <f t="shared" si="24"/>
        <v>66.625259928738885</v>
      </c>
      <c r="U61" s="49">
        <f t="shared" si="24"/>
        <v>101.27110368152503</v>
      </c>
      <c r="V61" s="49">
        <f t="shared" si="24"/>
        <v>98.019054579296807</v>
      </c>
      <c r="W61" s="49">
        <f t="shared" si="24"/>
        <v>137.0335983224968</v>
      </c>
      <c r="X61" s="49">
        <f t="shared" si="24"/>
        <v>149.84976993265954</v>
      </c>
      <c r="Y61" s="49">
        <f t="shared" ref="Y61:Z61" si="25">SUM(Y62:Y72)</f>
        <v>124.04103473493683</v>
      </c>
      <c r="Z61" s="49">
        <f t="shared" si="25"/>
        <v>123.90706650157448</v>
      </c>
    </row>
    <row r="62" spans="1:26" ht="11.25" customHeight="1" x14ac:dyDescent="0.2">
      <c r="A62" s="50" t="s">
        <v>92</v>
      </c>
      <c r="B62" s="51" t="s">
        <v>93</v>
      </c>
      <c r="C62" s="52">
        <v>3.0138120832361648</v>
      </c>
      <c r="D62" s="52">
        <v>5.2792199623038547</v>
      </c>
      <c r="E62" s="52">
        <v>7.0481385389596403</v>
      </c>
      <c r="F62" s="52">
        <v>17.348351387600864</v>
      </c>
      <c r="G62" s="52">
        <v>10.008191230506126</v>
      </c>
      <c r="H62" s="52">
        <v>2.9919673321790023</v>
      </c>
      <c r="I62" s="52">
        <v>4.8279049612252036</v>
      </c>
      <c r="J62" s="52">
        <v>12.176644327593818</v>
      </c>
      <c r="K62" s="52">
        <v>26.394927995753658</v>
      </c>
      <c r="L62" s="52">
        <v>26.440209881257307</v>
      </c>
      <c r="M62" s="52">
        <v>30.839217219076463</v>
      </c>
      <c r="N62" s="52">
        <v>30.525094580922389</v>
      </c>
      <c r="O62" s="52">
        <v>2.8563545115576585</v>
      </c>
      <c r="P62" s="52">
        <v>1.9727028295743969</v>
      </c>
      <c r="Q62" s="52">
        <v>5.8690767403734201</v>
      </c>
      <c r="R62" s="52">
        <v>5.588914840296539</v>
      </c>
      <c r="S62" s="52">
        <v>3.9887230444980473</v>
      </c>
      <c r="T62" s="52">
        <v>7.5262506672662663</v>
      </c>
      <c r="U62" s="52">
        <v>7.1415165874480024</v>
      </c>
      <c r="V62" s="52">
        <v>12.837392608446818</v>
      </c>
      <c r="W62" s="52">
        <v>19.541465089056405</v>
      </c>
      <c r="X62" s="52">
        <v>26.04825916828824</v>
      </c>
      <c r="Y62" s="52">
        <v>29.594832642638369</v>
      </c>
      <c r="Z62" s="52">
        <v>25.689232584368099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7.7383238846506801</v>
      </c>
      <c r="P65" s="52">
        <v>9.4355656062746114</v>
      </c>
      <c r="Q65" s="52">
        <v>7.2731155838230563</v>
      </c>
      <c r="R65" s="52">
        <v>17.071373555008414</v>
      </c>
      <c r="S65" s="52">
        <v>27.648674858746332</v>
      </c>
      <c r="T65" s="52">
        <v>59.099009261472617</v>
      </c>
      <c r="U65" s="52">
        <v>94.129587094077024</v>
      </c>
      <c r="V65" s="52">
        <v>85.181661970849987</v>
      </c>
      <c r="W65" s="52">
        <v>117.32354596771351</v>
      </c>
      <c r="X65" s="52">
        <v>123.38427229721924</v>
      </c>
      <c r="Y65" s="52">
        <v>94.335658815584537</v>
      </c>
      <c r="Z65" s="52">
        <v>98.112597054654842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0.16858726572686047</v>
      </c>
      <c r="X69" s="52">
        <v>0.41723846715204793</v>
      </c>
      <c r="Y69" s="52">
        <v>0.11054327671392652</v>
      </c>
      <c r="Z69" s="52">
        <v>0.10523686255153532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315.19983460124314</v>
      </c>
      <c r="D2" s="21">
        <f t="shared" ref="D2:X2" si="0">SUM(D3,D17,D22,D25,D26,D51,D52)</f>
        <v>275.6540184325774</v>
      </c>
      <c r="E2" s="21">
        <f t="shared" si="0"/>
        <v>261.75736589092588</v>
      </c>
      <c r="F2" s="21">
        <f t="shared" si="0"/>
        <v>241.30716496849337</v>
      </c>
      <c r="G2" s="21">
        <f t="shared" si="0"/>
        <v>291.69403124374458</v>
      </c>
      <c r="H2" s="21">
        <f t="shared" si="0"/>
        <v>264.3957446420643</v>
      </c>
      <c r="I2" s="21">
        <f t="shared" si="0"/>
        <v>251.94368967856377</v>
      </c>
      <c r="J2" s="21">
        <f t="shared" si="0"/>
        <v>160.05013561284568</v>
      </c>
      <c r="K2" s="21">
        <f t="shared" si="0"/>
        <v>146.76922336179956</v>
      </c>
      <c r="L2" s="21">
        <f t="shared" si="0"/>
        <v>171.63683487762191</v>
      </c>
      <c r="M2" s="21">
        <f t="shared" si="0"/>
        <v>138.18040640681861</v>
      </c>
      <c r="N2" s="21">
        <f t="shared" si="0"/>
        <v>53.599266065028644</v>
      </c>
      <c r="O2" s="21">
        <f t="shared" si="0"/>
        <v>51.38906497121279</v>
      </c>
      <c r="P2" s="21">
        <f t="shared" si="0"/>
        <v>185.22236321310618</v>
      </c>
      <c r="Q2" s="21">
        <f t="shared" si="0"/>
        <v>339.52488747222782</v>
      </c>
      <c r="R2" s="21">
        <f t="shared" si="0"/>
        <v>260.92881854420455</v>
      </c>
      <c r="S2" s="21">
        <f t="shared" si="0"/>
        <v>192.61866480930181</v>
      </c>
      <c r="T2" s="21">
        <f t="shared" si="0"/>
        <v>124.09892507355244</v>
      </c>
      <c r="U2" s="21">
        <f t="shared" si="0"/>
        <v>100.73100141060686</v>
      </c>
      <c r="V2" s="21">
        <f t="shared" si="0"/>
        <v>50.543092289532076</v>
      </c>
      <c r="W2" s="21">
        <f t="shared" si="0"/>
        <v>88.496447499045729</v>
      </c>
      <c r="X2" s="21">
        <f t="shared" si="0"/>
        <v>94.97114386567084</v>
      </c>
      <c r="Y2" s="21">
        <f t="shared" ref="Y2:Z2" si="1">SUM(Y3,Y17,Y22,Y25,Y26,Y51,Y52)</f>
        <v>85.935658271026412</v>
      </c>
      <c r="Z2" s="21">
        <f t="shared" si="1"/>
        <v>74.928174357961325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58.890673345283915</v>
      </c>
      <c r="D3" s="24">
        <f t="shared" ref="D3:W3" si="3">SUM(D4,D8,D11)</f>
        <v>60.107349786119805</v>
      </c>
      <c r="E3" s="24">
        <f t="shared" si="3"/>
        <v>55.543824215748053</v>
      </c>
      <c r="F3" s="24">
        <f t="shared" si="3"/>
        <v>51.207164648465039</v>
      </c>
      <c r="G3" s="24">
        <f t="shared" si="3"/>
        <v>63.078193021021733</v>
      </c>
      <c r="H3" s="24">
        <f t="shared" si="3"/>
        <v>61.85492923936939</v>
      </c>
      <c r="I3" s="24">
        <f t="shared" si="3"/>
        <v>65.422056678668568</v>
      </c>
      <c r="J3" s="24">
        <f t="shared" si="3"/>
        <v>34.591437659643972</v>
      </c>
      <c r="K3" s="24">
        <f t="shared" si="3"/>
        <v>30.615831068476481</v>
      </c>
      <c r="L3" s="24">
        <f t="shared" si="3"/>
        <v>22.968731474879178</v>
      </c>
      <c r="M3" s="24">
        <f t="shared" si="3"/>
        <v>23.996302892833452</v>
      </c>
      <c r="N3" s="24">
        <f t="shared" si="3"/>
        <v>6.9691931275839734</v>
      </c>
      <c r="O3" s="24">
        <f t="shared" si="3"/>
        <v>0.14732031718435215</v>
      </c>
      <c r="P3" s="24">
        <f t="shared" si="3"/>
        <v>0.42914047623511969</v>
      </c>
      <c r="Q3" s="24">
        <f t="shared" si="3"/>
        <v>8.2234258607958015</v>
      </c>
      <c r="R3" s="24">
        <f t="shared" si="3"/>
        <v>12.341409827446594</v>
      </c>
      <c r="S3" s="24">
        <f t="shared" si="3"/>
        <v>0</v>
      </c>
      <c r="T3" s="24">
        <f t="shared" si="3"/>
        <v>6.3080323400689258</v>
      </c>
      <c r="U3" s="24">
        <f t="shared" si="3"/>
        <v>20.113731461815185</v>
      </c>
      <c r="V3" s="24">
        <f t="shared" si="3"/>
        <v>12.537056919222255</v>
      </c>
      <c r="W3" s="24">
        <f t="shared" si="3"/>
        <v>18.015098106519297</v>
      </c>
      <c r="X3" s="24">
        <f t="shared" ref="X3:Z3" si="4">SUM(X4,X8,X11)</f>
        <v>42.767176845317707</v>
      </c>
      <c r="Y3" s="24">
        <f t="shared" si="4"/>
        <v>33.146322677551119</v>
      </c>
      <c r="Z3" s="24">
        <f t="shared" si="4"/>
        <v>26.673354414791575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58.890673345283915</v>
      </c>
      <c r="D4" s="19">
        <f t="shared" ref="D4:W4" si="6">SUM(D5:D7)</f>
        <v>60.107349786119805</v>
      </c>
      <c r="E4" s="19">
        <f t="shared" si="6"/>
        <v>55.543824215748053</v>
      </c>
      <c r="F4" s="19">
        <f t="shared" si="6"/>
        <v>51.207164648465039</v>
      </c>
      <c r="G4" s="19">
        <f t="shared" si="6"/>
        <v>62.860046285125826</v>
      </c>
      <c r="H4" s="19">
        <f t="shared" si="6"/>
        <v>61.620521723582655</v>
      </c>
      <c r="I4" s="19">
        <f t="shared" si="6"/>
        <v>65.193290799750457</v>
      </c>
      <c r="J4" s="19">
        <f t="shared" si="6"/>
        <v>34.436139201505291</v>
      </c>
      <c r="K4" s="19">
        <f t="shared" si="6"/>
        <v>30.47143192426315</v>
      </c>
      <c r="L4" s="19">
        <f t="shared" si="6"/>
        <v>22.758910325330032</v>
      </c>
      <c r="M4" s="19">
        <f t="shared" si="6"/>
        <v>23.807060021495403</v>
      </c>
      <c r="N4" s="19">
        <f t="shared" si="6"/>
        <v>6.8448305573638892</v>
      </c>
      <c r="O4" s="19">
        <f t="shared" si="6"/>
        <v>0</v>
      </c>
      <c r="P4" s="19">
        <f t="shared" si="6"/>
        <v>0</v>
      </c>
      <c r="Q4" s="19">
        <f t="shared" si="6"/>
        <v>8.2234258607958015</v>
      </c>
      <c r="R4" s="19">
        <f t="shared" si="6"/>
        <v>12.341409827446594</v>
      </c>
      <c r="S4" s="19">
        <f t="shared" si="6"/>
        <v>0</v>
      </c>
      <c r="T4" s="19">
        <f t="shared" si="6"/>
        <v>6.3080323400689258</v>
      </c>
      <c r="U4" s="19">
        <f t="shared" si="6"/>
        <v>20.113731461815185</v>
      </c>
      <c r="V4" s="19">
        <f t="shared" si="6"/>
        <v>12.537056919222255</v>
      </c>
      <c r="W4" s="19">
        <f t="shared" si="6"/>
        <v>18.015098106519297</v>
      </c>
      <c r="X4" s="19">
        <f t="shared" ref="X4:Z4" si="7">SUM(X5:X7)</f>
        <v>42.767176845317707</v>
      </c>
      <c r="Y4" s="19">
        <f t="shared" si="7"/>
        <v>33.146322677551119</v>
      </c>
      <c r="Z4" s="19">
        <f t="shared" si="7"/>
        <v>22.745892221071273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58.890673345283915</v>
      </c>
      <c r="D7" s="8">
        <v>60.107349786119805</v>
      </c>
      <c r="E7" s="8">
        <v>55.543824215748053</v>
      </c>
      <c r="F7" s="8">
        <v>51.207164648465039</v>
      </c>
      <c r="G7" s="8">
        <v>62.860046285125826</v>
      </c>
      <c r="H7" s="8">
        <v>61.620521723582655</v>
      </c>
      <c r="I7" s="8">
        <v>65.193290799750457</v>
      </c>
      <c r="J7" s="8">
        <v>34.436139201505291</v>
      </c>
      <c r="K7" s="8">
        <v>30.47143192426315</v>
      </c>
      <c r="L7" s="8">
        <v>22.758910325330032</v>
      </c>
      <c r="M7" s="8">
        <v>23.807060021495403</v>
      </c>
      <c r="N7" s="8">
        <v>6.8448305573638892</v>
      </c>
      <c r="O7" s="8">
        <v>0</v>
      </c>
      <c r="P7" s="8">
        <v>0</v>
      </c>
      <c r="Q7" s="8">
        <v>8.2234258607958015</v>
      </c>
      <c r="R7" s="8">
        <v>12.341409827446594</v>
      </c>
      <c r="S7" s="8">
        <v>0</v>
      </c>
      <c r="T7" s="8">
        <v>6.3080323400689258</v>
      </c>
      <c r="U7" s="8">
        <v>20.113731461815185</v>
      </c>
      <c r="V7" s="8">
        <v>12.537056919222255</v>
      </c>
      <c r="W7" s="8">
        <v>18.015098106519297</v>
      </c>
      <c r="X7" s="8">
        <v>42.767176845317707</v>
      </c>
      <c r="Y7" s="8">
        <v>33.146322677551119</v>
      </c>
      <c r="Z7" s="8">
        <v>22.745892221071273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0.21814673589590736</v>
      </c>
      <c r="H8" s="19">
        <f t="shared" si="8"/>
        <v>0.23440751578673655</v>
      </c>
      <c r="I8" s="19">
        <f t="shared" si="8"/>
        <v>0.22876587891810993</v>
      </c>
      <c r="J8" s="19">
        <f t="shared" si="8"/>
        <v>0.1552984581386801</v>
      </c>
      <c r="K8" s="19">
        <f t="shared" si="8"/>
        <v>0.14439914421333158</v>
      </c>
      <c r="L8" s="19">
        <f t="shared" si="8"/>
        <v>0.2098211495491473</v>
      </c>
      <c r="M8" s="19">
        <f t="shared" si="8"/>
        <v>0.18924287133804885</v>
      </c>
      <c r="N8" s="19">
        <f t="shared" si="8"/>
        <v>0.12436257022008441</v>
      </c>
      <c r="O8" s="19">
        <f t="shared" si="8"/>
        <v>0.14732031718435215</v>
      </c>
      <c r="P8" s="19">
        <f t="shared" si="8"/>
        <v>0.42914047623511969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3.9274621937203031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3.9274621937203031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0.21814673589590736</v>
      </c>
      <c r="H10" s="8">
        <v>0.23440751578673655</v>
      </c>
      <c r="I10" s="8">
        <v>0.22876587891810993</v>
      </c>
      <c r="J10" s="8">
        <v>0.1552984581386801</v>
      </c>
      <c r="K10" s="8">
        <v>0.14439914421333158</v>
      </c>
      <c r="L10" s="8">
        <v>0.2098211495491473</v>
      </c>
      <c r="M10" s="8">
        <v>0.18924287133804885</v>
      </c>
      <c r="N10" s="8">
        <v>0.12436257022008441</v>
      </c>
      <c r="O10" s="8">
        <v>0.14732031718435215</v>
      </c>
      <c r="P10" s="8">
        <v>0.42914047623511969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256.30916125595922</v>
      </c>
      <c r="D26" s="27">
        <f t="shared" si="16"/>
        <v>214.70596236957053</v>
      </c>
      <c r="E26" s="27">
        <f t="shared" si="16"/>
        <v>206.21354167517785</v>
      </c>
      <c r="F26" s="27">
        <f t="shared" si="16"/>
        <v>189.5296112713892</v>
      </c>
      <c r="G26" s="27">
        <f t="shared" si="16"/>
        <v>225.60660986081086</v>
      </c>
      <c r="H26" s="27">
        <f t="shared" si="16"/>
        <v>196.67928117480739</v>
      </c>
      <c r="I26" s="27">
        <f t="shared" si="16"/>
        <v>183.4596225488977</v>
      </c>
      <c r="J26" s="27">
        <f t="shared" si="16"/>
        <v>117.94071251667069</v>
      </c>
      <c r="K26" s="27">
        <f t="shared" si="16"/>
        <v>110.63977648287749</v>
      </c>
      <c r="L26" s="27">
        <f t="shared" si="16"/>
        <v>139.84937473958641</v>
      </c>
      <c r="M26" s="27">
        <f t="shared" si="16"/>
        <v>105.35539330834803</v>
      </c>
      <c r="N26" s="27">
        <f t="shared" si="16"/>
        <v>46.567543304603802</v>
      </c>
      <c r="O26" s="27">
        <f t="shared" si="16"/>
        <v>50.97634753083743</v>
      </c>
      <c r="P26" s="27">
        <f t="shared" si="16"/>
        <v>183.26298252051831</v>
      </c>
      <c r="Q26" s="27">
        <f t="shared" si="16"/>
        <v>306.648997490829</v>
      </c>
      <c r="R26" s="27">
        <f t="shared" si="16"/>
        <v>217.66620089367029</v>
      </c>
      <c r="S26" s="27">
        <f t="shared" si="16"/>
        <v>168.03909144139382</v>
      </c>
      <c r="T26" s="27">
        <f t="shared" si="16"/>
        <v>97.461115983039065</v>
      </c>
      <c r="U26" s="27">
        <f t="shared" si="16"/>
        <v>61.436856308779554</v>
      </c>
      <c r="V26" s="27">
        <f t="shared" si="16"/>
        <v>25.773638964486828</v>
      </c>
      <c r="W26" s="27">
        <f t="shared" si="16"/>
        <v>46.828502415268446</v>
      </c>
      <c r="X26" s="27">
        <f t="shared" si="16"/>
        <v>21.982242738981405</v>
      </c>
      <c r="Y26" s="27">
        <f t="shared" ref="Y26:Z26" si="17">SUM(Y27,Y33)</f>
        <v>21.410717756215185</v>
      </c>
      <c r="Z26" s="27">
        <f t="shared" si="17"/>
        <v>22.717329002392731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256.30916125595922</v>
      </c>
      <c r="D33" s="19">
        <f t="shared" si="20"/>
        <v>214.70596236957053</v>
      </c>
      <c r="E33" s="19">
        <f t="shared" si="20"/>
        <v>206.21354167517785</v>
      </c>
      <c r="F33" s="19">
        <f t="shared" si="20"/>
        <v>189.5296112713892</v>
      </c>
      <c r="G33" s="19">
        <f t="shared" si="20"/>
        <v>225.60660986081086</v>
      </c>
      <c r="H33" s="19">
        <f t="shared" si="20"/>
        <v>196.67928117480739</v>
      </c>
      <c r="I33" s="19">
        <f t="shared" si="20"/>
        <v>183.4596225488977</v>
      </c>
      <c r="J33" s="19">
        <f t="shared" si="20"/>
        <v>117.94071251667069</v>
      </c>
      <c r="K33" s="19">
        <f t="shared" si="20"/>
        <v>110.63977648287749</v>
      </c>
      <c r="L33" s="19">
        <f t="shared" si="20"/>
        <v>139.84937473958641</v>
      </c>
      <c r="M33" s="19">
        <f t="shared" si="20"/>
        <v>105.35539330834803</v>
      </c>
      <c r="N33" s="19">
        <f t="shared" si="20"/>
        <v>46.567543304603802</v>
      </c>
      <c r="O33" s="19">
        <f t="shared" si="20"/>
        <v>50.97634753083743</v>
      </c>
      <c r="P33" s="19">
        <f t="shared" si="20"/>
        <v>183.26298252051831</v>
      </c>
      <c r="Q33" s="19">
        <f t="shared" si="20"/>
        <v>306.648997490829</v>
      </c>
      <c r="R33" s="19">
        <f t="shared" si="20"/>
        <v>217.66620089367029</v>
      </c>
      <c r="S33" s="19">
        <f t="shared" si="20"/>
        <v>168.03909144139382</v>
      </c>
      <c r="T33" s="19">
        <f t="shared" si="20"/>
        <v>97.461115983039065</v>
      </c>
      <c r="U33" s="19">
        <f t="shared" si="20"/>
        <v>61.436856308779554</v>
      </c>
      <c r="V33" s="19">
        <f t="shared" si="20"/>
        <v>25.773638964486828</v>
      </c>
      <c r="W33" s="19">
        <f t="shared" si="20"/>
        <v>46.828502415268446</v>
      </c>
      <c r="X33" s="19">
        <f t="shared" si="20"/>
        <v>21.982242738981405</v>
      </c>
      <c r="Y33" s="19">
        <f t="shared" ref="Y33:Z33" si="21">SUM(Y34:Y50)</f>
        <v>21.410717756215185</v>
      </c>
      <c r="Z33" s="19">
        <f t="shared" si="21"/>
        <v>22.717329002392731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1.0773824437453843</v>
      </c>
      <c r="N36" s="8">
        <v>0.70801108050632566</v>
      </c>
      <c r="O36" s="8">
        <v>0.83871229716176088</v>
      </c>
      <c r="P36" s="8">
        <v>2.4431483824315254</v>
      </c>
      <c r="Q36" s="8">
        <v>2.7848043781094085</v>
      </c>
      <c r="R36" s="8">
        <v>2.5201097794301841</v>
      </c>
      <c r="S36" s="8">
        <v>2.3136276643124591</v>
      </c>
      <c r="T36" s="8">
        <v>0.60534939330920801</v>
      </c>
      <c r="U36" s="8">
        <v>0.43694684235750758</v>
      </c>
      <c r="V36" s="8">
        <v>0.2386346832644215</v>
      </c>
      <c r="W36" s="8">
        <v>0.68612264712113824</v>
      </c>
      <c r="X36" s="8">
        <v>0.52428015642781733</v>
      </c>
      <c r="Y36" s="8">
        <v>0.42575289707485775</v>
      </c>
      <c r="Z36" s="8">
        <v>0.33384392318210265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4.1123130319175437E-2</v>
      </c>
      <c r="U41" s="8">
        <v>2.7575436338909742E-2</v>
      </c>
      <c r="V41" s="8">
        <v>5.1949520626208947E-3</v>
      </c>
      <c r="W41" s="8">
        <v>9.3429082032511698E-3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2.6764614466467722</v>
      </c>
      <c r="P43" s="8">
        <v>2.5707759359982636</v>
      </c>
      <c r="Q43" s="8">
        <v>2.9424512271606869</v>
      </c>
      <c r="R43" s="8">
        <v>5.340187096872131</v>
      </c>
      <c r="S43" s="8">
        <v>4.8919384520410469</v>
      </c>
      <c r="T43" s="8">
        <v>2.7602587973186501</v>
      </c>
      <c r="U43" s="8">
        <v>1.619699385893028</v>
      </c>
      <c r="V43" s="8">
        <v>1.0714275655817203</v>
      </c>
      <c r="W43" s="8">
        <v>2.2222226583039828</v>
      </c>
      <c r="X43" s="8">
        <v>4.2059511243722048</v>
      </c>
      <c r="Y43" s="8">
        <v>2.5341074750737684</v>
      </c>
      <c r="Z43" s="8">
        <v>2.344157907754163</v>
      </c>
    </row>
    <row r="44" spans="1:26" ht="11.25" customHeight="1" x14ac:dyDescent="0.2">
      <c r="A44" s="28" t="s">
        <v>74</v>
      </c>
      <c r="B44" s="7" t="s">
        <v>75</v>
      </c>
      <c r="C44" s="8">
        <v>102.75127380921025</v>
      </c>
      <c r="D44" s="8">
        <v>77.056282948572431</v>
      </c>
      <c r="E44" s="8">
        <v>73.733163559427894</v>
      </c>
      <c r="F44" s="8">
        <v>74.09983875827362</v>
      </c>
      <c r="G44" s="8">
        <v>88.484769768010338</v>
      </c>
      <c r="H44" s="8">
        <v>51.732450116372561</v>
      </c>
      <c r="I44" s="8">
        <v>47.758328031329832</v>
      </c>
      <c r="J44" s="8">
        <v>35.223308866363666</v>
      </c>
      <c r="K44" s="8">
        <v>32.937573818129792</v>
      </c>
      <c r="L44" s="8">
        <v>37.894160553828932</v>
      </c>
      <c r="M44" s="8">
        <v>28.37944221841229</v>
      </c>
      <c r="N44" s="8">
        <v>11.216063884670541</v>
      </c>
      <c r="O44" s="8">
        <v>11.530315668119055</v>
      </c>
      <c r="P44" s="8">
        <v>20.581592186664441</v>
      </c>
      <c r="Q44" s="8">
        <v>20.566169310040365</v>
      </c>
      <c r="R44" s="8">
        <v>21.367799984278054</v>
      </c>
      <c r="S44" s="8">
        <v>24.382758763515632</v>
      </c>
      <c r="T44" s="8">
        <v>20.862866172715798</v>
      </c>
      <c r="U44" s="8">
        <v>16.978478137355626</v>
      </c>
      <c r="V44" s="8">
        <v>8.8506027396282949</v>
      </c>
      <c r="W44" s="8">
        <v>13.570085176259058</v>
      </c>
      <c r="X44" s="8">
        <v>10.616536335266247</v>
      </c>
      <c r="Y44" s="8">
        <v>10.923277297802825</v>
      </c>
      <c r="Z44" s="8">
        <v>8.1829686627481522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153.55788744674896</v>
      </c>
      <c r="D48" s="8">
        <v>137.6496794209981</v>
      </c>
      <c r="E48" s="8">
        <v>132.48037811574997</v>
      </c>
      <c r="F48" s="8">
        <v>115.42977251311558</v>
      </c>
      <c r="G48" s="8">
        <v>137.12184009280054</v>
      </c>
      <c r="H48" s="8">
        <v>144.94683105843481</v>
      </c>
      <c r="I48" s="8">
        <v>135.70129451756787</v>
      </c>
      <c r="J48" s="8">
        <v>82.71740365030702</v>
      </c>
      <c r="K48" s="8">
        <v>77.702202664747702</v>
      </c>
      <c r="L48" s="8">
        <v>101.95521418575748</v>
      </c>
      <c r="M48" s="8">
        <v>75.898568646190355</v>
      </c>
      <c r="N48" s="8">
        <v>34.643468339426938</v>
      </c>
      <c r="O48" s="8">
        <v>35.930858118909839</v>
      </c>
      <c r="P48" s="8">
        <v>157.66746601542408</v>
      </c>
      <c r="Q48" s="8">
        <v>280.35557257551852</v>
      </c>
      <c r="R48" s="8">
        <v>188.43810403308993</v>
      </c>
      <c r="S48" s="8">
        <v>136.45076656152469</v>
      </c>
      <c r="T48" s="8">
        <v>73.191518489376236</v>
      </c>
      <c r="U48" s="8">
        <v>42.374156506834481</v>
      </c>
      <c r="V48" s="8">
        <v>15.607779023949773</v>
      </c>
      <c r="W48" s="8">
        <v>30.340729025381016</v>
      </c>
      <c r="X48" s="8">
        <v>6.6354751229151354</v>
      </c>
      <c r="Y48" s="8">
        <v>7.5275800862637325</v>
      </c>
      <c r="Z48" s="8">
        <v>11.856358508708313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0.84070627688707833</v>
      </c>
      <c r="E52" s="27">
        <f t="shared" si="22"/>
        <v>0</v>
      </c>
      <c r="F52" s="27">
        <f t="shared" si="22"/>
        <v>0.57038904863912154</v>
      </c>
      <c r="G52" s="27">
        <f t="shared" si="22"/>
        <v>3.0092283619120215</v>
      </c>
      <c r="H52" s="27">
        <f t="shared" si="22"/>
        <v>5.8615342278875477</v>
      </c>
      <c r="I52" s="27">
        <f t="shared" si="22"/>
        <v>3.0620104509974935</v>
      </c>
      <c r="J52" s="27">
        <f t="shared" si="22"/>
        <v>7.5179854365310472</v>
      </c>
      <c r="K52" s="27">
        <f t="shared" si="22"/>
        <v>5.5136158104455646</v>
      </c>
      <c r="L52" s="27">
        <f t="shared" si="22"/>
        <v>8.8187286631563246</v>
      </c>
      <c r="M52" s="27">
        <f t="shared" si="22"/>
        <v>8.8287102056371189</v>
      </c>
      <c r="N52" s="27">
        <f t="shared" si="22"/>
        <v>6.2529632840873636E-2</v>
      </c>
      <c r="O52" s="27">
        <f t="shared" si="22"/>
        <v>0.265397123191011</v>
      </c>
      <c r="P52" s="27">
        <f t="shared" si="22"/>
        <v>1.5302402163527509</v>
      </c>
      <c r="Q52" s="27">
        <f t="shared" si="22"/>
        <v>24.652464120602996</v>
      </c>
      <c r="R52" s="27">
        <f t="shared" si="22"/>
        <v>30.92120782308767</v>
      </c>
      <c r="S52" s="27">
        <f t="shared" si="22"/>
        <v>24.57957336790799</v>
      </c>
      <c r="T52" s="27">
        <f t="shared" si="22"/>
        <v>20.329776750444445</v>
      </c>
      <c r="U52" s="27">
        <f t="shared" si="22"/>
        <v>19.180413640012127</v>
      </c>
      <c r="V52" s="27">
        <f t="shared" si="22"/>
        <v>12.232396405822987</v>
      </c>
      <c r="W52" s="27">
        <f t="shared" si="22"/>
        <v>23.652846977257976</v>
      </c>
      <c r="X52" s="27">
        <f t="shared" si="22"/>
        <v>30.221724281371721</v>
      </c>
      <c r="Y52" s="27">
        <f t="shared" ref="Y52:Z52" si="23">SUM(Y53:Y54)</f>
        <v>31.378617837260112</v>
      </c>
      <c r="Z52" s="27">
        <f t="shared" si="23"/>
        <v>25.537490940777023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0.84070627688707833</v>
      </c>
      <c r="E53" s="8">
        <v>0</v>
      </c>
      <c r="F53" s="8">
        <v>0.57038904863912154</v>
      </c>
      <c r="G53" s="8">
        <v>3.0092283619120215</v>
      </c>
      <c r="H53" s="8">
        <v>5.8615342278875477</v>
      </c>
      <c r="I53" s="8">
        <v>3.0620104509974935</v>
      </c>
      <c r="J53" s="8">
        <v>7.5179854365310472</v>
      </c>
      <c r="K53" s="8">
        <v>5.5136158104455646</v>
      </c>
      <c r="L53" s="8">
        <v>8.8187286631563246</v>
      </c>
      <c r="M53" s="8">
        <v>8.8287102056371189</v>
      </c>
      <c r="N53" s="8">
        <v>6.2529632840873636E-2</v>
      </c>
      <c r="O53" s="8">
        <v>0</v>
      </c>
      <c r="P53" s="8">
        <v>0</v>
      </c>
      <c r="Q53" s="8">
        <v>21.873587930387949</v>
      </c>
      <c r="R53" s="8">
        <v>15.002864371505476</v>
      </c>
      <c r="S53" s="8">
        <v>4.7381429381952955</v>
      </c>
      <c r="T53" s="8">
        <v>2.7585499231408339</v>
      </c>
      <c r="U53" s="8">
        <v>4.1758185098476943</v>
      </c>
      <c r="V53" s="8">
        <v>2.1687035245096689</v>
      </c>
      <c r="W53" s="8">
        <v>6.1301027240765995</v>
      </c>
      <c r="X53" s="8">
        <v>6.3679821345906609</v>
      </c>
      <c r="Y53" s="8">
        <v>4.9672239489281642</v>
      </c>
      <c r="Z53" s="8">
        <v>3.5141805334253453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0.265397123191011</v>
      </c>
      <c r="P54" s="45">
        <v>1.5302402163527509</v>
      </c>
      <c r="Q54" s="45">
        <v>2.7788761902150472</v>
      </c>
      <c r="R54" s="45">
        <v>15.918343451582192</v>
      </c>
      <c r="S54" s="45">
        <v>19.841430429712695</v>
      </c>
      <c r="T54" s="45">
        <v>17.571226827303612</v>
      </c>
      <c r="U54" s="45">
        <v>15.004595130164432</v>
      </c>
      <c r="V54" s="45">
        <v>10.063692881313319</v>
      </c>
      <c r="W54" s="45">
        <v>17.522744253181376</v>
      </c>
      <c r="X54" s="45">
        <v>23.853742146781059</v>
      </c>
      <c r="Y54" s="45">
        <v>26.411393888331947</v>
      </c>
      <c r="Z54" s="45">
        <v>22.023310407351676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1.5782327167638335</v>
      </c>
      <c r="D61" s="49">
        <f t="shared" si="24"/>
        <v>2.560600837696144</v>
      </c>
      <c r="E61" s="49">
        <f t="shared" si="24"/>
        <v>3.0318614610403563</v>
      </c>
      <c r="F61" s="49">
        <f t="shared" si="24"/>
        <v>6.2836038123991278</v>
      </c>
      <c r="G61" s="49">
        <f t="shared" si="24"/>
        <v>4.2158983694938712</v>
      </c>
      <c r="H61" s="49">
        <f t="shared" si="24"/>
        <v>1.2642118678209973</v>
      </c>
      <c r="I61" s="49">
        <f t="shared" si="24"/>
        <v>2.0039158387747973</v>
      </c>
      <c r="J61" s="49">
        <f t="shared" si="24"/>
        <v>2.7191764724061835</v>
      </c>
      <c r="K61" s="49">
        <f t="shared" si="24"/>
        <v>5.0772512042463402</v>
      </c>
      <c r="L61" s="49">
        <f t="shared" si="24"/>
        <v>7.6076109187426857</v>
      </c>
      <c r="M61" s="49">
        <f t="shared" si="24"/>
        <v>8.024827580923537</v>
      </c>
      <c r="N61" s="49">
        <f t="shared" si="24"/>
        <v>3.746905419077609</v>
      </c>
      <c r="O61" s="49">
        <f t="shared" si="24"/>
        <v>1.4533408037916582</v>
      </c>
      <c r="P61" s="49">
        <f t="shared" si="24"/>
        <v>6.7279411641509883</v>
      </c>
      <c r="Q61" s="49">
        <f t="shared" si="24"/>
        <v>15.949638075803524</v>
      </c>
      <c r="R61" s="49">
        <f t="shared" si="24"/>
        <v>20.479836404695043</v>
      </c>
      <c r="S61" s="49">
        <f t="shared" si="24"/>
        <v>17.222651696755605</v>
      </c>
      <c r="T61" s="49">
        <f t="shared" si="24"/>
        <v>18.152306471261099</v>
      </c>
      <c r="U61" s="49">
        <f t="shared" si="24"/>
        <v>23.178707518474937</v>
      </c>
      <c r="V61" s="49">
        <f t="shared" si="24"/>
        <v>9.8891886207032087</v>
      </c>
      <c r="W61" s="49">
        <f t="shared" si="24"/>
        <v>23.95679175750319</v>
      </c>
      <c r="X61" s="49">
        <f t="shared" si="24"/>
        <v>30.164251347340489</v>
      </c>
      <c r="Y61" s="49">
        <f t="shared" ref="Y61:Z61" si="25">SUM(Y62:Y72)</f>
        <v>23.377340945063153</v>
      </c>
      <c r="Z61" s="49">
        <f t="shared" si="25"/>
        <v>18.612923098425533</v>
      </c>
    </row>
    <row r="62" spans="1:26" ht="11.25" customHeight="1" x14ac:dyDescent="0.2">
      <c r="A62" s="50" t="s">
        <v>92</v>
      </c>
      <c r="B62" s="51" t="s">
        <v>93</v>
      </c>
      <c r="C62" s="52">
        <v>1.5782327167638335</v>
      </c>
      <c r="D62" s="52">
        <v>2.560600837696144</v>
      </c>
      <c r="E62" s="52">
        <v>3.0318614610403563</v>
      </c>
      <c r="F62" s="52">
        <v>6.2836038123991278</v>
      </c>
      <c r="G62" s="52">
        <v>4.2158983694938712</v>
      </c>
      <c r="H62" s="52">
        <v>1.2642118678209973</v>
      </c>
      <c r="I62" s="52">
        <v>2.0039158387747973</v>
      </c>
      <c r="J62" s="52">
        <v>2.7191764724061835</v>
      </c>
      <c r="K62" s="52">
        <v>5.0772512042463402</v>
      </c>
      <c r="L62" s="52">
        <v>7.6076109187426857</v>
      </c>
      <c r="M62" s="52">
        <v>8.024827580923537</v>
      </c>
      <c r="N62" s="52">
        <v>3.746905419077609</v>
      </c>
      <c r="O62" s="52">
        <v>0.39182468844234125</v>
      </c>
      <c r="P62" s="52">
        <v>1.1633867704256025</v>
      </c>
      <c r="Q62" s="52">
        <v>7.1228336596265809</v>
      </c>
      <c r="R62" s="52">
        <v>5.0511299597034576</v>
      </c>
      <c r="S62" s="52">
        <v>2.1713665555019537</v>
      </c>
      <c r="T62" s="52">
        <v>2.0505557327337334</v>
      </c>
      <c r="U62" s="52">
        <v>1.6345346125519957</v>
      </c>
      <c r="V62" s="52">
        <v>1.2951705915531848</v>
      </c>
      <c r="W62" s="52">
        <v>3.4090821109435883</v>
      </c>
      <c r="X62" s="52">
        <v>5.2307872317117576</v>
      </c>
      <c r="Y62" s="52">
        <v>5.572674557361629</v>
      </c>
      <c r="Z62" s="52">
        <v>3.855247415631907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1.0615161153493169</v>
      </c>
      <c r="P65" s="52">
        <v>5.5645543937253859</v>
      </c>
      <c r="Q65" s="52">
        <v>8.8268044161769428</v>
      </c>
      <c r="R65" s="52">
        <v>15.428706444991585</v>
      </c>
      <c r="S65" s="52">
        <v>15.051285141253651</v>
      </c>
      <c r="T65" s="52">
        <v>16.101750738527365</v>
      </c>
      <c r="U65" s="52">
        <v>21.544172905922942</v>
      </c>
      <c r="V65" s="52">
        <v>8.594018029150023</v>
      </c>
      <c r="W65" s="52">
        <v>20.467534032286466</v>
      </c>
      <c r="X65" s="52">
        <v>24.776967702780777</v>
      </c>
      <c r="Y65" s="52">
        <v>17.76330118441545</v>
      </c>
      <c r="Z65" s="52">
        <v>14.724002945345161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8.0175614273139559E-2</v>
      </c>
      <c r="X69" s="52">
        <v>0.1564964128479521</v>
      </c>
      <c r="Y69" s="52">
        <v>4.1365203286073446E-2</v>
      </c>
      <c r="Z69" s="52">
        <v>3.3672737448464683E-2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  <c r="Y7" s="8">
        <f>FC_IND_PPP_PU_E!Y7+FC_IND_PPP_PA_E!Y7+FC_IND_PPP_PR_E!Y7</f>
        <v>0</v>
      </c>
      <c r="Z7" s="8">
        <f>FC_IND_PPP_PU_E!Z7+FC_IND_PPP_PA_E!Z7+FC_IND_PPP_PR_E!Z7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0</v>
      </c>
      <c r="V36" s="8">
        <f>FC_IND_PPP_PU_E!V36+FC_IND_PPP_PA_E!V36+FC_IND_PPP_PR_E!V36</f>
        <v>0</v>
      </c>
      <c r="W36" s="8">
        <f>FC_IND_PPP_PU_E!W36+FC_IND_PPP_PA_E!W36+FC_IND_PPP_PR_E!W36</f>
        <v>0</v>
      </c>
      <c r="X36" s="8">
        <f>FC_IND_PPP_PU_E!X36+FC_IND_PPP_PA_E!X36+FC_IND_PPP_PR_E!X36</f>
        <v>0</v>
      </c>
      <c r="Y36" s="8">
        <f>FC_IND_PPP_PU_E!Y36+FC_IND_PPP_PA_E!Y36+FC_IND_PPP_PR_E!Y36</f>
        <v>0</v>
      </c>
      <c r="Z36" s="8">
        <f>FC_IND_PPP_PU_E!Z36+FC_IND_PPP_PA_E!Z36+FC_IND_PPP_PR_E!Z36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0</v>
      </c>
      <c r="D43" s="8">
        <f>FC_IND_PPP_PU_E!D43+FC_IND_PPP_PA_E!D43+FC_IND_PPP_PR_E!D43</f>
        <v>0</v>
      </c>
      <c r="E43" s="8">
        <f>FC_IND_PPP_PU_E!E43+FC_IND_PPP_PA_E!E43+FC_IND_PPP_PR_E!E43</f>
        <v>0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0</v>
      </c>
      <c r="U43" s="8">
        <f>FC_IND_PPP_PU_E!U43+FC_IND_PPP_PA_E!U43+FC_IND_PPP_PR_E!U43</f>
        <v>0</v>
      </c>
      <c r="V43" s="8">
        <f>FC_IND_PPP_PU_E!V43+FC_IND_PPP_PA_E!V43+FC_IND_PPP_PR_E!V43</f>
        <v>0</v>
      </c>
      <c r="W43" s="8">
        <f>FC_IND_PPP_PU_E!W43+FC_IND_PPP_PA_E!W43+FC_IND_PPP_PR_E!W43</f>
        <v>0</v>
      </c>
      <c r="X43" s="8">
        <f>FC_IND_PPP_PU_E!X43+FC_IND_PPP_PA_E!X43+FC_IND_PPP_PR_E!X43</f>
        <v>0</v>
      </c>
      <c r="Y43" s="8">
        <f>FC_IND_PPP_PU_E!Y43+FC_IND_PPP_PA_E!Y43+FC_IND_PPP_PR_E!Y43</f>
        <v>0</v>
      </c>
      <c r="Z43" s="8">
        <f>FC_IND_PPP_PU_E!Z43+FC_IND_PPP_PA_E!Z43+FC_IND_PPP_PR_E!Z43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0</v>
      </c>
      <c r="E44" s="8">
        <f>FC_IND_PPP_PU_E!E44+FC_IND_PPP_PA_E!E44+FC_IND_PPP_PR_E!E44</f>
        <v>0</v>
      </c>
      <c r="F44" s="8">
        <f>FC_IND_PPP_PU_E!F44+FC_IND_PPP_PA_E!F44+FC_IND_PPP_PR_E!F44</f>
        <v>0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  <c r="Y44" s="8">
        <f>FC_IND_PPP_PU_E!Y44+FC_IND_PPP_PA_E!Y44+FC_IND_PPP_PR_E!Y44</f>
        <v>0</v>
      </c>
      <c r="Z44" s="8">
        <f>FC_IND_PPP_PU_E!Z44+FC_IND_PPP_PA_E!Z44+FC_IND_PPP_PR_E!Z44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0</v>
      </c>
      <c r="D51" s="27">
        <f>FC_IND_PPP_PU_E!D51+FC_IND_PPP_PA_E!D51+FC_IND_PPP_PR_E!D51</f>
        <v>0</v>
      </c>
      <c r="E51" s="27">
        <f>FC_IND_PPP_PU_E!E51+FC_IND_PPP_PA_E!E51+FC_IND_PPP_PR_E!E51</f>
        <v>0</v>
      </c>
      <c r="F51" s="27">
        <f>FC_IND_PPP_PU_E!F51+FC_IND_PPP_PA_E!F51+FC_IND_PPP_PR_E!F51</f>
        <v>0</v>
      </c>
      <c r="G51" s="27">
        <f>FC_IND_PPP_PU_E!G51+FC_IND_PPP_PA_E!G51+FC_IND_PPP_PR_E!G51</f>
        <v>0</v>
      </c>
      <c r="H51" s="27">
        <f>FC_IND_PPP_PU_E!H51+FC_IND_PPP_PA_E!H51+FC_IND_PPP_PR_E!H51</f>
        <v>0</v>
      </c>
      <c r="I51" s="27">
        <f>FC_IND_PPP_PU_E!I51+FC_IND_PPP_PA_E!I51+FC_IND_PPP_PR_E!I51</f>
        <v>0</v>
      </c>
      <c r="J51" s="27">
        <f>FC_IND_PPP_PU_E!J51+FC_IND_PPP_PA_E!J51+FC_IND_PPP_PR_E!J51</f>
        <v>0</v>
      </c>
      <c r="K51" s="27">
        <f>FC_IND_PPP_PU_E!K51+FC_IND_PPP_PA_E!K51+FC_IND_PPP_PR_E!K51</f>
        <v>0</v>
      </c>
      <c r="L51" s="27">
        <f>FC_IND_PPP_PU_E!L51+FC_IND_PPP_PA_E!L51+FC_IND_PPP_PR_E!L51</f>
        <v>0</v>
      </c>
      <c r="M51" s="27">
        <f>FC_IND_PPP_PU_E!M51+FC_IND_PPP_PA_E!M51+FC_IND_PPP_PR_E!M51</f>
        <v>0</v>
      </c>
      <c r="N51" s="27">
        <f>FC_IND_PPP_PU_E!N51+FC_IND_PPP_PA_E!N51+FC_IND_PPP_PR_E!N51</f>
        <v>0</v>
      </c>
      <c r="O51" s="27">
        <f>FC_IND_PPP_PU_E!O51+FC_IND_PPP_PA_E!O51+FC_IND_PPP_PR_E!O51</f>
        <v>0</v>
      </c>
      <c r="P51" s="27">
        <f>FC_IND_PPP_PU_E!P51+FC_IND_PPP_PA_E!P51+FC_IND_PPP_PR_E!P51</f>
        <v>0</v>
      </c>
      <c r="Q51" s="27">
        <f>FC_IND_PPP_PU_E!Q51+FC_IND_PPP_PA_E!Q51+FC_IND_PPP_PR_E!Q51</f>
        <v>0</v>
      </c>
      <c r="R51" s="27">
        <f>FC_IND_PPP_PU_E!R51+FC_IND_PPP_PA_E!R51+FC_IND_PPP_PR_E!R51</f>
        <v>0</v>
      </c>
      <c r="S51" s="27">
        <f>FC_IND_PPP_PU_E!S51+FC_IND_PPP_PA_E!S51+FC_IND_PPP_PR_E!S51</f>
        <v>0</v>
      </c>
      <c r="T51" s="27">
        <f>FC_IND_PPP_PU_E!T51+FC_IND_PPP_PA_E!T51+FC_IND_PPP_PR_E!T51</f>
        <v>0</v>
      </c>
      <c r="U51" s="27">
        <f>FC_IND_PPP_PU_E!U51+FC_IND_PPP_PA_E!U51+FC_IND_PPP_PR_E!U51</f>
        <v>0</v>
      </c>
      <c r="V51" s="27">
        <f>FC_IND_PPP_PU_E!V51+FC_IND_PPP_PA_E!V51+FC_IND_PPP_PR_E!V51</f>
        <v>0</v>
      </c>
      <c r="W51" s="27">
        <f>FC_IND_PPP_PU_E!W51+FC_IND_PPP_PA_E!W51+FC_IND_PPP_PR_E!W51</f>
        <v>0</v>
      </c>
      <c r="X51" s="27">
        <f>FC_IND_PPP_PU_E!X51+FC_IND_PPP_PA_E!X51+FC_IND_PPP_PR_E!X51</f>
        <v>0</v>
      </c>
      <c r="Y51" s="27">
        <f>FC_IND_PPP_PU_E!Y51+FC_IND_PPP_PA_E!Y51+FC_IND_PPP_PR_E!Y51</f>
        <v>0</v>
      </c>
      <c r="Z51" s="27">
        <f>FC_IND_PPP_PU_E!Z51+FC_IND_PPP_PA_E!Z51+FC_IND_PPP_PR_E!Z51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  <c r="Y53" s="8">
        <f>FC_IND_PPP_PU_E!Y53+FC_IND_PPP_PA_E!Y53+FC_IND_PPP_PR_E!Y53</f>
        <v>0</v>
      </c>
      <c r="Z53" s="8">
        <f>FC_IND_PPP_PU_E!Z53+FC_IND_PPP_PA_E!Z53+FC_IND_PPP_PR_E!Z53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0</v>
      </c>
      <c r="E62" s="52">
        <f>FC_IND_PPP_PU_E!E62+FC_IND_PPP_PA_E!E62+FC_IND_PPP_PR_E!E62</f>
        <v>0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0</v>
      </c>
      <c r="Q62" s="52">
        <f>FC_IND_PPP_PU_E!Q62+FC_IND_PPP_PA_E!Q62+FC_IND_PPP_PR_E!Q62</f>
        <v>0</v>
      </c>
      <c r="R62" s="52">
        <f>FC_IND_PPP_PU_E!R62+FC_IND_PPP_PA_E!R62+FC_IND_PPP_PR_E!R62</f>
        <v>0</v>
      </c>
      <c r="S62" s="52">
        <f>FC_IND_PPP_PU_E!S62+FC_IND_PPP_PA_E!S62+FC_IND_PPP_PR_E!S62</f>
        <v>0</v>
      </c>
      <c r="T62" s="52">
        <f>FC_IND_PPP_PU_E!T62+FC_IND_PPP_PA_E!T62+FC_IND_PPP_PR_E!T62</f>
        <v>0</v>
      </c>
      <c r="U62" s="52">
        <f>FC_IND_PPP_PU_E!U62+FC_IND_PPP_PA_E!U62+FC_IND_PPP_PR_E!U62</f>
        <v>0</v>
      </c>
      <c r="V62" s="52">
        <f>FC_IND_PPP_PU_E!V62+FC_IND_PPP_PA_E!V62+FC_IND_PPP_PR_E!V62</f>
        <v>0</v>
      </c>
      <c r="W62" s="52">
        <f>FC_IND_PPP_PU_E!W62+FC_IND_PPP_PA_E!W62+FC_IND_PPP_PR_E!W62</f>
        <v>0</v>
      </c>
      <c r="X62" s="52">
        <f>FC_IND_PPP_PU_E!X62+FC_IND_PPP_PA_E!X62+FC_IND_PPP_PR_E!X62</f>
        <v>0</v>
      </c>
      <c r="Y62" s="52">
        <f>FC_IND_PPP_PU_E!Y62+FC_IND_PPP_PA_E!Y62+FC_IND_PPP_PR_E!Y62</f>
        <v>0</v>
      </c>
      <c r="Z62" s="52">
        <f>FC_IND_PPP_PU_E!Z62+FC_IND_PPP_PA_E!Z62+FC_IND_PPP_PR_E!Z62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  <c r="Y64" s="52">
        <f>FC_IND_PPP_PU_E!Y64+FC_IND_PPP_PA_E!Y64+FC_IND_PPP_PR_E!Y64</f>
        <v>0</v>
      </c>
      <c r="Z64" s="52">
        <f>FC_IND_PPP_PU_E!Z64+FC_IND_PPP_PA_E!Z64+FC_IND_PPP_PR_E!Z64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12.857323300689368</v>
      </c>
      <c r="D2" s="21">
        <f t="shared" ref="D2:X2" si="0">SUM(D3,D17,D22,D25,D26,D51,D52)</f>
        <v>12.991955577924932</v>
      </c>
      <c r="E2" s="21">
        <f t="shared" si="0"/>
        <v>12.453426468982675</v>
      </c>
      <c r="F2" s="21">
        <f t="shared" si="0"/>
        <v>12.790004344199817</v>
      </c>
      <c r="G2" s="21">
        <f t="shared" si="0"/>
        <v>11.511006164077248</v>
      </c>
      <c r="H2" s="21">
        <f t="shared" si="0"/>
        <v>10.568585859171828</v>
      </c>
      <c r="I2" s="21">
        <f t="shared" si="0"/>
        <v>20.599604161312815</v>
      </c>
      <c r="J2" s="21">
        <f t="shared" si="0"/>
        <v>19.791816133642961</v>
      </c>
      <c r="K2" s="21">
        <f t="shared" si="0"/>
        <v>19.383551600698976</v>
      </c>
      <c r="L2" s="21">
        <f t="shared" si="0"/>
        <v>18.970964452465964</v>
      </c>
      <c r="M2" s="21">
        <f t="shared" si="0"/>
        <v>18.038220719204954</v>
      </c>
      <c r="N2" s="21">
        <f t="shared" si="0"/>
        <v>21.821162123279887</v>
      </c>
      <c r="O2" s="21">
        <f t="shared" si="0"/>
        <v>52.8569064</v>
      </c>
      <c r="P2" s="21">
        <f t="shared" si="0"/>
        <v>43.411394520000002</v>
      </c>
      <c r="Q2" s="21">
        <f t="shared" si="0"/>
        <v>43.473447</v>
      </c>
      <c r="R2" s="21">
        <f t="shared" si="0"/>
        <v>56.121277680000006</v>
      </c>
      <c r="S2" s="21">
        <f t="shared" si="0"/>
        <v>49.789359360000006</v>
      </c>
      <c r="T2" s="21">
        <f t="shared" si="0"/>
        <v>71.157198600000001</v>
      </c>
      <c r="U2" s="21">
        <f t="shared" si="0"/>
        <v>65.48877035999999</v>
      </c>
      <c r="V2" s="21">
        <f t="shared" si="0"/>
        <v>66.513868919999993</v>
      </c>
      <c r="W2" s="21">
        <f t="shared" si="0"/>
        <v>62.092682280000005</v>
      </c>
      <c r="X2" s="21">
        <f t="shared" si="0"/>
        <v>64.144603079999996</v>
      </c>
      <c r="Y2" s="21">
        <f t="shared" ref="Y2:Z2" si="1">SUM(Y3,Y17,Y22,Y25,Y26,Y51,Y52)</f>
        <v>67.252830840000001</v>
      </c>
      <c r="Z2" s="21">
        <f t="shared" si="1"/>
        <v>49.295775599999999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12.857323300689368</v>
      </c>
      <c r="D26" s="27">
        <f t="shared" si="14"/>
        <v>12.991955577924932</v>
      </c>
      <c r="E26" s="27">
        <f t="shared" si="14"/>
        <v>12.453426468982675</v>
      </c>
      <c r="F26" s="27">
        <f t="shared" si="14"/>
        <v>12.790004344199817</v>
      </c>
      <c r="G26" s="27">
        <f t="shared" si="14"/>
        <v>11.511006164077248</v>
      </c>
      <c r="H26" s="27">
        <f t="shared" si="14"/>
        <v>10.568585859171828</v>
      </c>
      <c r="I26" s="27">
        <f t="shared" si="14"/>
        <v>20.599604161312815</v>
      </c>
      <c r="J26" s="27">
        <f t="shared" si="14"/>
        <v>19.791816133642961</v>
      </c>
      <c r="K26" s="27">
        <f t="shared" si="14"/>
        <v>19.383551600698976</v>
      </c>
      <c r="L26" s="27">
        <f t="shared" si="14"/>
        <v>18.970964452465964</v>
      </c>
      <c r="M26" s="27">
        <f t="shared" si="14"/>
        <v>18.038220719204954</v>
      </c>
      <c r="N26" s="27">
        <f t="shared" si="14"/>
        <v>21.821162123279887</v>
      </c>
      <c r="O26" s="27">
        <f t="shared" si="14"/>
        <v>52.8569064</v>
      </c>
      <c r="P26" s="27">
        <f t="shared" si="14"/>
        <v>43.411394520000002</v>
      </c>
      <c r="Q26" s="27">
        <f t="shared" si="14"/>
        <v>43.473447</v>
      </c>
      <c r="R26" s="27">
        <f t="shared" si="14"/>
        <v>56.121277680000006</v>
      </c>
      <c r="S26" s="27">
        <f t="shared" si="14"/>
        <v>49.789359360000006</v>
      </c>
      <c r="T26" s="27">
        <f t="shared" si="14"/>
        <v>71.157198600000001</v>
      </c>
      <c r="U26" s="27">
        <f t="shared" si="14"/>
        <v>65.48877035999999</v>
      </c>
      <c r="V26" s="27">
        <f t="shared" si="14"/>
        <v>66.513868919999993</v>
      </c>
      <c r="W26" s="27">
        <f t="shared" si="14"/>
        <v>62.092682280000005</v>
      </c>
      <c r="X26" s="27">
        <f t="shared" si="14"/>
        <v>64.144603079999996</v>
      </c>
      <c r="Y26" s="27">
        <f t="shared" ref="Y26:Z26" si="15">SUM(Y27,Y33)</f>
        <v>67.252830840000001</v>
      </c>
      <c r="Z26" s="27">
        <f t="shared" si="15"/>
        <v>49.295775599999999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12.857323300689368</v>
      </c>
      <c r="D33" s="19">
        <f t="shared" si="18"/>
        <v>12.991955577924932</v>
      </c>
      <c r="E33" s="19">
        <f t="shared" si="18"/>
        <v>12.453426468982675</v>
      </c>
      <c r="F33" s="19">
        <f t="shared" si="18"/>
        <v>12.790004344199817</v>
      </c>
      <c r="G33" s="19">
        <f t="shared" si="18"/>
        <v>11.511006164077248</v>
      </c>
      <c r="H33" s="19">
        <f t="shared" si="18"/>
        <v>10.568585859171828</v>
      </c>
      <c r="I33" s="19">
        <f t="shared" si="18"/>
        <v>20.599604161312815</v>
      </c>
      <c r="J33" s="19">
        <f t="shared" si="18"/>
        <v>19.791816133642961</v>
      </c>
      <c r="K33" s="19">
        <f t="shared" si="18"/>
        <v>19.383551600698976</v>
      </c>
      <c r="L33" s="19">
        <f t="shared" si="18"/>
        <v>18.970964452465964</v>
      </c>
      <c r="M33" s="19">
        <f t="shared" si="18"/>
        <v>18.038220719204954</v>
      </c>
      <c r="N33" s="19">
        <f t="shared" si="18"/>
        <v>21.821162123279887</v>
      </c>
      <c r="O33" s="19">
        <f t="shared" si="18"/>
        <v>52.8569064</v>
      </c>
      <c r="P33" s="19">
        <f t="shared" si="18"/>
        <v>43.411394520000002</v>
      </c>
      <c r="Q33" s="19">
        <f t="shared" si="18"/>
        <v>43.473447</v>
      </c>
      <c r="R33" s="19">
        <f t="shared" si="18"/>
        <v>56.121277680000006</v>
      </c>
      <c r="S33" s="19">
        <f t="shared" si="18"/>
        <v>49.789359360000006</v>
      </c>
      <c r="T33" s="19">
        <f t="shared" si="18"/>
        <v>71.157198600000001</v>
      </c>
      <c r="U33" s="19">
        <f t="shared" si="18"/>
        <v>65.48877035999999</v>
      </c>
      <c r="V33" s="19">
        <f t="shared" si="18"/>
        <v>66.513868919999993</v>
      </c>
      <c r="W33" s="19">
        <f t="shared" si="18"/>
        <v>62.092682280000005</v>
      </c>
      <c r="X33" s="19">
        <f t="shared" si="18"/>
        <v>64.144603079999996</v>
      </c>
      <c r="Y33" s="19">
        <f t="shared" ref="Y33:Z33" si="19">SUM(Y34:Y50)</f>
        <v>67.252830840000001</v>
      </c>
      <c r="Z33" s="19">
        <f t="shared" si="19"/>
        <v>49.295775599999999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8.9539657199999994</v>
      </c>
      <c r="J36" s="8">
        <v>8.9539657199999994</v>
      </c>
      <c r="K36" s="8">
        <v>8.9539657199999994</v>
      </c>
      <c r="L36" s="8">
        <v>8.9539657199999994</v>
      </c>
      <c r="M36" s="8">
        <v>8.9539657199999994</v>
      </c>
      <c r="N36" s="8">
        <v>11.93862096</v>
      </c>
      <c r="O36" s="8">
        <v>14.923049040000004</v>
      </c>
      <c r="P36" s="8">
        <v>11.93862096</v>
      </c>
      <c r="Q36" s="8">
        <v>11.93862096</v>
      </c>
      <c r="R36" s="8">
        <v>14.923049040000004</v>
      </c>
      <c r="S36" s="8">
        <v>11.93862096</v>
      </c>
      <c r="T36" s="8">
        <v>16.460240760000001</v>
      </c>
      <c r="U36" s="8">
        <v>17.182609560000003</v>
      </c>
      <c r="V36" s="8">
        <v>19.018062360000002</v>
      </c>
      <c r="W36" s="8">
        <v>17.060170320000005</v>
      </c>
      <c r="X36" s="8">
        <v>15.782622480000001</v>
      </c>
      <c r="Y36" s="8">
        <v>17.15262444</v>
      </c>
      <c r="Z36" s="8">
        <v>15.06934008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9.4476600000000036E-2</v>
      </c>
      <c r="U41" s="8">
        <v>7.2475200000000004E-2</v>
      </c>
      <c r="V41" s="8">
        <v>0.29300688000000003</v>
      </c>
      <c r="W41" s="8">
        <v>3.7790640000000014E-2</v>
      </c>
      <c r="X41" s="8">
        <v>1.889532E-2</v>
      </c>
      <c r="Y41" s="8">
        <v>6.2121600000000004E-3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12.857323300689368</v>
      </c>
      <c r="D43" s="8">
        <v>12.991955577924932</v>
      </c>
      <c r="E43" s="8">
        <v>12.453426468982675</v>
      </c>
      <c r="F43" s="8">
        <v>12.790004344199817</v>
      </c>
      <c r="G43" s="8">
        <v>11.511006164077248</v>
      </c>
      <c r="H43" s="8">
        <v>10.568585859171828</v>
      </c>
      <c r="I43" s="8">
        <v>11.645638441312816</v>
      </c>
      <c r="J43" s="8">
        <v>10.837850413642961</v>
      </c>
      <c r="K43" s="8">
        <v>10.429585880698976</v>
      </c>
      <c r="L43" s="8">
        <v>10.016998732465963</v>
      </c>
      <c r="M43" s="8">
        <v>9.0842549992049548</v>
      </c>
      <c r="N43" s="8">
        <v>9.8825411632798872</v>
      </c>
      <c r="O43" s="8">
        <v>9.5270666399999993</v>
      </c>
      <c r="P43" s="8">
        <v>6.3294145199999985</v>
      </c>
      <c r="Q43" s="8">
        <v>6.3438195599999991</v>
      </c>
      <c r="R43" s="8">
        <v>12.728186639999999</v>
      </c>
      <c r="S43" s="8">
        <v>9.5414716800000008</v>
      </c>
      <c r="T43" s="8">
        <v>15.449938919999999</v>
      </c>
      <c r="U43" s="8">
        <v>12.745259279999999</v>
      </c>
      <c r="V43" s="8">
        <v>13.58181864</v>
      </c>
      <c r="W43" s="8">
        <v>13.221959399999999</v>
      </c>
      <c r="X43" s="8">
        <v>16.45162272</v>
      </c>
      <c r="Y43" s="8">
        <v>17.68565448</v>
      </c>
      <c r="Z43" s="8">
        <v>16.662363119999998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28.40679072</v>
      </c>
      <c r="P44" s="8">
        <v>25.143359040000007</v>
      </c>
      <c r="Q44" s="8">
        <v>25.191006480000002</v>
      </c>
      <c r="R44" s="8">
        <v>28.470042000000003</v>
      </c>
      <c r="S44" s="8">
        <v>28.309266720000004</v>
      </c>
      <c r="T44" s="8">
        <v>39.152542320000002</v>
      </c>
      <c r="U44" s="8">
        <v>35.488426319999988</v>
      </c>
      <c r="V44" s="8">
        <v>33.620981039999997</v>
      </c>
      <c r="W44" s="8">
        <v>31.772761920000004</v>
      </c>
      <c r="X44" s="8">
        <v>31.891462560000001</v>
      </c>
      <c r="Y44" s="8">
        <v>32.408339759999997</v>
      </c>
      <c r="Z44" s="8">
        <v>17.564072400000001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0.81906551999999999</v>
      </c>
      <c r="M61" s="49">
        <f t="shared" si="22"/>
        <v>1.6379344800000002</v>
      </c>
      <c r="N61" s="49">
        <f t="shared" si="22"/>
        <v>3.6581781600000012</v>
      </c>
      <c r="O61" s="49">
        <f t="shared" si="22"/>
        <v>3.8219126399999999</v>
      </c>
      <c r="P61" s="49">
        <f t="shared" si="22"/>
        <v>3.7128218399999993</v>
      </c>
      <c r="Q61" s="49">
        <f t="shared" si="22"/>
        <v>8.5860885600000003</v>
      </c>
      <c r="R61" s="49">
        <f t="shared" si="22"/>
        <v>4.55128632</v>
      </c>
      <c r="S61" s="49">
        <f t="shared" si="22"/>
        <v>7.7448218399999993</v>
      </c>
      <c r="T61" s="49">
        <f t="shared" si="22"/>
        <v>9.3457425599999997</v>
      </c>
      <c r="U61" s="49">
        <f t="shared" si="22"/>
        <v>11.13888384</v>
      </c>
      <c r="V61" s="49">
        <f t="shared" si="22"/>
        <v>14.645166479999997</v>
      </c>
      <c r="W61" s="49">
        <f t="shared" si="22"/>
        <v>11.325839760000001</v>
      </c>
      <c r="X61" s="49">
        <f t="shared" si="22"/>
        <v>9.0303919199999978</v>
      </c>
      <c r="Y61" s="49">
        <f t="shared" ref="Y61:Z61" si="23">SUM(Y62:Y72)</f>
        <v>23.749032239999998</v>
      </c>
      <c r="Z61" s="49">
        <f t="shared" si="23"/>
        <v>18.303989040000001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4.9279104</v>
      </c>
      <c r="R62" s="52">
        <v>0.78382079999999965</v>
      </c>
      <c r="S62" s="52">
        <v>4.032</v>
      </c>
      <c r="T62" s="52">
        <v>5.6177855999999986</v>
      </c>
      <c r="U62" s="52">
        <v>7.525324799999999</v>
      </c>
      <c r="V62" s="52">
        <v>11.104531199999997</v>
      </c>
      <c r="W62" s="52">
        <v>7.7216832000000002</v>
      </c>
      <c r="X62" s="52">
        <v>5.3367551999999998</v>
      </c>
      <c r="Y62" s="52">
        <v>20.150323199999999</v>
      </c>
      <c r="Z62" s="52">
        <v>14.556326400000001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0.81906551999999999</v>
      </c>
      <c r="M64" s="52">
        <v>1.6379344800000002</v>
      </c>
      <c r="N64" s="52">
        <v>3.6581781600000012</v>
      </c>
      <c r="O64" s="52">
        <v>3.8219126399999999</v>
      </c>
      <c r="P64" s="52">
        <v>3.7128218399999993</v>
      </c>
      <c r="Q64" s="52">
        <v>3.6581781600000012</v>
      </c>
      <c r="R64" s="52">
        <v>3.76746552</v>
      </c>
      <c r="S64" s="52">
        <v>3.7128218399999993</v>
      </c>
      <c r="T64" s="52">
        <v>3.7279569600000015</v>
      </c>
      <c r="U64" s="52">
        <v>3.6135590400000006</v>
      </c>
      <c r="V64" s="52">
        <v>3.5406352799999992</v>
      </c>
      <c r="W64" s="52">
        <v>3.5937064800000007</v>
      </c>
      <c r="X64" s="52">
        <v>3.6778341599999993</v>
      </c>
      <c r="Y64" s="52">
        <v>3.5253036</v>
      </c>
      <c r="Z64" s="52">
        <v>3.6821584799999996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1.045008E-2</v>
      </c>
      <c r="X69" s="52">
        <v>1.580256E-2</v>
      </c>
      <c r="Y69" s="52">
        <v>7.3405440000000002E-2</v>
      </c>
      <c r="Z69" s="52">
        <v>6.5504159999999992E-2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8.589672000000001E-2</v>
      </c>
      <c r="U2" s="21">
        <f t="shared" si="0"/>
        <v>7.3092240000000003E-2</v>
      </c>
      <c r="V2" s="21">
        <f t="shared" si="0"/>
        <v>5.7086640000000008E-2</v>
      </c>
      <c r="W2" s="21">
        <f t="shared" si="0"/>
        <v>5.3885519999999992E-2</v>
      </c>
      <c r="X2" s="21">
        <f t="shared" si="0"/>
        <v>3.4697519999999989E-2</v>
      </c>
      <c r="Y2" s="21">
        <f t="shared" ref="Y2:Z2" si="1">SUM(Y3,Y17,Y22,Y25,Y26,Y51,Y52)</f>
        <v>2.4846119999999999E-2</v>
      </c>
      <c r="Z2" s="21">
        <f t="shared" si="1"/>
        <v>2.4846119999999999E-2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8.589672000000001E-2</v>
      </c>
      <c r="U26" s="27">
        <f t="shared" si="14"/>
        <v>7.3092240000000003E-2</v>
      </c>
      <c r="V26" s="27">
        <f t="shared" si="14"/>
        <v>5.7086640000000008E-2</v>
      </c>
      <c r="W26" s="27">
        <f t="shared" si="14"/>
        <v>5.3885519999999992E-2</v>
      </c>
      <c r="X26" s="27">
        <f t="shared" si="14"/>
        <v>3.4697519999999989E-2</v>
      </c>
      <c r="Y26" s="27">
        <f t="shared" ref="Y26:Z26" si="15">SUM(Y27,Y33)</f>
        <v>2.4846119999999999E-2</v>
      </c>
      <c r="Z26" s="27">
        <f t="shared" si="15"/>
        <v>2.4846119999999999E-2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8.589672000000001E-2</v>
      </c>
      <c r="U33" s="19">
        <f t="shared" si="18"/>
        <v>7.3092240000000003E-2</v>
      </c>
      <c r="V33" s="19">
        <f t="shared" si="18"/>
        <v>5.7086640000000008E-2</v>
      </c>
      <c r="W33" s="19">
        <f t="shared" si="18"/>
        <v>5.3885519999999992E-2</v>
      </c>
      <c r="X33" s="19">
        <f t="shared" si="18"/>
        <v>3.4697519999999989E-2</v>
      </c>
      <c r="Y33" s="19">
        <f t="shared" ref="Y33:Z33" si="19">SUM(Y34:Y50)</f>
        <v>2.4846119999999999E-2</v>
      </c>
      <c r="Z33" s="19">
        <f t="shared" si="19"/>
        <v>2.4846119999999999E-2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2.9530800000000007E-3</v>
      </c>
      <c r="Y36" s="8">
        <v>5.9061600000000014E-3</v>
      </c>
      <c r="Z36" s="8">
        <v>5.9061600000000014E-3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8.589672000000001E-2</v>
      </c>
      <c r="U43" s="8">
        <v>7.3092240000000003E-2</v>
      </c>
      <c r="V43" s="8">
        <v>5.7086640000000008E-2</v>
      </c>
      <c r="W43" s="8">
        <v>5.3885519999999992E-2</v>
      </c>
      <c r="X43" s="8">
        <v>3.1744439999999985E-2</v>
      </c>
      <c r="Y43" s="8">
        <v>1.8939959999999999E-2</v>
      </c>
      <c r="Z43" s="8">
        <v>1.8939959999999999E-2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2.5487999999999999E-3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2.5487999999999999E-3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8.8353719999999997E-2</v>
      </c>
      <c r="U2" s="21">
        <f t="shared" si="0"/>
        <v>8.1951480000000007E-2</v>
      </c>
      <c r="V2" s="21">
        <f t="shared" si="0"/>
        <v>8.8353719999999997E-2</v>
      </c>
      <c r="W2" s="21">
        <f t="shared" si="0"/>
        <v>0.10997783999999999</v>
      </c>
      <c r="X2" s="21">
        <f t="shared" si="0"/>
        <v>0.17914356000000001</v>
      </c>
      <c r="Y2" s="21">
        <f t="shared" ref="Y2:Z2" si="1">SUM(Y3,Y17,Y22,Y25,Y26,Y51,Y52)</f>
        <v>0.12303251999999999</v>
      </c>
      <c r="Z2" s="21">
        <f t="shared" si="1"/>
        <v>0.12650039999999999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8.8353719999999997E-2</v>
      </c>
      <c r="U26" s="27">
        <f t="shared" si="14"/>
        <v>8.1951480000000007E-2</v>
      </c>
      <c r="V26" s="27">
        <f t="shared" si="14"/>
        <v>8.8353719999999997E-2</v>
      </c>
      <c r="W26" s="27">
        <f t="shared" si="14"/>
        <v>0.10997783999999999</v>
      </c>
      <c r="X26" s="27">
        <f t="shared" si="14"/>
        <v>0.17914356000000001</v>
      </c>
      <c r="Y26" s="27">
        <f t="shared" ref="Y26:Z26" si="15">SUM(Y27,Y33)</f>
        <v>0.12303251999999999</v>
      </c>
      <c r="Z26" s="27">
        <f t="shared" si="15"/>
        <v>0.12650039999999999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8.8353719999999997E-2</v>
      </c>
      <c r="U33" s="19">
        <f t="shared" si="18"/>
        <v>8.1951480000000007E-2</v>
      </c>
      <c r="V33" s="19">
        <f t="shared" si="18"/>
        <v>8.8353719999999997E-2</v>
      </c>
      <c r="W33" s="19">
        <f t="shared" si="18"/>
        <v>0.10997783999999999</v>
      </c>
      <c r="X33" s="19">
        <f t="shared" si="18"/>
        <v>0.17914356000000001</v>
      </c>
      <c r="Y33" s="19">
        <f t="shared" ref="Y33:Z33" si="19">SUM(Y34:Y50)</f>
        <v>0.12303251999999999</v>
      </c>
      <c r="Z33" s="19">
        <f t="shared" si="19"/>
        <v>0.12650039999999999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8.8592400000000009E-3</v>
      </c>
      <c r="U36" s="8">
        <v>8.8592400000000009E-3</v>
      </c>
      <c r="V36" s="8">
        <v>8.8592400000000009E-3</v>
      </c>
      <c r="W36" s="8">
        <v>1.7945640000000006E-2</v>
      </c>
      <c r="X36" s="8">
        <v>2.975796000000001E-2</v>
      </c>
      <c r="Y36" s="8">
        <v>8.8592400000000009E-3</v>
      </c>
      <c r="Z36" s="8">
        <v>8.8592400000000009E-3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7.9494479999999992E-2</v>
      </c>
      <c r="U43" s="8">
        <v>7.3092240000000003E-2</v>
      </c>
      <c r="V43" s="8">
        <v>7.9494479999999992E-2</v>
      </c>
      <c r="W43" s="8">
        <v>9.2032199999999981E-2</v>
      </c>
      <c r="X43" s="8">
        <v>0.14938560000000001</v>
      </c>
      <c r="Y43" s="8">
        <v>0.11417327999999999</v>
      </c>
      <c r="Z43" s="8">
        <v>0.11764115999999999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2.5487999999999999E-3</v>
      </c>
      <c r="X61" s="49">
        <f t="shared" si="22"/>
        <v>2.5487999999999999E-3</v>
      </c>
      <c r="Y61" s="49">
        <f t="shared" ref="Y61:Z61" si="23">SUM(Y62:Y72)</f>
        <v>2.5487999999999999E-3</v>
      </c>
      <c r="Z61" s="49">
        <f t="shared" si="23"/>
        <v>2.5487999999999999E-3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2.5487999999999999E-3</v>
      </c>
      <c r="X69" s="52">
        <v>2.5487999999999999E-3</v>
      </c>
      <c r="Y69" s="52">
        <v>2.5487999999999999E-3</v>
      </c>
      <c r="Z69" s="52">
        <v>2.5487999999999999E-3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15.878622239999999</v>
      </c>
      <c r="P2" s="21">
        <f t="shared" si="0"/>
        <v>6.3294145199999985</v>
      </c>
      <c r="Q2" s="21">
        <f t="shared" si="0"/>
        <v>3.1717764000000011</v>
      </c>
      <c r="R2" s="21">
        <f t="shared" si="0"/>
        <v>9.5462733600000007</v>
      </c>
      <c r="S2" s="21">
        <f t="shared" si="0"/>
        <v>6.3611589599999983</v>
      </c>
      <c r="T2" s="21">
        <f t="shared" si="0"/>
        <v>11.90443176</v>
      </c>
      <c r="U2" s="21">
        <f t="shared" si="0"/>
        <v>11.636604719999999</v>
      </c>
      <c r="V2" s="21">
        <f t="shared" si="0"/>
        <v>22.480932240000001</v>
      </c>
      <c r="W2" s="21">
        <f t="shared" si="0"/>
        <v>15.10418844</v>
      </c>
      <c r="X2" s="21">
        <f t="shared" si="0"/>
        <v>17.128126079999998</v>
      </c>
      <c r="Y2" s="21">
        <f t="shared" ref="Y2:Z2" si="1">SUM(Y3,Y17,Y22,Y25,Y26,Y51,Y52)</f>
        <v>26.561736359999998</v>
      </c>
      <c r="Z2" s="21">
        <f t="shared" si="1"/>
        <v>29.954943719999999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15.878622239999999</v>
      </c>
      <c r="P26" s="27">
        <f t="shared" si="14"/>
        <v>6.3294145199999985</v>
      </c>
      <c r="Q26" s="27">
        <f t="shared" si="14"/>
        <v>3.1717764000000011</v>
      </c>
      <c r="R26" s="27">
        <f t="shared" si="14"/>
        <v>9.5462733600000007</v>
      </c>
      <c r="S26" s="27">
        <f t="shared" si="14"/>
        <v>6.3611589599999983</v>
      </c>
      <c r="T26" s="27">
        <f t="shared" si="14"/>
        <v>11.90443176</v>
      </c>
      <c r="U26" s="27">
        <f t="shared" si="14"/>
        <v>11.636604719999999</v>
      </c>
      <c r="V26" s="27">
        <f t="shared" si="14"/>
        <v>22.480932240000001</v>
      </c>
      <c r="W26" s="27">
        <f t="shared" si="14"/>
        <v>15.10418844</v>
      </c>
      <c r="X26" s="27">
        <f t="shared" si="14"/>
        <v>17.128126079999998</v>
      </c>
      <c r="Y26" s="27">
        <f t="shared" ref="Y26:Z26" si="15">SUM(Y27,Y33)</f>
        <v>26.561736359999998</v>
      </c>
      <c r="Z26" s="27">
        <f t="shared" si="15"/>
        <v>29.954943719999999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15.878622239999999</v>
      </c>
      <c r="P33" s="19">
        <f t="shared" si="18"/>
        <v>6.3294145199999985</v>
      </c>
      <c r="Q33" s="19">
        <f t="shared" si="18"/>
        <v>3.1717764000000011</v>
      </c>
      <c r="R33" s="19">
        <f t="shared" si="18"/>
        <v>9.5462733600000007</v>
      </c>
      <c r="S33" s="19">
        <f t="shared" si="18"/>
        <v>6.3611589599999983</v>
      </c>
      <c r="T33" s="19">
        <f t="shared" si="18"/>
        <v>11.90443176</v>
      </c>
      <c r="U33" s="19">
        <f t="shared" si="18"/>
        <v>11.636604719999999</v>
      </c>
      <c r="V33" s="19">
        <f t="shared" si="18"/>
        <v>22.480932240000001</v>
      </c>
      <c r="W33" s="19">
        <f t="shared" si="18"/>
        <v>15.10418844</v>
      </c>
      <c r="X33" s="19">
        <f t="shared" si="18"/>
        <v>17.128126079999998</v>
      </c>
      <c r="Y33" s="19">
        <f t="shared" ref="Y33:Z33" si="19">SUM(Y34:Y50)</f>
        <v>26.561736359999998</v>
      </c>
      <c r="Z33" s="19">
        <f t="shared" si="19"/>
        <v>29.954943719999999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0.32234003999999999</v>
      </c>
      <c r="Z36" s="8">
        <v>0.28349568000000014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0.34969283999999995</v>
      </c>
      <c r="X41" s="8">
        <v>0</v>
      </c>
      <c r="Y41" s="8">
        <v>4.0896720000000011E-2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15.878622239999999</v>
      </c>
      <c r="P43" s="8">
        <v>6.3294145199999985</v>
      </c>
      <c r="Q43" s="8">
        <v>3.1717764000000011</v>
      </c>
      <c r="R43" s="8">
        <v>9.5462733600000007</v>
      </c>
      <c r="S43" s="8">
        <v>6.3611589599999983</v>
      </c>
      <c r="T43" s="8">
        <v>11.90443176</v>
      </c>
      <c r="U43" s="8">
        <v>11.636604719999999</v>
      </c>
      <c r="V43" s="8">
        <v>22.480932240000001</v>
      </c>
      <c r="W43" s="8">
        <v>14.7544956</v>
      </c>
      <c r="X43" s="8">
        <v>17.128126079999998</v>
      </c>
      <c r="Y43" s="8">
        <v>26.198499599999998</v>
      </c>
      <c r="Z43" s="8">
        <v>29.671448039999998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0.78069744000000008</v>
      </c>
      <c r="X61" s="49">
        <f t="shared" si="22"/>
        <v>0.64178784</v>
      </c>
      <c r="Y61" s="49">
        <f t="shared" ref="Y61:Z61" si="23">SUM(Y62:Y72)</f>
        <v>1.0427140800000001</v>
      </c>
      <c r="Z61" s="49">
        <f t="shared" si="23"/>
        <v>0.95605487999999994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0.78069744000000008</v>
      </c>
      <c r="X69" s="52">
        <v>0.64178784</v>
      </c>
      <c r="Y69" s="52">
        <v>1.0427140800000001</v>
      </c>
      <c r="Z69" s="52">
        <v>0.95605487999999994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21.429112173103935</v>
      </c>
      <c r="D2" s="21">
        <f t="shared" ref="D2:X2" si="0">SUM(D3,D17,D22,D25,D26,D51,D52)</f>
        <v>21.653501814985816</v>
      </c>
      <c r="E2" s="21">
        <f t="shared" si="0"/>
        <v>20.755943247458269</v>
      </c>
      <c r="F2" s="21">
        <f t="shared" si="0"/>
        <v>21.316912655657443</v>
      </c>
      <c r="G2" s="21">
        <f t="shared" si="0"/>
        <v>19.185225147296133</v>
      </c>
      <c r="H2" s="21">
        <f t="shared" si="0"/>
        <v>17.614507047134005</v>
      </c>
      <c r="I2" s="21">
        <f t="shared" si="0"/>
        <v>19.409614789178022</v>
      </c>
      <c r="J2" s="21">
        <f t="shared" si="0"/>
        <v>18.063286330897789</v>
      </c>
      <c r="K2" s="21">
        <f t="shared" si="0"/>
        <v>17.382837821658896</v>
      </c>
      <c r="L2" s="21">
        <f t="shared" si="0"/>
        <v>16.695184872915494</v>
      </c>
      <c r="M2" s="21">
        <f t="shared" si="0"/>
        <v>15.140594572791501</v>
      </c>
      <c r="N2" s="21">
        <f t="shared" si="0"/>
        <v>16.471086414377332</v>
      </c>
      <c r="O2" s="21">
        <f t="shared" si="0"/>
        <v>19.03505616</v>
      </c>
      <c r="P2" s="21">
        <f t="shared" si="0"/>
        <v>18.96645024</v>
      </c>
      <c r="Q2" s="21">
        <f t="shared" si="0"/>
        <v>28.477923840000003</v>
      </c>
      <c r="R2" s="21">
        <f t="shared" si="0"/>
        <v>25.419346560000001</v>
      </c>
      <c r="S2" s="21">
        <f t="shared" si="0"/>
        <v>31.699945080000003</v>
      </c>
      <c r="T2" s="21">
        <f t="shared" si="0"/>
        <v>35.694819719999998</v>
      </c>
      <c r="U2" s="21">
        <f t="shared" si="0"/>
        <v>29.665953000000002</v>
      </c>
      <c r="V2" s="21">
        <f t="shared" si="0"/>
        <v>32.982086520000003</v>
      </c>
      <c r="W2" s="21">
        <f t="shared" si="0"/>
        <v>30.701726999999998</v>
      </c>
      <c r="X2" s="21">
        <f t="shared" si="0"/>
        <v>36.083659679999997</v>
      </c>
      <c r="Y2" s="21">
        <f t="shared" ref="Y2:Z2" si="1">SUM(Y3,Y17,Y22,Y25,Y26,Y51,Y52)</f>
        <v>40.803940080000004</v>
      </c>
      <c r="Z2" s="21">
        <f t="shared" si="1"/>
        <v>41.634611280000001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21.429112173103935</v>
      </c>
      <c r="D26" s="27">
        <f t="shared" si="14"/>
        <v>21.653501814985816</v>
      </c>
      <c r="E26" s="27">
        <f t="shared" si="14"/>
        <v>20.755943247458269</v>
      </c>
      <c r="F26" s="27">
        <f t="shared" si="14"/>
        <v>21.316912655657443</v>
      </c>
      <c r="G26" s="27">
        <f t="shared" si="14"/>
        <v>19.185225147296133</v>
      </c>
      <c r="H26" s="27">
        <f t="shared" si="14"/>
        <v>17.614507047134005</v>
      </c>
      <c r="I26" s="27">
        <f t="shared" si="14"/>
        <v>19.409614789178022</v>
      </c>
      <c r="J26" s="27">
        <f t="shared" si="14"/>
        <v>18.063286330897789</v>
      </c>
      <c r="K26" s="27">
        <f t="shared" si="14"/>
        <v>17.382837821658896</v>
      </c>
      <c r="L26" s="27">
        <f t="shared" si="14"/>
        <v>16.695184872915494</v>
      </c>
      <c r="M26" s="27">
        <f t="shared" si="14"/>
        <v>15.140594572791501</v>
      </c>
      <c r="N26" s="27">
        <f t="shared" si="14"/>
        <v>16.471086414377332</v>
      </c>
      <c r="O26" s="27">
        <f t="shared" si="14"/>
        <v>19.03505616</v>
      </c>
      <c r="P26" s="27">
        <f t="shared" si="14"/>
        <v>18.96645024</v>
      </c>
      <c r="Q26" s="27">
        <f t="shared" si="14"/>
        <v>28.477923840000003</v>
      </c>
      <c r="R26" s="27">
        <f t="shared" si="14"/>
        <v>25.419346560000001</v>
      </c>
      <c r="S26" s="27">
        <f t="shared" si="14"/>
        <v>31.699945080000003</v>
      </c>
      <c r="T26" s="27">
        <f t="shared" si="14"/>
        <v>35.694819719999998</v>
      </c>
      <c r="U26" s="27">
        <f t="shared" si="14"/>
        <v>29.665953000000002</v>
      </c>
      <c r="V26" s="27">
        <f t="shared" si="14"/>
        <v>32.982086520000003</v>
      </c>
      <c r="W26" s="27">
        <f t="shared" si="14"/>
        <v>30.701726999999998</v>
      </c>
      <c r="X26" s="27">
        <f t="shared" si="14"/>
        <v>36.083659679999997</v>
      </c>
      <c r="Y26" s="27">
        <f t="shared" ref="Y26:Z26" si="15">SUM(Y27,Y33)</f>
        <v>40.803940080000004</v>
      </c>
      <c r="Z26" s="27">
        <f t="shared" si="15"/>
        <v>41.634611280000001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21.429112173103935</v>
      </c>
      <c r="D33" s="19">
        <f t="shared" si="18"/>
        <v>21.653501814985816</v>
      </c>
      <c r="E33" s="19">
        <f t="shared" si="18"/>
        <v>20.755943247458269</v>
      </c>
      <c r="F33" s="19">
        <f t="shared" si="18"/>
        <v>21.316912655657443</v>
      </c>
      <c r="G33" s="19">
        <f t="shared" si="18"/>
        <v>19.185225147296133</v>
      </c>
      <c r="H33" s="19">
        <f t="shared" si="18"/>
        <v>17.614507047134005</v>
      </c>
      <c r="I33" s="19">
        <f t="shared" si="18"/>
        <v>19.409614789178022</v>
      </c>
      <c r="J33" s="19">
        <f t="shared" si="18"/>
        <v>18.063286330897789</v>
      </c>
      <c r="K33" s="19">
        <f t="shared" si="18"/>
        <v>17.382837821658896</v>
      </c>
      <c r="L33" s="19">
        <f t="shared" si="18"/>
        <v>16.695184872915494</v>
      </c>
      <c r="M33" s="19">
        <f t="shared" si="18"/>
        <v>15.140594572791501</v>
      </c>
      <c r="N33" s="19">
        <f t="shared" si="18"/>
        <v>16.471086414377332</v>
      </c>
      <c r="O33" s="19">
        <f t="shared" si="18"/>
        <v>19.03505616</v>
      </c>
      <c r="P33" s="19">
        <f t="shared" si="18"/>
        <v>18.96645024</v>
      </c>
      <c r="Q33" s="19">
        <f t="shared" si="18"/>
        <v>28.477923840000003</v>
      </c>
      <c r="R33" s="19">
        <f t="shared" si="18"/>
        <v>25.419346560000001</v>
      </c>
      <c r="S33" s="19">
        <f t="shared" si="18"/>
        <v>31.699945080000003</v>
      </c>
      <c r="T33" s="19">
        <f t="shared" si="18"/>
        <v>35.694819719999998</v>
      </c>
      <c r="U33" s="19">
        <f t="shared" si="18"/>
        <v>29.665953000000002</v>
      </c>
      <c r="V33" s="19">
        <f t="shared" si="18"/>
        <v>32.982086520000003</v>
      </c>
      <c r="W33" s="19">
        <f t="shared" si="18"/>
        <v>30.701726999999998</v>
      </c>
      <c r="X33" s="19">
        <f t="shared" si="18"/>
        <v>36.083659679999997</v>
      </c>
      <c r="Y33" s="19">
        <f t="shared" ref="Y33:Z33" si="19">SUM(Y34:Y50)</f>
        <v>40.803940080000004</v>
      </c>
      <c r="Z33" s="19">
        <f t="shared" si="19"/>
        <v>41.634611280000001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21.429112173103935</v>
      </c>
      <c r="D43" s="8">
        <v>21.653501814985816</v>
      </c>
      <c r="E43" s="8">
        <v>20.755943247458269</v>
      </c>
      <c r="F43" s="8">
        <v>21.316912655657443</v>
      </c>
      <c r="G43" s="8">
        <v>19.185225147296133</v>
      </c>
      <c r="H43" s="8">
        <v>17.614507047134005</v>
      </c>
      <c r="I43" s="8">
        <v>19.409614789178022</v>
      </c>
      <c r="J43" s="8">
        <v>18.063286330897789</v>
      </c>
      <c r="K43" s="8">
        <v>17.382837821658896</v>
      </c>
      <c r="L43" s="8">
        <v>16.695184872915494</v>
      </c>
      <c r="M43" s="8">
        <v>15.140594572791501</v>
      </c>
      <c r="N43" s="8">
        <v>16.471086414377332</v>
      </c>
      <c r="O43" s="8">
        <v>15.878622239999999</v>
      </c>
      <c r="P43" s="8">
        <v>15.82366968</v>
      </c>
      <c r="Q43" s="8">
        <v>19.031191920000001</v>
      </c>
      <c r="R43" s="8">
        <v>19.092546720000001</v>
      </c>
      <c r="S43" s="8">
        <v>22.26352284</v>
      </c>
      <c r="T43" s="8">
        <v>28.100765159999998</v>
      </c>
      <c r="U43" s="8">
        <v>22.78103724</v>
      </c>
      <c r="V43" s="8">
        <v>26.459124119999998</v>
      </c>
      <c r="W43" s="8">
        <v>24.593938199999997</v>
      </c>
      <c r="X43" s="8">
        <v>28.917317519999997</v>
      </c>
      <c r="Y43" s="8">
        <v>30.153483359999999</v>
      </c>
      <c r="Z43" s="8">
        <v>28.38806568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3.1564339200000004</v>
      </c>
      <c r="P44" s="8">
        <v>3.1427805600000003</v>
      </c>
      <c r="Q44" s="8">
        <v>9.4467319200000013</v>
      </c>
      <c r="R44" s="8">
        <v>6.3267998400000005</v>
      </c>
      <c r="S44" s="8">
        <v>9.4364222400000024</v>
      </c>
      <c r="T44" s="8">
        <v>7.5940545600000018</v>
      </c>
      <c r="U44" s="8">
        <v>6.8849157600000019</v>
      </c>
      <c r="V44" s="8">
        <v>6.5229624000000026</v>
      </c>
      <c r="W44" s="8">
        <v>6.1077888000000016</v>
      </c>
      <c r="X44" s="8">
        <v>7.1663421599999992</v>
      </c>
      <c r="Y44" s="8">
        <v>10.650456720000003</v>
      </c>
      <c r="Z44" s="8">
        <v>13.246545600000001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55.212170693303705</v>
      </c>
      <c r="D2" s="21">
        <f t="shared" ref="D2:X2" si="0">SUM(D3,D17,D22,D25,D26,D51,D52)</f>
        <v>55.790311267178858</v>
      </c>
      <c r="E2" s="21">
        <f t="shared" si="0"/>
        <v>53.477748971678515</v>
      </c>
      <c r="F2" s="21">
        <f t="shared" si="0"/>
        <v>54.923088305805798</v>
      </c>
      <c r="G2" s="21">
        <f t="shared" si="0"/>
        <v>67.11074915567346</v>
      </c>
      <c r="H2" s="21">
        <f t="shared" si="0"/>
        <v>142.38853653966856</v>
      </c>
      <c r="I2" s="21">
        <f t="shared" si="0"/>
        <v>100.13032963770158</v>
      </c>
      <c r="J2" s="21">
        <f t="shared" si="0"/>
        <v>115.35180654215945</v>
      </c>
      <c r="K2" s="21">
        <f t="shared" si="0"/>
        <v>111.17479121764211</v>
      </c>
      <c r="L2" s="21">
        <f t="shared" si="0"/>
        <v>90.18880199461853</v>
      </c>
      <c r="M2" s="21">
        <f t="shared" si="0"/>
        <v>86.246585348003549</v>
      </c>
      <c r="N2" s="21">
        <f t="shared" si="0"/>
        <v>134.7172847823428</v>
      </c>
      <c r="O2" s="21">
        <f t="shared" si="0"/>
        <v>22.00008888</v>
      </c>
      <c r="P2" s="21">
        <f t="shared" si="0"/>
        <v>9.4506803999999995</v>
      </c>
      <c r="Q2" s="21">
        <f t="shared" si="0"/>
        <v>18.752074200000003</v>
      </c>
      <c r="R2" s="21">
        <f t="shared" si="0"/>
        <v>9.3114550800000018</v>
      </c>
      <c r="S2" s="21">
        <f t="shared" si="0"/>
        <v>15.60165696</v>
      </c>
      <c r="T2" s="21">
        <f t="shared" si="0"/>
        <v>9.3420856800000021</v>
      </c>
      <c r="U2" s="21">
        <f t="shared" si="0"/>
        <v>8.8481015999999997</v>
      </c>
      <c r="V2" s="21">
        <f t="shared" si="0"/>
        <v>9.7822407600000005</v>
      </c>
      <c r="W2" s="21">
        <f t="shared" si="0"/>
        <v>12.024674279999999</v>
      </c>
      <c r="X2" s="21">
        <f t="shared" si="0"/>
        <v>12.466455480000004</v>
      </c>
      <c r="Y2" s="21">
        <f t="shared" ref="Y2:Z2" si="1">SUM(Y3,Y17,Y22,Y25,Y26,Y51,Y52)</f>
        <v>15.9509826</v>
      </c>
      <c r="Z2" s="21">
        <f t="shared" si="1"/>
        <v>13.883855760000001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55.212170693303705</v>
      </c>
      <c r="D26" s="27">
        <f t="shared" si="14"/>
        <v>55.790311267178858</v>
      </c>
      <c r="E26" s="27">
        <f t="shared" si="14"/>
        <v>53.477748971678515</v>
      </c>
      <c r="F26" s="27">
        <f t="shared" si="14"/>
        <v>54.923088305805798</v>
      </c>
      <c r="G26" s="27">
        <f t="shared" si="14"/>
        <v>67.11074915567346</v>
      </c>
      <c r="H26" s="27">
        <f t="shared" si="14"/>
        <v>142.38853653966856</v>
      </c>
      <c r="I26" s="27">
        <f t="shared" si="14"/>
        <v>100.13032963770158</v>
      </c>
      <c r="J26" s="27">
        <f t="shared" si="14"/>
        <v>115.35180654215945</v>
      </c>
      <c r="K26" s="27">
        <f t="shared" si="14"/>
        <v>111.17479121764211</v>
      </c>
      <c r="L26" s="27">
        <f t="shared" si="14"/>
        <v>90.18880199461853</v>
      </c>
      <c r="M26" s="27">
        <f t="shared" si="14"/>
        <v>86.246585348003549</v>
      </c>
      <c r="N26" s="27">
        <f t="shared" si="14"/>
        <v>134.7172847823428</v>
      </c>
      <c r="O26" s="27">
        <f t="shared" si="14"/>
        <v>22.00008888</v>
      </c>
      <c r="P26" s="27">
        <f t="shared" si="14"/>
        <v>9.4506803999999995</v>
      </c>
      <c r="Q26" s="27">
        <f t="shared" si="14"/>
        <v>18.752074200000003</v>
      </c>
      <c r="R26" s="27">
        <f t="shared" si="14"/>
        <v>9.3114550800000018</v>
      </c>
      <c r="S26" s="27">
        <f t="shared" si="14"/>
        <v>15.60165696</v>
      </c>
      <c r="T26" s="27">
        <f t="shared" si="14"/>
        <v>9.3420856800000021</v>
      </c>
      <c r="U26" s="27">
        <f t="shared" si="14"/>
        <v>8.8481015999999997</v>
      </c>
      <c r="V26" s="27">
        <f t="shared" si="14"/>
        <v>9.7822407600000005</v>
      </c>
      <c r="W26" s="27">
        <f t="shared" si="14"/>
        <v>12.024674279999999</v>
      </c>
      <c r="X26" s="27">
        <f t="shared" si="14"/>
        <v>12.466455480000004</v>
      </c>
      <c r="Y26" s="27">
        <f t="shared" ref="Y26:Z26" si="15">SUM(Y27,Y33)</f>
        <v>15.9509826</v>
      </c>
      <c r="Z26" s="27">
        <f t="shared" si="15"/>
        <v>13.883855760000001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55.212170693303705</v>
      </c>
      <c r="D33" s="19">
        <f t="shared" si="18"/>
        <v>55.790311267178858</v>
      </c>
      <c r="E33" s="19">
        <f t="shared" si="18"/>
        <v>53.477748971678515</v>
      </c>
      <c r="F33" s="19">
        <f t="shared" si="18"/>
        <v>54.923088305805798</v>
      </c>
      <c r="G33" s="19">
        <f t="shared" si="18"/>
        <v>67.11074915567346</v>
      </c>
      <c r="H33" s="19">
        <f t="shared" si="18"/>
        <v>142.38853653966856</v>
      </c>
      <c r="I33" s="19">
        <f t="shared" si="18"/>
        <v>100.13032963770158</v>
      </c>
      <c r="J33" s="19">
        <f t="shared" si="18"/>
        <v>115.35180654215945</v>
      </c>
      <c r="K33" s="19">
        <f t="shared" si="18"/>
        <v>111.17479121764211</v>
      </c>
      <c r="L33" s="19">
        <f t="shared" si="18"/>
        <v>90.18880199461853</v>
      </c>
      <c r="M33" s="19">
        <f t="shared" si="18"/>
        <v>86.246585348003549</v>
      </c>
      <c r="N33" s="19">
        <f t="shared" si="18"/>
        <v>134.7172847823428</v>
      </c>
      <c r="O33" s="19">
        <f t="shared" si="18"/>
        <v>22.00008888</v>
      </c>
      <c r="P33" s="19">
        <f t="shared" si="18"/>
        <v>9.4506803999999995</v>
      </c>
      <c r="Q33" s="19">
        <f t="shared" si="18"/>
        <v>18.752074200000003</v>
      </c>
      <c r="R33" s="19">
        <f t="shared" si="18"/>
        <v>9.3114550800000018</v>
      </c>
      <c r="S33" s="19">
        <f t="shared" si="18"/>
        <v>15.60165696</v>
      </c>
      <c r="T33" s="19">
        <f t="shared" si="18"/>
        <v>9.3420856800000021</v>
      </c>
      <c r="U33" s="19">
        <f t="shared" si="18"/>
        <v>8.8481015999999997</v>
      </c>
      <c r="V33" s="19">
        <f t="shared" si="18"/>
        <v>9.7822407600000005</v>
      </c>
      <c r="W33" s="19">
        <f t="shared" si="18"/>
        <v>12.024674279999999</v>
      </c>
      <c r="X33" s="19">
        <f t="shared" si="18"/>
        <v>12.466455480000004</v>
      </c>
      <c r="Y33" s="19">
        <f t="shared" ref="Y33:Z33" si="19">SUM(Y34:Y50)</f>
        <v>15.9509826</v>
      </c>
      <c r="Z33" s="19">
        <f t="shared" si="19"/>
        <v>13.883855760000001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5.9693104800000016</v>
      </c>
      <c r="J36" s="8">
        <v>5.9693104800000016</v>
      </c>
      <c r="K36" s="8">
        <v>2.9846552400000008</v>
      </c>
      <c r="L36" s="8">
        <v>5.9693104800000016</v>
      </c>
      <c r="M36" s="8">
        <v>2.9846552400000008</v>
      </c>
      <c r="N36" s="8">
        <v>2.9846552400000008</v>
      </c>
      <c r="O36" s="8">
        <v>2.9846552400000008</v>
      </c>
      <c r="P36" s="8">
        <v>0</v>
      </c>
      <c r="Q36" s="8">
        <v>2.9846552400000008</v>
      </c>
      <c r="R36" s="8">
        <v>2.9846552400000008</v>
      </c>
      <c r="S36" s="8">
        <v>2.9846552400000008</v>
      </c>
      <c r="T36" s="8">
        <v>3.4712319600000003</v>
      </c>
      <c r="U36" s="8">
        <v>3.6234291600000001</v>
      </c>
      <c r="V36" s="8">
        <v>4.014371520000001</v>
      </c>
      <c r="W36" s="8">
        <v>3.8889792000000005</v>
      </c>
      <c r="X36" s="8">
        <v>3.6352414799999999</v>
      </c>
      <c r="Y36" s="8">
        <v>3.4144419600000004</v>
      </c>
      <c r="Z36" s="8">
        <v>2.96988984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9.4476600000000026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2.2001400000000004E-2</v>
      </c>
      <c r="U41" s="8">
        <v>1.578924E-2</v>
      </c>
      <c r="V41" s="8">
        <v>1.578924E-2</v>
      </c>
      <c r="W41" s="8">
        <v>6.2121600000000004E-3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55.212170693303705</v>
      </c>
      <c r="D43" s="8">
        <v>55.790311267178858</v>
      </c>
      <c r="E43" s="8">
        <v>53.477748971678515</v>
      </c>
      <c r="F43" s="8">
        <v>54.923088305805798</v>
      </c>
      <c r="G43" s="8">
        <v>49.430789155673452</v>
      </c>
      <c r="H43" s="8">
        <v>45.383829339668523</v>
      </c>
      <c r="I43" s="8">
        <v>34.74716923770157</v>
      </c>
      <c r="J43" s="8">
        <v>24.896061662159457</v>
      </c>
      <c r="K43" s="8">
        <v>29.516967897642107</v>
      </c>
      <c r="L43" s="8">
        <v>30.566523594618531</v>
      </c>
      <c r="M43" s="8">
        <v>20.366752028003543</v>
      </c>
      <c r="N43" s="8">
        <v>24.560719542342788</v>
      </c>
      <c r="O43" s="8">
        <v>12.70284444</v>
      </c>
      <c r="P43" s="8">
        <v>3.1648406399999991</v>
      </c>
      <c r="Q43" s="8">
        <v>3.1717764000000011</v>
      </c>
      <c r="R43" s="8">
        <v>0</v>
      </c>
      <c r="S43" s="8">
        <v>3.1805794799999991</v>
      </c>
      <c r="T43" s="8">
        <v>2.1666247199999997</v>
      </c>
      <c r="U43" s="8">
        <v>1.8710546400000001</v>
      </c>
      <c r="V43" s="8">
        <v>2.5939742400000001</v>
      </c>
      <c r="W43" s="8">
        <v>3.2936857199999992</v>
      </c>
      <c r="X43" s="8">
        <v>2.0897978399999997</v>
      </c>
      <c r="Y43" s="8">
        <v>7.2334641599999978</v>
      </c>
      <c r="Z43" s="8">
        <v>7.3097575200000007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87.557047200000028</v>
      </c>
      <c r="I44" s="8">
        <v>59.413849919999997</v>
      </c>
      <c r="J44" s="8">
        <v>84.486434399999993</v>
      </c>
      <c r="K44" s="8">
        <v>78.673168079999996</v>
      </c>
      <c r="L44" s="8">
        <v>53.652967920000002</v>
      </c>
      <c r="M44" s="8">
        <v>62.895178080000008</v>
      </c>
      <c r="N44" s="8">
        <v>107.17191</v>
      </c>
      <c r="O44" s="8">
        <v>6.3125891999999997</v>
      </c>
      <c r="P44" s="8">
        <v>6.28583976</v>
      </c>
      <c r="Q44" s="8">
        <v>12.595642560000002</v>
      </c>
      <c r="R44" s="8">
        <v>6.3267998400000005</v>
      </c>
      <c r="S44" s="8">
        <v>9.4364222400000006</v>
      </c>
      <c r="T44" s="8">
        <v>3.6822276000000014</v>
      </c>
      <c r="U44" s="8">
        <v>3.3378285600000002</v>
      </c>
      <c r="V44" s="8">
        <v>3.1581057600000002</v>
      </c>
      <c r="W44" s="8">
        <v>4.8357972000000009</v>
      </c>
      <c r="X44" s="8">
        <v>6.7414161600000035</v>
      </c>
      <c r="Y44" s="8">
        <v>5.3030764800000005</v>
      </c>
      <c r="Z44" s="8">
        <v>3.6042084000000005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17.679960000000001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3.3899039999999998E-2</v>
      </c>
      <c r="X61" s="49">
        <f t="shared" si="22"/>
        <v>3.9251519999999998E-2</v>
      </c>
      <c r="Y61" s="49">
        <f t="shared" ref="Y61:Z61" si="23">SUM(Y62:Y72)</f>
        <v>7.0856639999999985E-2</v>
      </c>
      <c r="Z61" s="49">
        <f t="shared" si="23"/>
        <v>6.5504159999999978E-2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3.3899039999999998E-2</v>
      </c>
      <c r="X69" s="52">
        <v>3.9251519999999998E-2</v>
      </c>
      <c r="Y69" s="52">
        <v>7.0856639999999985E-2</v>
      </c>
      <c r="Z69" s="52">
        <v>6.5504159999999978E-2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1747.6229476799999</v>
      </c>
      <c r="D2" s="21">
        <f t="shared" ref="D2:X2" si="0">SUM(D3,D17,D22,D25,D26,D51,D52)</f>
        <v>1803.4644524400001</v>
      </c>
      <c r="E2" s="21">
        <f t="shared" si="0"/>
        <v>1786.4862217200005</v>
      </c>
      <c r="F2" s="21">
        <f t="shared" si="0"/>
        <v>1892.0287800000001</v>
      </c>
      <c r="G2" s="21">
        <f t="shared" si="0"/>
        <v>1993.6873742399998</v>
      </c>
      <c r="H2" s="21">
        <f t="shared" si="0"/>
        <v>2032.66674612</v>
      </c>
      <c r="I2" s="21">
        <f t="shared" si="0"/>
        <v>2020.7816776800003</v>
      </c>
      <c r="J2" s="21">
        <f t="shared" si="0"/>
        <v>2154.4197501600001</v>
      </c>
      <c r="K2" s="21">
        <f t="shared" si="0"/>
        <v>2196.1451494799994</v>
      </c>
      <c r="L2" s="21">
        <f t="shared" si="0"/>
        <v>2197.2764149200002</v>
      </c>
      <c r="M2" s="21">
        <f t="shared" si="0"/>
        <v>2245.1988207599998</v>
      </c>
      <c r="N2" s="21">
        <f t="shared" si="0"/>
        <v>2177.9591936399997</v>
      </c>
      <c r="O2" s="21">
        <f t="shared" si="0"/>
        <v>2005.8276509999998</v>
      </c>
      <c r="P2" s="21">
        <f t="shared" si="0"/>
        <v>1802.4807171599998</v>
      </c>
      <c r="Q2" s="21">
        <f t="shared" si="0"/>
        <v>1757.3609318399999</v>
      </c>
      <c r="R2" s="21">
        <f t="shared" si="0"/>
        <v>1826.0269473599999</v>
      </c>
      <c r="S2" s="21">
        <f t="shared" si="0"/>
        <v>1939.1558381999998</v>
      </c>
      <c r="T2" s="21">
        <f t="shared" si="0"/>
        <v>2006.0127446399997</v>
      </c>
      <c r="U2" s="21">
        <f t="shared" si="0"/>
        <v>2018.0349097199999</v>
      </c>
      <c r="V2" s="21">
        <f t="shared" si="0"/>
        <v>2038.31997804</v>
      </c>
      <c r="W2" s="21">
        <f t="shared" si="0"/>
        <v>1773.9585450000004</v>
      </c>
      <c r="X2" s="21">
        <f t="shared" si="0"/>
        <v>1906.83942372</v>
      </c>
      <c r="Y2" s="21">
        <f t="shared" ref="Y2:Z2" si="1">SUM(Y3,Y17,Y22,Y25,Y26,Y51,Y52)</f>
        <v>1881.5024620800002</v>
      </c>
      <c r="Z2" s="21">
        <f t="shared" si="1"/>
        <v>1974.0807302399999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1747.6229476799999</v>
      </c>
      <c r="D26" s="27">
        <f t="shared" si="20"/>
        <v>1803.4644524400001</v>
      </c>
      <c r="E26" s="27">
        <f t="shared" si="20"/>
        <v>1786.4862217200005</v>
      </c>
      <c r="F26" s="27">
        <f t="shared" si="20"/>
        <v>1892.0287800000001</v>
      </c>
      <c r="G26" s="27">
        <f t="shared" si="20"/>
        <v>1993.6873742399998</v>
      </c>
      <c r="H26" s="27">
        <f t="shared" si="20"/>
        <v>2032.66674612</v>
      </c>
      <c r="I26" s="27">
        <f t="shared" si="20"/>
        <v>2020.7816776800003</v>
      </c>
      <c r="J26" s="27">
        <f t="shared" si="20"/>
        <v>2154.4197501600001</v>
      </c>
      <c r="K26" s="27">
        <f t="shared" si="20"/>
        <v>2196.1451494799994</v>
      </c>
      <c r="L26" s="27">
        <f t="shared" si="20"/>
        <v>2197.2764149200002</v>
      </c>
      <c r="M26" s="27">
        <f t="shared" si="20"/>
        <v>2245.1988207599998</v>
      </c>
      <c r="N26" s="27">
        <f t="shared" si="20"/>
        <v>2177.9591936399997</v>
      </c>
      <c r="O26" s="27">
        <f t="shared" si="20"/>
        <v>2005.8276509999998</v>
      </c>
      <c r="P26" s="27">
        <f t="shared" si="20"/>
        <v>1802.4807171599998</v>
      </c>
      <c r="Q26" s="27">
        <f t="shared" si="20"/>
        <v>1757.3609318399999</v>
      </c>
      <c r="R26" s="27">
        <f t="shared" si="20"/>
        <v>1826.0269473599999</v>
      </c>
      <c r="S26" s="27">
        <f t="shared" si="20"/>
        <v>1939.1558381999998</v>
      </c>
      <c r="T26" s="27">
        <f t="shared" si="20"/>
        <v>2006.0127446399997</v>
      </c>
      <c r="U26" s="27">
        <f t="shared" si="20"/>
        <v>2018.0349097199999</v>
      </c>
      <c r="V26" s="27">
        <f t="shared" si="20"/>
        <v>2038.31997804</v>
      </c>
      <c r="W26" s="27">
        <f t="shared" ref="W26:X26" si="21">SUM(W27,W33)</f>
        <v>1773.9585450000004</v>
      </c>
      <c r="X26" s="27">
        <f t="shared" si="21"/>
        <v>1906.83942372</v>
      </c>
      <c r="Y26" s="27">
        <f t="shared" ref="Y26:Z26" si="22">SUM(Y27,Y33)</f>
        <v>1881.5024620800002</v>
      </c>
      <c r="Z26" s="27">
        <f t="shared" si="22"/>
        <v>1974.0807302399999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1747.6229476799999</v>
      </c>
      <c r="D33" s="19">
        <f t="shared" si="26"/>
        <v>1803.4644524400001</v>
      </c>
      <c r="E33" s="19">
        <f t="shared" si="26"/>
        <v>1786.4862217200005</v>
      </c>
      <c r="F33" s="19">
        <f t="shared" si="26"/>
        <v>1892.0287800000001</v>
      </c>
      <c r="G33" s="19">
        <f t="shared" si="26"/>
        <v>1993.6873742399998</v>
      </c>
      <c r="H33" s="19">
        <f t="shared" si="26"/>
        <v>2032.66674612</v>
      </c>
      <c r="I33" s="19">
        <f t="shared" si="26"/>
        <v>2020.7816776800003</v>
      </c>
      <c r="J33" s="19">
        <f t="shared" si="26"/>
        <v>2154.4197501600001</v>
      </c>
      <c r="K33" s="19">
        <f t="shared" si="26"/>
        <v>2196.1451494799994</v>
      </c>
      <c r="L33" s="19">
        <f t="shared" si="26"/>
        <v>2197.2764149200002</v>
      </c>
      <c r="M33" s="19">
        <f t="shared" si="26"/>
        <v>2245.1988207599998</v>
      </c>
      <c r="N33" s="19">
        <f t="shared" si="26"/>
        <v>2177.9591936399997</v>
      </c>
      <c r="O33" s="19">
        <f t="shared" si="26"/>
        <v>2005.8276509999998</v>
      </c>
      <c r="P33" s="19">
        <f t="shared" si="26"/>
        <v>1802.4807171599998</v>
      </c>
      <c r="Q33" s="19">
        <f t="shared" si="26"/>
        <v>1757.3609318399999</v>
      </c>
      <c r="R33" s="19">
        <f t="shared" si="26"/>
        <v>1826.0269473599999</v>
      </c>
      <c r="S33" s="19">
        <f t="shared" si="26"/>
        <v>1939.1558381999998</v>
      </c>
      <c r="T33" s="19">
        <f t="shared" si="26"/>
        <v>2006.0127446399997</v>
      </c>
      <c r="U33" s="19">
        <f t="shared" si="26"/>
        <v>2018.0349097199999</v>
      </c>
      <c r="V33" s="19">
        <f t="shared" si="26"/>
        <v>2038.31997804</v>
      </c>
      <c r="W33" s="19">
        <f t="shared" ref="W33:X33" si="27">SUM(W34:W50)</f>
        <v>1773.9585450000004</v>
      </c>
      <c r="X33" s="19">
        <f t="shared" si="27"/>
        <v>1906.83942372</v>
      </c>
      <c r="Y33" s="19">
        <f t="shared" ref="Y33:Z33" si="28">SUM(Y34:Y50)</f>
        <v>1881.5024620800002</v>
      </c>
      <c r="Z33" s="19">
        <f t="shared" si="28"/>
        <v>1974.0807302399999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0</v>
      </c>
      <c r="F36" s="8">
        <f>FC_TRA_RAIL_E!F36+FC_TRA_ROAD_E!F36+FC_TRA_DAVI_E!F36+FC_TRA_DNAVI_E!F36+FC_TRA_PIPE_E!F36</f>
        <v>0</v>
      </c>
      <c r="G36" s="8">
        <f>FC_TRA_RAIL_E!G36+FC_TRA_ROAD_E!G36+FC_TRA_DAVI_E!G36+FC_TRA_DNAVI_E!G36+FC_TRA_PIPE_E!G36</f>
        <v>0</v>
      </c>
      <c r="H36" s="8">
        <f>FC_TRA_RAIL_E!H36+FC_TRA_ROAD_E!H36+FC_TRA_DAVI_E!H36+FC_TRA_DNAVI_E!H36+FC_TRA_PIPE_E!H36</f>
        <v>0</v>
      </c>
      <c r="I36" s="8">
        <f>FC_TRA_RAIL_E!I36+FC_TRA_ROAD_E!I36+FC_TRA_DAVI_E!I36+FC_TRA_DNAVI_E!I36+FC_TRA_PIPE_E!I36</f>
        <v>0</v>
      </c>
      <c r="J36" s="8">
        <f>FC_TRA_RAIL_E!J36+FC_TRA_ROAD_E!J36+FC_TRA_DAVI_E!J36+FC_TRA_DNAVI_E!J36+FC_TRA_PIPE_E!J36</f>
        <v>0</v>
      </c>
      <c r="K36" s="8">
        <f>FC_TRA_RAIL_E!K36+FC_TRA_ROAD_E!K36+FC_TRA_DAVI_E!K36+FC_TRA_DNAVI_E!K36+FC_TRA_PIPE_E!K36</f>
        <v>0</v>
      </c>
      <c r="L36" s="8">
        <f>FC_TRA_RAIL_E!L36+FC_TRA_ROAD_E!L36+FC_TRA_DAVI_E!L36+FC_TRA_DNAVI_E!L36+FC_TRA_PIPE_E!L36</f>
        <v>0</v>
      </c>
      <c r="M36" s="8">
        <f>FC_TRA_RAIL_E!M36+FC_TRA_ROAD_E!M36+FC_TRA_DAVI_E!M36+FC_TRA_DNAVI_E!M36+FC_TRA_PIPE_E!M36</f>
        <v>0</v>
      </c>
      <c r="N36" s="8">
        <f>FC_TRA_RAIL_E!N36+FC_TRA_ROAD_E!N36+FC_TRA_DAVI_E!N36+FC_TRA_DNAVI_E!N36+FC_TRA_PIPE_E!N36</f>
        <v>0</v>
      </c>
      <c r="O36" s="8">
        <f>FC_TRA_RAIL_E!O36+FC_TRA_ROAD_E!O36+FC_TRA_DAVI_E!O36+FC_TRA_DNAVI_E!O36+FC_TRA_PIPE_E!O36</f>
        <v>0</v>
      </c>
      <c r="P36" s="8">
        <f>FC_TRA_RAIL_E!P36+FC_TRA_ROAD_E!P36+FC_TRA_DAVI_E!P36+FC_TRA_DNAVI_E!P36+FC_TRA_PIPE_E!P36</f>
        <v>0</v>
      </c>
      <c r="Q36" s="8">
        <f>FC_TRA_RAIL_E!Q36+FC_TRA_ROAD_E!Q36+FC_TRA_DAVI_E!Q36+FC_TRA_DNAVI_E!Q36+FC_TRA_PIPE_E!Q36</f>
        <v>0</v>
      </c>
      <c r="R36" s="8">
        <f>FC_TRA_RAIL_E!R36+FC_TRA_ROAD_E!R36+FC_TRA_DAVI_E!R36+FC_TRA_DNAVI_E!R36+FC_TRA_PIPE_E!R36</f>
        <v>0</v>
      </c>
      <c r="S36" s="8">
        <f>FC_TRA_RAIL_E!S36+FC_TRA_ROAD_E!S36+FC_TRA_DAVI_E!S36+FC_TRA_DNAVI_E!S36+FC_TRA_PIPE_E!S36</f>
        <v>0</v>
      </c>
      <c r="T36" s="8">
        <f>FC_TRA_RAIL_E!T36+FC_TRA_ROAD_E!T36+FC_TRA_DAVI_E!T36+FC_TRA_DNAVI_E!T36+FC_TRA_PIPE_E!T36</f>
        <v>0</v>
      </c>
      <c r="U36" s="8">
        <f>FC_TRA_RAIL_E!U36+FC_TRA_ROAD_E!U36+FC_TRA_DAVI_E!U36+FC_TRA_DNAVI_E!U36+FC_TRA_PIPE_E!U36</f>
        <v>1.31616504</v>
      </c>
      <c r="V36" s="8">
        <f>FC_TRA_RAIL_E!V36+FC_TRA_ROAD_E!V36+FC_TRA_DAVI_E!V36+FC_TRA_DNAVI_E!V36+FC_TRA_PIPE_E!V36</f>
        <v>1.4236117200000002</v>
      </c>
      <c r="W36" s="8">
        <f>FC_TRA_RAIL_E!W36+FC_TRA_ROAD_E!W36+FC_TRA_DAVI_E!W36+FC_TRA_DNAVI_E!W36+FC_TRA_PIPE_E!W36</f>
        <v>1.19077272</v>
      </c>
      <c r="X36" s="8">
        <f>FC_TRA_RAIL_E!X36+FC_TRA_ROAD_E!X36+FC_TRA_DAVI_E!X36+FC_TRA_DNAVI_E!X36+FC_TRA_PIPE_E!X36</f>
        <v>1.3670488800000002</v>
      </c>
      <c r="Y36" s="8">
        <f>FC_TRA_RAIL_E!Y36+FC_TRA_ROAD_E!Y36+FC_TRA_DAVI_E!Y36+FC_TRA_DNAVI_E!Y36+FC_TRA_PIPE_E!Y36</f>
        <v>1.4953942800000002</v>
      </c>
      <c r="Z36" s="8">
        <f>FC_TRA_RAIL_E!Z36+FC_TRA_ROAD_E!Z36+FC_TRA_DAVI_E!Z36+FC_TRA_DNAVI_E!Z36+FC_TRA_PIPE_E!Z36</f>
        <v>1.2655083600000001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632.41782912000019</v>
      </c>
      <c r="D37" s="8">
        <f>FC_TRA_RAIL_E!D37+FC_TRA_ROAD_E!D37+FC_TRA_DAVI_E!D37+FC_TRA_DNAVI_E!D37+FC_TRA_PIPE_E!D37</f>
        <v>672.32789315999992</v>
      </c>
      <c r="E37" s="8">
        <f>FC_TRA_RAIL_E!E37+FC_TRA_ROAD_E!E37+FC_TRA_DAVI_E!E37+FC_TRA_DNAVI_E!E37+FC_TRA_PIPE_E!E37</f>
        <v>699.95780316000014</v>
      </c>
      <c r="F37" s="8">
        <f>FC_TRA_RAIL_E!F37+FC_TRA_ROAD_E!F37+FC_TRA_DAVI_E!F37+FC_TRA_DNAVI_E!F37+FC_TRA_PIPE_E!F37</f>
        <v>773.63747999999998</v>
      </c>
      <c r="G37" s="8">
        <f>FC_TRA_RAIL_E!G37+FC_TRA_ROAD_E!G37+FC_TRA_DAVI_E!G37+FC_TRA_DNAVI_E!G37+FC_TRA_PIPE_E!G37</f>
        <v>865.73726315999977</v>
      </c>
      <c r="H37" s="8">
        <f>FC_TRA_RAIL_E!H37+FC_TRA_ROAD_E!H37+FC_TRA_DAVI_E!H37+FC_TRA_DNAVI_E!H37+FC_TRA_PIPE_E!H37</f>
        <v>930.20688683999992</v>
      </c>
      <c r="I37" s="8">
        <f>FC_TRA_RAIL_E!I37+FC_TRA_ROAD_E!I37+FC_TRA_DAVI_E!I37+FC_TRA_DNAVI_E!I37+FC_TRA_PIPE_E!I37</f>
        <v>991.6066591199999</v>
      </c>
      <c r="J37" s="8">
        <f>FC_TRA_RAIL_E!J37+FC_TRA_ROAD_E!J37+FC_TRA_DAVI_E!J37+FC_TRA_DNAVI_E!J37+FC_TRA_PIPE_E!J37</f>
        <v>1080.6365908800001</v>
      </c>
      <c r="K37" s="8">
        <f>FC_TRA_RAIL_E!K37+FC_TRA_ROAD_E!K37+FC_TRA_DAVI_E!K37+FC_TRA_DNAVI_E!K37+FC_TRA_PIPE_E!K37</f>
        <v>1145.1062145599994</v>
      </c>
      <c r="L37" s="8">
        <f>FC_TRA_RAIL_E!L37+FC_TRA_ROAD_E!L37+FC_TRA_DAVI_E!L37+FC_TRA_DNAVI_E!L37+FC_TRA_PIPE_E!L37</f>
        <v>1175.8062254400002</v>
      </c>
      <c r="M37" s="8">
        <f>FC_TRA_RAIL_E!M37+FC_TRA_ROAD_E!M37+FC_TRA_DAVI_E!M37+FC_TRA_DNAVI_E!M37+FC_TRA_PIPE_E!M37</f>
        <v>1197.2961831600001</v>
      </c>
      <c r="N37" s="8">
        <f>FC_TRA_RAIL_E!N37+FC_TRA_ROAD_E!N37+FC_TRA_DAVI_E!N37+FC_TRA_DNAVI_E!N37+FC_TRA_PIPE_E!N37</f>
        <v>1181.9461777199997</v>
      </c>
      <c r="O37" s="8">
        <f>FC_TRA_RAIL_E!O37+FC_TRA_ROAD_E!O37+FC_TRA_DAVI_E!O37+FC_TRA_DNAVI_E!O37+FC_TRA_PIPE_E!O37</f>
        <v>1142.0363631600001</v>
      </c>
      <c r="P37" s="8">
        <f>FC_TRA_RAIL_E!P37+FC_TRA_ROAD_E!P37+FC_TRA_DAVI_E!P37+FC_TRA_DNAVI_E!P37+FC_TRA_PIPE_E!P37</f>
        <v>1071.4265377199999</v>
      </c>
      <c r="Q37" s="8">
        <f>FC_TRA_RAIL_E!Q37+FC_TRA_ROAD_E!Q37+FC_TRA_DAVI_E!Q37+FC_TRA_DNAVI_E!Q37+FC_TRA_PIPE_E!Q37</f>
        <v>1046.8664791199999</v>
      </c>
      <c r="R37" s="8">
        <f>FC_TRA_RAIL_E!R37+FC_TRA_ROAD_E!R37+FC_TRA_DAVI_E!R37+FC_TRA_DNAVI_E!R37+FC_TRA_PIPE_E!R37</f>
        <v>1059.14663316</v>
      </c>
      <c r="S37" s="8">
        <f>FC_TRA_RAIL_E!S37+FC_TRA_ROAD_E!S37+FC_TRA_DAVI_E!S37+FC_TRA_DNAVI_E!S37+FC_TRA_PIPE_E!S37</f>
        <v>1086.7765431600003</v>
      </c>
      <c r="T37" s="8">
        <f>FC_TRA_RAIL_E!T37+FC_TRA_ROAD_E!T37+FC_TRA_DAVI_E!T37+FC_TRA_DNAVI_E!T37+FC_TRA_PIPE_E!T37</f>
        <v>1077.2533925999996</v>
      </c>
      <c r="U37" s="8">
        <f>FC_TRA_RAIL_E!U37+FC_TRA_ROAD_E!U37+FC_TRA_DAVI_E!U37+FC_TRA_DNAVI_E!U37+FC_TRA_PIPE_E!U37</f>
        <v>1048.7208639599999</v>
      </c>
      <c r="V37" s="8">
        <f>FC_TRA_RAIL_E!V37+FC_TRA_ROAD_E!V37+FC_TRA_DAVI_E!V37+FC_TRA_DNAVI_E!V37+FC_TRA_PIPE_E!V37</f>
        <v>1033.5981348</v>
      </c>
      <c r="W37" s="8">
        <f>FC_TRA_RAIL_E!W37+FC_TRA_ROAD_E!W37+FC_TRA_DAVI_E!W37+FC_TRA_DNAVI_E!W37+FC_TRA_PIPE_E!W37</f>
        <v>873.35388756000032</v>
      </c>
      <c r="X37" s="8">
        <f>FC_TRA_RAIL_E!X37+FC_TRA_ROAD_E!X37+FC_TRA_DAVI_E!X37+FC_TRA_DNAVI_E!X37+FC_TRA_PIPE_E!X37</f>
        <v>937.48596479999992</v>
      </c>
      <c r="Y37" s="8">
        <f>FC_TRA_RAIL_E!Y37+FC_TRA_ROAD_E!Y37+FC_TRA_DAVI_E!Y37+FC_TRA_DNAVI_E!Y37+FC_TRA_PIPE_E!Y37</f>
        <v>952.09601256000019</v>
      </c>
      <c r="Z37" s="8">
        <f>FC_TRA_RAIL_E!Z37+FC_TRA_ROAD_E!Z37+FC_TRA_DAVI_E!Z37+FC_TRA_DNAVI_E!Z37+FC_TRA_PIPE_E!Z37</f>
        <v>996.49122804000001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  <c r="Y38" s="8">
        <f>FC_TRA_RAIL_E!Y38+FC_TRA_ROAD_E!Y38+FC_TRA_DAVI_E!Y38+FC_TRA_DNAVI_E!Y38+FC_TRA_PIPE_E!Y38</f>
        <v>0</v>
      </c>
      <c r="Z38" s="8">
        <f>FC_TRA_RAIL_E!Z38+FC_TRA_ROAD_E!Z38+FC_TRA_DAVI_E!Z38+FC_TRA_DNAVI_E!Z38+FC_TRA_PIPE_E!Z38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  <c r="Y40" s="8">
        <f>FC_TRA_RAIL_E!Y40+FC_TRA_ROAD_E!Y40+FC_TRA_DAVI_E!Y40+FC_TRA_DNAVI_E!Y40+FC_TRA_PIPE_E!Y40</f>
        <v>0</v>
      </c>
      <c r="Z40" s="8">
        <f>FC_TRA_RAIL_E!Z40+FC_TRA_ROAD_E!Z40+FC_TRA_DAVI_E!Z40+FC_TRA_DNAVI_E!Z40+FC_TRA_PIPE_E!Z40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1115.2051185599998</v>
      </c>
      <c r="D43" s="8">
        <f>FC_TRA_RAIL_E!D43+FC_TRA_ROAD_E!D43+FC_TRA_DAVI_E!D43+FC_TRA_DNAVI_E!D43+FC_TRA_PIPE_E!D43</f>
        <v>1131.13655928</v>
      </c>
      <c r="E43" s="8">
        <f>FC_TRA_RAIL_E!E43+FC_TRA_ROAD_E!E43+FC_TRA_DAVI_E!E43+FC_TRA_DNAVI_E!E43+FC_TRA_PIPE_E!E43</f>
        <v>1086.5284185600003</v>
      </c>
      <c r="F43" s="8">
        <f>FC_TRA_RAIL_E!F43+FC_TRA_ROAD_E!F43+FC_TRA_DAVI_E!F43+FC_TRA_DNAVI_E!F43+FC_TRA_PIPE_E!F43</f>
        <v>1118.3913</v>
      </c>
      <c r="G43" s="8">
        <f>FC_TRA_RAIL_E!G43+FC_TRA_ROAD_E!G43+FC_TRA_DAVI_E!G43+FC_TRA_DNAVI_E!G43+FC_TRA_PIPE_E!G43</f>
        <v>1127.9501110800002</v>
      </c>
      <c r="H43" s="8">
        <f>FC_TRA_RAIL_E!H43+FC_TRA_ROAD_E!H43+FC_TRA_DAVI_E!H43+FC_TRA_DNAVI_E!H43+FC_TRA_PIPE_E!H43</f>
        <v>1102.45985928</v>
      </c>
      <c r="I43" s="8">
        <f>FC_TRA_RAIL_E!I43+FC_TRA_ROAD_E!I43+FC_TRA_DAVI_E!I43+FC_TRA_DNAVI_E!I43+FC_TRA_PIPE_E!I43</f>
        <v>1029.1750185600004</v>
      </c>
      <c r="J43" s="8">
        <f>FC_TRA_RAIL_E!J43+FC_TRA_ROAD_E!J43+FC_TRA_DAVI_E!J43+FC_TRA_DNAVI_E!J43+FC_TRA_PIPE_E!J43</f>
        <v>1073.7831592799998</v>
      </c>
      <c r="K43" s="8">
        <f>FC_TRA_RAIL_E!K43+FC_TRA_ROAD_E!K43+FC_TRA_DAVI_E!K43+FC_TRA_DNAVI_E!K43+FC_TRA_PIPE_E!K43</f>
        <v>1051.03893492</v>
      </c>
      <c r="L43" s="8">
        <f>FC_TRA_RAIL_E!L43+FC_TRA_ROAD_E!L43+FC_TRA_DAVI_E!L43+FC_TRA_DNAVI_E!L43+FC_TRA_PIPE_E!L43</f>
        <v>1021.4701894799998</v>
      </c>
      <c r="M43" s="8">
        <f>FC_TRA_RAIL_E!M43+FC_TRA_ROAD_E!M43+FC_TRA_DAVI_E!M43+FC_TRA_DNAVI_E!M43+FC_TRA_PIPE_E!M43</f>
        <v>1047.9026375999999</v>
      </c>
      <c r="N43" s="8">
        <f>FC_TRA_RAIL_E!N43+FC_TRA_ROAD_E!N43+FC_TRA_DAVI_E!N43+FC_TRA_DNAVI_E!N43+FC_TRA_PIPE_E!N43</f>
        <v>996.01301592000004</v>
      </c>
      <c r="O43" s="8">
        <f>FC_TRA_RAIL_E!O43+FC_TRA_ROAD_E!O43+FC_TRA_DAVI_E!O43+FC_TRA_DNAVI_E!O43+FC_TRA_PIPE_E!O43</f>
        <v>863.79128783999977</v>
      </c>
      <c r="P43" s="8">
        <f>FC_TRA_RAIL_E!P43+FC_TRA_ROAD_E!P43+FC_TRA_DAVI_E!P43+FC_TRA_DNAVI_E!P43+FC_TRA_PIPE_E!P43</f>
        <v>731.05417943999987</v>
      </c>
      <c r="Q43" s="8">
        <f>FC_TRA_RAIL_E!Q43+FC_TRA_ROAD_E!Q43+FC_TRA_DAVI_E!Q43+FC_TRA_DNAVI_E!Q43+FC_TRA_PIPE_E!Q43</f>
        <v>710.49445272000014</v>
      </c>
      <c r="R43" s="8">
        <f>FC_TRA_RAIL_E!R43+FC_TRA_ROAD_E!R43+FC_TRA_DAVI_E!R43+FC_TRA_DNAVI_E!R43+FC_TRA_PIPE_E!R43</f>
        <v>766.88031419999993</v>
      </c>
      <c r="S43" s="8">
        <f>FC_TRA_RAIL_E!S43+FC_TRA_ROAD_E!S43+FC_TRA_DAVI_E!S43+FC_TRA_DNAVI_E!S43+FC_TRA_PIPE_E!S43</f>
        <v>852.37929503999965</v>
      </c>
      <c r="T43" s="8">
        <f>FC_TRA_RAIL_E!T43+FC_TRA_ROAD_E!T43+FC_TRA_DAVI_E!T43+FC_TRA_DNAVI_E!T43+FC_TRA_PIPE_E!T43</f>
        <v>928.75935204000018</v>
      </c>
      <c r="U43" s="8">
        <f>FC_TRA_RAIL_E!U43+FC_TRA_ROAD_E!U43+FC_TRA_DAVI_E!U43+FC_TRA_DNAVI_E!U43+FC_TRA_PIPE_E!U43</f>
        <v>967.99788072000001</v>
      </c>
      <c r="V43" s="8">
        <f>FC_TRA_RAIL_E!V43+FC_TRA_ROAD_E!V43+FC_TRA_DAVI_E!V43+FC_TRA_DNAVI_E!V43+FC_TRA_PIPE_E!V43</f>
        <v>1003.2982315200001</v>
      </c>
      <c r="W43" s="8">
        <f>FC_TRA_RAIL_E!W43+FC_TRA_ROAD_E!W43+FC_TRA_DAVI_E!W43+FC_TRA_DNAVI_E!W43+FC_TRA_PIPE_E!W43</f>
        <v>899.41388472000006</v>
      </c>
      <c r="X43" s="8">
        <f>FC_TRA_RAIL_E!X43+FC_TRA_ROAD_E!X43+FC_TRA_DAVI_E!X43+FC_TRA_DNAVI_E!X43+FC_TRA_PIPE_E!X43</f>
        <v>967.98641004000024</v>
      </c>
      <c r="Y43" s="8">
        <f>FC_TRA_RAIL_E!Y43+FC_TRA_ROAD_E!Y43+FC_TRA_DAVI_E!Y43+FC_TRA_DNAVI_E!Y43+FC_TRA_PIPE_E!Y43</f>
        <v>927.91105524</v>
      </c>
      <c r="Z43" s="8">
        <f>FC_TRA_RAIL_E!Z43+FC_TRA_ROAD_E!Z43+FC_TRA_DAVI_E!Z43+FC_TRA_DNAVI_E!Z43+FC_TRA_PIPE_E!Z43</f>
        <v>976.32399383999996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  <c r="Y44" s="8">
        <f>FC_TRA_RAIL_E!Y44+FC_TRA_ROAD_E!Y44+FC_TRA_DAVI_E!Y44+FC_TRA_DNAVI_E!Y44+FC_TRA_PIPE_E!Y44</f>
        <v>0</v>
      </c>
      <c r="Z44" s="8">
        <f>FC_TRA_RAIL_E!Z44+FC_TRA_ROAD_E!Z44+FC_TRA_DAVI_E!Z44+FC_TRA_DNAVI_E!Z44+FC_TRA_PIPE_E!Z44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0</v>
      </c>
      <c r="M51" s="27">
        <f>FC_TRA_RAIL_E!M51+FC_TRA_ROAD_E!M51+FC_TRA_DAVI_E!M51+FC_TRA_DNAVI_E!M51+FC_TRA_PIPE_E!M51</f>
        <v>0</v>
      </c>
      <c r="N51" s="27">
        <f>FC_TRA_RAIL_E!N51+FC_TRA_ROAD_E!N51+FC_TRA_DAVI_E!N51+FC_TRA_DNAVI_E!N51+FC_TRA_PIPE_E!N51</f>
        <v>0</v>
      </c>
      <c r="O51" s="27">
        <f>FC_TRA_RAIL_E!O51+FC_TRA_ROAD_E!O51+FC_TRA_DAVI_E!O51+FC_TRA_DNAVI_E!O51+FC_TRA_PIPE_E!O51</f>
        <v>0</v>
      </c>
      <c r="P51" s="27">
        <f>FC_TRA_RAIL_E!P51+FC_TRA_ROAD_E!P51+FC_TRA_DAVI_E!P51+FC_TRA_DNAVI_E!P51+FC_TRA_PIPE_E!P51</f>
        <v>0</v>
      </c>
      <c r="Q51" s="27">
        <f>FC_TRA_RAIL_E!Q51+FC_TRA_ROAD_E!Q51+FC_TRA_DAVI_E!Q51+FC_TRA_DNAVI_E!Q51+FC_TRA_PIPE_E!Q51</f>
        <v>0</v>
      </c>
      <c r="R51" s="27">
        <f>FC_TRA_RAIL_E!R51+FC_TRA_ROAD_E!R51+FC_TRA_DAVI_E!R51+FC_TRA_DNAVI_E!R51+FC_TRA_PIPE_E!R51</f>
        <v>0</v>
      </c>
      <c r="S51" s="27">
        <f>FC_TRA_RAIL_E!S51+FC_TRA_ROAD_E!S51+FC_TRA_DAVI_E!S51+FC_TRA_DNAVI_E!S51+FC_TRA_PIPE_E!S51</f>
        <v>0</v>
      </c>
      <c r="T51" s="27">
        <f>FC_TRA_RAIL_E!T51+FC_TRA_ROAD_E!T51+FC_TRA_DAVI_E!T51+FC_TRA_DNAVI_E!T51+FC_TRA_PIPE_E!T51</f>
        <v>0</v>
      </c>
      <c r="U51" s="27">
        <f>FC_TRA_RAIL_E!U51+FC_TRA_ROAD_E!U51+FC_TRA_DAVI_E!U51+FC_TRA_DNAVI_E!U51+FC_TRA_PIPE_E!U51</f>
        <v>0</v>
      </c>
      <c r="V51" s="27">
        <f>FC_TRA_RAIL_E!V51+FC_TRA_ROAD_E!V51+FC_TRA_DAVI_E!V51+FC_TRA_DNAVI_E!V51+FC_TRA_PIPE_E!V51</f>
        <v>0</v>
      </c>
      <c r="W51" s="27">
        <f>FC_TRA_RAIL_E!W51+FC_TRA_ROAD_E!W51+FC_TRA_DAVI_E!W51+FC_TRA_DNAVI_E!W51+FC_TRA_PIPE_E!W51</f>
        <v>0</v>
      </c>
      <c r="X51" s="27">
        <f>FC_TRA_RAIL_E!X51+FC_TRA_ROAD_E!X51+FC_TRA_DAVI_E!X51+FC_TRA_DNAVI_E!X51+FC_TRA_PIPE_E!X51</f>
        <v>0</v>
      </c>
      <c r="Y51" s="27">
        <f>FC_TRA_RAIL_E!Y51+FC_TRA_ROAD_E!Y51+FC_TRA_DAVI_E!Y51+FC_TRA_DNAVI_E!Y51+FC_TRA_PIPE_E!Y51</f>
        <v>0</v>
      </c>
      <c r="Z51" s="27">
        <f>FC_TRA_RAIL_E!Z51+FC_TRA_ROAD_E!Z51+FC_TRA_DAVI_E!Z51+FC_TRA_DNAVI_E!Z51+FC_TRA_PIPE_E!Z51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2.6196566399999996</v>
      </c>
      <c r="K61" s="49">
        <f t="shared" si="32"/>
        <v>41.913486720000009</v>
      </c>
      <c r="L61" s="49">
        <f t="shared" si="32"/>
        <v>44.533143359999983</v>
      </c>
      <c r="M61" s="49">
        <f t="shared" si="32"/>
        <v>44.533143359999997</v>
      </c>
      <c r="N61" s="49">
        <f t="shared" si="32"/>
        <v>47.152800000000013</v>
      </c>
      <c r="O61" s="49">
        <f t="shared" si="32"/>
        <v>47.152800000000006</v>
      </c>
      <c r="P61" s="49">
        <f t="shared" si="32"/>
        <v>44.53314335999999</v>
      </c>
      <c r="Q61" s="49">
        <f t="shared" si="32"/>
        <v>28.815713279999997</v>
      </c>
      <c r="R61" s="49">
        <f t="shared" si="32"/>
        <v>28.815713279999997</v>
      </c>
      <c r="S61" s="49">
        <f t="shared" si="32"/>
        <v>26.196056640000002</v>
      </c>
      <c r="T61" s="49">
        <f t="shared" si="32"/>
        <v>25.40236032</v>
      </c>
      <c r="U61" s="49">
        <f t="shared" si="32"/>
        <v>26.531223840000003</v>
      </c>
      <c r="V61" s="49">
        <f t="shared" si="32"/>
        <v>31.83349247999999</v>
      </c>
      <c r="W61" s="49">
        <f t="shared" si="32"/>
        <v>73.329740640000011</v>
      </c>
      <c r="X61" s="49">
        <f t="shared" si="32"/>
        <v>72.235540800000024</v>
      </c>
      <c r="Y61" s="49">
        <f t="shared" ref="Y61:Z61" si="33">SUM(Y62:Y72)</f>
        <v>68.987350079999999</v>
      </c>
      <c r="Z61" s="49">
        <f t="shared" si="33"/>
        <v>63.234453600000009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  <c r="Y64" s="52">
        <f>FC_TRA_RAIL_E!Y64+FC_TRA_ROAD_E!Y64+FC_TRA_DAVI_E!Y64+FC_TRA_DNAVI_E!Y64+FC_TRA_PIPE_E!Y64</f>
        <v>0</v>
      </c>
      <c r="Z64" s="52">
        <f>FC_TRA_RAIL_E!Z64+FC_TRA_ROAD_E!Z64+FC_TRA_DAVI_E!Z64+FC_TRA_DNAVI_E!Z64+FC_TRA_PIPE_E!Z64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0</v>
      </c>
      <c r="M67" s="52">
        <f>FC_TRA_RAIL_E!M67+FC_TRA_ROAD_E!M67+FC_TRA_DAVI_E!M67+FC_TRA_DNAVI_E!M67+FC_TRA_PIPE_E!M67</f>
        <v>0</v>
      </c>
      <c r="N67" s="52">
        <f>FC_TRA_RAIL_E!N67+FC_TRA_ROAD_E!N67+FC_TRA_DAVI_E!N67+FC_TRA_DNAVI_E!N67+FC_TRA_PIPE_E!N67</f>
        <v>0</v>
      </c>
      <c r="O67" s="52">
        <f>FC_TRA_RAIL_E!O67+FC_TRA_ROAD_E!O67+FC_TRA_DAVI_E!O67+FC_TRA_DNAVI_E!O67+FC_TRA_PIPE_E!O67</f>
        <v>0</v>
      </c>
      <c r="P67" s="52">
        <f>FC_TRA_RAIL_E!P67+FC_TRA_ROAD_E!P67+FC_TRA_DAVI_E!P67+FC_TRA_DNAVI_E!P67+FC_TRA_PIPE_E!P67</f>
        <v>0</v>
      </c>
      <c r="Q67" s="52">
        <f>FC_TRA_RAIL_E!Q67+FC_TRA_ROAD_E!Q67+FC_TRA_DAVI_E!Q67+FC_TRA_DNAVI_E!Q67+FC_TRA_PIPE_E!Q67</f>
        <v>0</v>
      </c>
      <c r="R67" s="52">
        <f>FC_TRA_RAIL_E!R67+FC_TRA_ROAD_E!R67+FC_TRA_DAVI_E!R67+FC_TRA_DNAVI_E!R67+FC_TRA_PIPE_E!R67</f>
        <v>0</v>
      </c>
      <c r="S67" s="52">
        <f>FC_TRA_RAIL_E!S67+FC_TRA_ROAD_E!S67+FC_TRA_DAVI_E!S67+FC_TRA_DNAVI_E!S67+FC_TRA_PIPE_E!S67</f>
        <v>0</v>
      </c>
      <c r="T67" s="52">
        <f>FC_TRA_RAIL_E!T67+FC_TRA_ROAD_E!T67+FC_TRA_DAVI_E!T67+FC_TRA_DNAVI_E!T67+FC_TRA_PIPE_E!T67</f>
        <v>0</v>
      </c>
      <c r="U67" s="52">
        <f>FC_TRA_RAIL_E!U67+FC_TRA_ROAD_E!U67+FC_TRA_DAVI_E!U67+FC_TRA_DNAVI_E!U67+FC_TRA_PIPE_E!U67</f>
        <v>0</v>
      </c>
      <c r="V67" s="52">
        <f>FC_TRA_RAIL_E!V67+FC_TRA_ROAD_E!V67+FC_TRA_DAVI_E!V67+FC_TRA_DNAVI_E!V67+FC_TRA_PIPE_E!V67</f>
        <v>0</v>
      </c>
      <c r="W67" s="52">
        <f>FC_TRA_RAIL_E!W67+FC_TRA_ROAD_E!W67+FC_TRA_DAVI_E!W67+FC_TRA_DNAVI_E!W67+FC_TRA_PIPE_E!W67</f>
        <v>1.9327550399999998</v>
      </c>
      <c r="X67" s="52">
        <f>FC_TRA_RAIL_E!X67+FC_TRA_ROAD_E!X67+FC_TRA_DAVI_E!X67+FC_TRA_DNAVI_E!X67+FC_TRA_PIPE_E!X67</f>
        <v>0</v>
      </c>
      <c r="Y67" s="52">
        <f>FC_TRA_RAIL_E!Y67+FC_TRA_ROAD_E!Y67+FC_TRA_DAVI_E!Y67+FC_TRA_DNAVI_E!Y67+FC_TRA_PIPE_E!Y67</f>
        <v>0</v>
      </c>
      <c r="Z67" s="52">
        <f>FC_TRA_RAIL_E!Z67+FC_TRA_ROAD_E!Z67+FC_TRA_DAVI_E!Z67+FC_TRA_DNAVI_E!Z67+FC_TRA_PIPE_E!Z67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  <c r="Y68" s="52">
        <f>FC_TRA_RAIL_E!Y68+FC_TRA_ROAD_E!Y68+FC_TRA_DAVI_E!Y68+FC_TRA_DNAVI_E!Y68+FC_TRA_PIPE_E!Y68</f>
        <v>0</v>
      </c>
      <c r="Z68" s="52">
        <f>FC_TRA_RAIL_E!Z68+FC_TRA_ROAD_E!Z68+FC_TRA_DAVI_E!Z68+FC_TRA_DNAVI_E!Z68+FC_TRA_PIPE_E!Z68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2.6196566399999996</v>
      </c>
      <c r="K69" s="52">
        <f>FC_TRA_RAIL_E!K69+FC_TRA_ROAD_E!K69+FC_TRA_DAVI_E!K69+FC_TRA_DNAVI_E!K69+FC_TRA_PIPE_E!K69</f>
        <v>41.913486720000009</v>
      </c>
      <c r="L69" s="52">
        <f>FC_TRA_RAIL_E!L69+FC_TRA_ROAD_E!L69+FC_TRA_DAVI_E!L69+FC_TRA_DNAVI_E!L69+FC_TRA_PIPE_E!L69</f>
        <v>44.533143359999983</v>
      </c>
      <c r="M69" s="52">
        <f>FC_TRA_RAIL_E!M69+FC_TRA_ROAD_E!M69+FC_TRA_DAVI_E!M69+FC_TRA_DNAVI_E!M69+FC_TRA_PIPE_E!M69</f>
        <v>44.533143359999997</v>
      </c>
      <c r="N69" s="52">
        <f>FC_TRA_RAIL_E!N69+FC_TRA_ROAD_E!N69+FC_TRA_DAVI_E!N69+FC_TRA_DNAVI_E!N69+FC_TRA_PIPE_E!N69</f>
        <v>47.152800000000013</v>
      </c>
      <c r="O69" s="52">
        <f>FC_TRA_RAIL_E!O69+FC_TRA_ROAD_E!O69+FC_TRA_DAVI_E!O69+FC_TRA_DNAVI_E!O69+FC_TRA_PIPE_E!O69</f>
        <v>47.152800000000006</v>
      </c>
      <c r="P69" s="52">
        <f>FC_TRA_RAIL_E!P69+FC_TRA_ROAD_E!P69+FC_TRA_DAVI_E!P69+FC_TRA_DNAVI_E!P69+FC_TRA_PIPE_E!P69</f>
        <v>44.53314335999999</v>
      </c>
      <c r="Q69" s="52">
        <f>FC_TRA_RAIL_E!Q69+FC_TRA_ROAD_E!Q69+FC_TRA_DAVI_E!Q69+FC_TRA_DNAVI_E!Q69+FC_TRA_PIPE_E!Q69</f>
        <v>28.815713279999997</v>
      </c>
      <c r="R69" s="52">
        <f>FC_TRA_RAIL_E!R69+FC_TRA_ROAD_E!R69+FC_TRA_DAVI_E!R69+FC_TRA_DNAVI_E!R69+FC_TRA_PIPE_E!R69</f>
        <v>28.815713279999997</v>
      </c>
      <c r="S69" s="52">
        <f>FC_TRA_RAIL_E!S69+FC_TRA_ROAD_E!S69+FC_TRA_DAVI_E!S69+FC_TRA_DNAVI_E!S69+FC_TRA_PIPE_E!S69</f>
        <v>26.196056640000002</v>
      </c>
      <c r="T69" s="52">
        <f>FC_TRA_RAIL_E!T69+FC_TRA_ROAD_E!T69+FC_TRA_DAVI_E!T69+FC_TRA_DNAVI_E!T69+FC_TRA_PIPE_E!T69</f>
        <v>25.40236032</v>
      </c>
      <c r="U69" s="52">
        <f>FC_TRA_RAIL_E!U69+FC_TRA_ROAD_E!U69+FC_TRA_DAVI_E!U69+FC_TRA_DNAVI_E!U69+FC_TRA_PIPE_E!U69</f>
        <v>26.531223840000003</v>
      </c>
      <c r="V69" s="52">
        <f>FC_TRA_RAIL_E!V69+FC_TRA_ROAD_E!V69+FC_TRA_DAVI_E!V69+FC_TRA_DNAVI_E!V69+FC_TRA_PIPE_E!V69</f>
        <v>31.83349247999999</v>
      </c>
      <c r="W69" s="52">
        <f>FC_TRA_RAIL_E!W69+FC_TRA_ROAD_E!W69+FC_TRA_DAVI_E!W69+FC_TRA_DNAVI_E!W69+FC_TRA_PIPE_E!W69</f>
        <v>71.396985600000008</v>
      </c>
      <c r="X69" s="52">
        <f>FC_TRA_RAIL_E!X69+FC_TRA_ROAD_E!X69+FC_TRA_DAVI_E!X69+FC_TRA_DNAVI_E!X69+FC_TRA_PIPE_E!X69</f>
        <v>72.235540800000024</v>
      </c>
      <c r="Y69" s="52">
        <f>FC_TRA_RAIL_E!Y69+FC_TRA_ROAD_E!Y69+FC_TRA_DAVI_E!Y69+FC_TRA_DNAVI_E!Y69+FC_TRA_PIPE_E!Y69</f>
        <v>68.987350079999999</v>
      </c>
      <c r="Z69" s="52">
        <f>FC_TRA_RAIL_E!Z69+FC_TRA_ROAD_E!Z69+FC_TRA_DAVI_E!Z69+FC_TRA_DNAVI_E!Z69+FC_TRA_PIPE_E!Z69</f>
        <v>63.234453600000009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0</v>
      </c>
      <c r="D43" s="8">
        <f>FC_TRA_RAIL_MTU_E!D43+FC_TRA_RAIL_CPT_E!D43+FC_TRA_RAIL_HST_E!D43+FC_TRA_RAIL_FRT_E!D43</f>
        <v>0</v>
      </c>
      <c r="E43" s="8">
        <f>FC_TRA_RAIL_MTU_E!E43+FC_TRA_RAIL_CPT_E!E43+FC_TRA_RAIL_HST_E!E43+FC_TRA_RAIL_FRT_E!E43</f>
        <v>0</v>
      </c>
      <c r="F43" s="8">
        <f>FC_TRA_RAIL_MTU_E!F43+FC_TRA_RAIL_CPT_E!F43+FC_TRA_RAIL_HST_E!F43+FC_TRA_RAIL_FRT_E!F43</f>
        <v>0</v>
      </c>
      <c r="G43" s="8">
        <f>FC_TRA_RAIL_MTU_E!G43+FC_TRA_RAIL_CPT_E!G43+FC_TRA_RAIL_HST_E!G43+FC_TRA_RAIL_FRT_E!G43</f>
        <v>0</v>
      </c>
      <c r="H43" s="8">
        <f>FC_TRA_RAIL_MTU_E!H43+FC_TRA_RAIL_CPT_E!H43+FC_TRA_RAIL_HST_E!H43+FC_TRA_RAIL_FRT_E!H43</f>
        <v>0</v>
      </c>
      <c r="I43" s="8">
        <f>FC_TRA_RAIL_MTU_E!I43+FC_TRA_RAIL_CPT_E!I43+FC_TRA_RAIL_HST_E!I43+FC_TRA_RAIL_FRT_E!I43</f>
        <v>0</v>
      </c>
      <c r="J43" s="8">
        <f>FC_TRA_RAIL_MTU_E!J43+FC_TRA_RAIL_CPT_E!J43+FC_TRA_RAIL_HST_E!J43+FC_TRA_RAIL_FRT_E!J43</f>
        <v>0</v>
      </c>
      <c r="K43" s="8">
        <f>FC_TRA_RAIL_MTU_E!K43+FC_TRA_RAIL_CPT_E!K43+FC_TRA_RAIL_HST_E!K43+FC_TRA_RAIL_FRT_E!K43</f>
        <v>0</v>
      </c>
      <c r="L43" s="8">
        <f>FC_TRA_RAIL_MTU_E!L43+FC_TRA_RAIL_CPT_E!L43+FC_TRA_RAIL_HST_E!L43+FC_TRA_RAIL_FRT_E!L43</f>
        <v>0</v>
      </c>
      <c r="M43" s="8">
        <f>FC_TRA_RAIL_MTU_E!M43+FC_TRA_RAIL_CPT_E!M43+FC_TRA_RAIL_HST_E!M43+FC_TRA_RAIL_FRT_E!M43</f>
        <v>0</v>
      </c>
      <c r="N43" s="8">
        <f>FC_TRA_RAIL_MTU_E!N43+FC_TRA_RAIL_CPT_E!N43+FC_TRA_RAIL_HST_E!N43+FC_TRA_RAIL_FRT_E!N43</f>
        <v>0</v>
      </c>
      <c r="O43" s="8">
        <f>FC_TRA_RAIL_MTU_E!O43+FC_TRA_RAIL_CPT_E!O43+FC_TRA_RAIL_HST_E!O43+FC_TRA_RAIL_FRT_E!O43</f>
        <v>0</v>
      </c>
      <c r="P43" s="8">
        <f>FC_TRA_RAIL_MTU_E!P43+FC_TRA_RAIL_CPT_E!P43+FC_TRA_RAIL_HST_E!P43+FC_TRA_RAIL_FRT_E!P43</f>
        <v>0</v>
      </c>
      <c r="Q43" s="8">
        <f>FC_TRA_RAIL_MTU_E!Q43+FC_TRA_RAIL_CPT_E!Q43+FC_TRA_RAIL_HST_E!Q43+FC_TRA_RAIL_FRT_E!Q43</f>
        <v>0</v>
      </c>
      <c r="R43" s="8">
        <f>FC_TRA_RAIL_MTU_E!R43+FC_TRA_RAIL_CPT_E!R43+FC_TRA_RAIL_HST_E!R43+FC_TRA_RAIL_FRT_E!R43</f>
        <v>0</v>
      </c>
      <c r="S43" s="8">
        <f>FC_TRA_RAIL_MTU_E!S43+FC_TRA_RAIL_CPT_E!S43+FC_TRA_RAIL_HST_E!S43+FC_TRA_RAIL_FRT_E!S43</f>
        <v>0</v>
      </c>
      <c r="T43" s="8">
        <f>FC_TRA_RAIL_MTU_E!T43+FC_TRA_RAIL_CPT_E!T43+FC_TRA_RAIL_HST_E!T43+FC_TRA_RAIL_FRT_E!T43</f>
        <v>0</v>
      </c>
      <c r="U43" s="8">
        <f>FC_TRA_RAIL_MTU_E!U43+FC_TRA_RAIL_CPT_E!U43+FC_TRA_RAIL_HST_E!U43+FC_TRA_RAIL_FRT_E!U43</f>
        <v>0</v>
      </c>
      <c r="V43" s="8">
        <f>FC_TRA_RAIL_MTU_E!V43+FC_TRA_RAIL_CPT_E!V43+FC_TRA_RAIL_HST_E!V43+FC_TRA_RAIL_FRT_E!V43</f>
        <v>0</v>
      </c>
      <c r="W43" s="8">
        <f>FC_TRA_RAIL_MTU_E!W43+FC_TRA_RAIL_CPT_E!W43+FC_TRA_RAIL_HST_E!W43+FC_TRA_RAIL_FRT_E!W43</f>
        <v>0</v>
      </c>
      <c r="X43" s="8">
        <f>FC_TRA_RAIL_MTU_E!X43+FC_TRA_RAIL_CPT_E!X43+FC_TRA_RAIL_HST_E!X43+FC_TRA_RAIL_FRT_E!X43</f>
        <v>0</v>
      </c>
      <c r="Y43" s="8">
        <f>FC_TRA_RAIL_MTU_E!Y43+FC_TRA_RAIL_CPT_E!Y43+FC_TRA_RAIL_HST_E!Y43+FC_TRA_RAIL_FRT_E!Y43</f>
        <v>0</v>
      </c>
      <c r="Z43" s="8">
        <f>FC_TRA_RAIL_MTU_E!Z43+FC_TRA_RAIL_CPT_E!Z43+FC_TRA_RAIL_HST_E!Z43+FC_TRA_RAIL_FRT_E!Z43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  <c r="Y69" s="52">
        <f>FC_TRA_RAIL_MTU_E!Y69+FC_TRA_RAIL_CPT_E!Y69+FC_TRA_RAIL_HST_E!Y69+FC_TRA_RAIL_FRT_E!Y69</f>
        <v>0</v>
      </c>
      <c r="Z69" s="52">
        <f>FC_TRA_RAIL_MTU_E!Z69+FC_TRA_RAIL_CPT_E!Z69+FC_TRA_RAIL_HST_E!Z69+FC_TRA_RAIL_FRT_E!Z69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1747.6229476799999</v>
      </c>
      <c r="D2" s="21">
        <f t="shared" ref="D2:X2" si="0">SUM(D3,D17,D22,D25,D26,D51,D52)</f>
        <v>1803.4644524400001</v>
      </c>
      <c r="E2" s="21">
        <f t="shared" si="0"/>
        <v>1786.4862217200005</v>
      </c>
      <c r="F2" s="21">
        <f t="shared" si="0"/>
        <v>1892.0287800000001</v>
      </c>
      <c r="G2" s="21">
        <f t="shared" si="0"/>
        <v>1993.6873742399998</v>
      </c>
      <c r="H2" s="21">
        <f t="shared" si="0"/>
        <v>2032.66674612</v>
      </c>
      <c r="I2" s="21">
        <f t="shared" si="0"/>
        <v>2020.7816776800003</v>
      </c>
      <c r="J2" s="21">
        <f t="shared" si="0"/>
        <v>2154.4197501600001</v>
      </c>
      <c r="K2" s="21">
        <f t="shared" si="0"/>
        <v>2196.1451494799994</v>
      </c>
      <c r="L2" s="21">
        <f t="shared" si="0"/>
        <v>2197.2764149200002</v>
      </c>
      <c r="M2" s="21">
        <f t="shared" si="0"/>
        <v>2245.1988207599998</v>
      </c>
      <c r="N2" s="21">
        <f t="shared" si="0"/>
        <v>2177.9591936399997</v>
      </c>
      <c r="O2" s="21">
        <f t="shared" si="0"/>
        <v>2005.8276509999998</v>
      </c>
      <c r="P2" s="21">
        <f t="shared" si="0"/>
        <v>1802.4807171599998</v>
      </c>
      <c r="Q2" s="21">
        <f t="shared" si="0"/>
        <v>1757.3609318399999</v>
      </c>
      <c r="R2" s="21">
        <f t="shared" si="0"/>
        <v>1826.0269473599999</v>
      </c>
      <c r="S2" s="21">
        <f t="shared" si="0"/>
        <v>1939.1558381999998</v>
      </c>
      <c r="T2" s="21">
        <f t="shared" si="0"/>
        <v>2003.9634943199999</v>
      </c>
      <c r="U2" s="21">
        <f t="shared" si="0"/>
        <v>2015.8968283199997</v>
      </c>
      <c r="V2" s="21">
        <f t="shared" si="0"/>
        <v>2035.5326028000002</v>
      </c>
      <c r="W2" s="21">
        <f t="shared" si="0"/>
        <v>1772.8194798000004</v>
      </c>
      <c r="X2" s="21">
        <f t="shared" si="0"/>
        <v>1904.2193070000001</v>
      </c>
      <c r="Y2" s="21">
        <f t="shared" ref="Y2:Z2" si="1">SUM(Y3,Y17,Y22,Y25,Y26,Y51,Y52)</f>
        <v>1877.0873173200002</v>
      </c>
      <c r="Z2" s="21">
        <f t="shared" si="1"/>
        <v>1968.2989739999998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1747.6229476799999</v>
      </c>
      <c r="D26" s="27">
        <f t="shared" ref="D26:W26" si="20">SUM(D27,D33)</f>
        <v>1803.4644524400001</v>
      </c>
      <c r="E26" s="27">
        <f t="shared" si="20"/>
        <v>1786.4862217200005</v>
      </c>
      <c r="F26" s="27">
        <f t="shared" si="20"/>
        <v>1892.0287800000001</v>
      </c>
      <c r="G26" s="27">
        <f t="shared" si="20"/>
        <v>1993.6873742399998</v>
      </c>
      <c r="H26" s="27">
        <f t="shared" si="20"/>
        <v>2032.66674612</v>
      </c>
      <c r="I26" s="27">
        <f t="shared" si="20"/>
        <v>2020.7816776800003</v>
      </c>
      <c r="J26" s="27">
        <f t="shared" si="20"/>
        <v>2154.4197501600001</v>
      </c>
      <c r="K26" s="27">
        <f t="shared" si="20"/>
        <v>2196.1451494799994</v>
      </c>
      <c r="L26" s="27">
        <f t="shared" si="20"/>
        <v>2197.2764149200002</v>
      </c>
      <c r="M26" s="27">
        <f t="shared" si="20"/>
        <v>2245.1988207599998</v>
      </c>
      <c r="N26" s="27">
        <f t="shared" si="20"/>
        <v>2177.9591936399997</v>
      </c>
      <c r="O26" s="27">
        <f t="shared" si="20"/>
        <v>2005.8276509999998</v>
      </c>
      <c r="P26" s="27">
        <f t="shared" si="20"/>
        <v>1802.4807171599998</v>
      </c>
      <c r="Q26" s="27">
        <f t="shared" si="20"/>
        <v>1757.3609318399999</v>
      </c>
      <c r="R26" s="27">
        <f t="shared" si="20"/>
        <v>1826.0269473599999</v>
      </c>
      <c r="S26" s="27">
        <f t="shared" si="20"/>
        <v>1939.1558381999998</v>
      </c>
      <c r="T26" s="27">
        <f t="shared" si="20"/>
        <v>2003.9634943199999</v>
      </c>
      <c r="U26" s="27">
        <f t="shared" si="20"/>
        <v>2015.8968283199997</v>
      </c>
      <c r="V26" s="27">
        <f t="shared" si="20"/>
        <v>2035.5326028000002</v>
      </c>
      <c r="W26" s="27">
        <f t="shared" si="20"/>
        <v>1772.8194798000004</v>
      </c>
      <c r="X26" s="27">
        <f t="shared" ref="X26:Z26" si="21">SUM(X27,X33)</f>
        <v>1904.2193070000001</v>
      </c>
      <c r="Y26" s="27">
        <f t="shared" si="21"/>
        <v>1877.0873173200002</v>
      </c>
      <c r="Z26" s="27">
        <f t="shared" si="21"/>
        <v>1968.2989739999998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1747.6229476799999</v>
      </c>
      <c r="D33" s="19">
        <f t="shared" ref="D33:W33" si="26">SUM(D34:D50)</f>
        <v>1803.4644524400001</v>
      </c>
      <c r="E33" s="19">
        <f t="shared" si="26"/>
        <v>1786.4862217200005</v>
      </c>
      <c r="F33" s="19">
        <f t="shared" si="26"/>
        <v>1892.0287800000001</v>
      </c>
      <c r="G33" s="19">
        <f t="shared" si="26"/>
        <v>1993.6873742399998</v>
      </c>
      <c r="H33" s="19">
        <f t="shared" si="26"/>
        <v>2032.66674612</v>
      </c>
      <c r="I33" s="19">
        <f t="shared" si="26"/>
        <v>2020.7816776800003</v>
      </c>
      <c r="J33" s="19">
        <f t="shared" si="26"/>
        <v>2154.4197501600001</v>
      </c>
      <c r="K33" s="19">
        <f t="shared" si="26"/>
        <v>2196.1451494799994</v>
      </c>
      <c r="L33" s="19">
        <f t="shared" si="26"/>
        <v>2197.2764149200002</v>
      </c>
      <c r="M33" s="19">
        <f t="shared" si="26"/>
        <v>2245.1988207599998</v>
      </c>
      <c r="N33" s="19">
        <f t="shared" si="26"/>
        <v>2177.9591936399997</v>
      </c>
      <c r="O33" s="19">
        <f t="shared" si="26"/>
        <v>2005.8276509999998</v>
      </c>
      <c r="P33" s="19">
        <f t="shared" si="26"/>
        <v>1802.4807171599998</v>
      </c>
      <c r="Q33" s="19">
        <f t="shared" si="26"/>
        <v>1757.3609318399999</v>
      </c>
      <c r="R33" s="19">
        <f t="shared" si="26"/>
        <v>1826.0269473599999</v>
      </c>
      <c r="S33" s="19">
        <f t="shared" si="26"/>
        <v>1939.1558381999998</v>
      </c>
      <c r="T33" s="19">
        <f t="shared" si="26"/>
        <v>2003.9634943199999</v>
      </c>
      <c r="U33" s="19">
        <f t="shared" si="26"/>
        <v>2015.8968283199997</v>
      </c>
      <c r="V33" s="19">
        <f t="shared" si="26"/>
        <v>2035.5326028000002</v>
      </c>
      <c r="W33" s="19">
        <f t="shared" si="26"/>
        <v>1772.8194798000004</v>
      </c>
      <c r="X33" s="19">
        <f t="shared" ref="X33:Z33" si="27">SUM(X34:X50)</f>
        <v>1904.2193070000001</v>
      </c>
      <c r="Y33" s="19">
        <f t="shared" si="27"/>
        <v>1877.0873173200002</v>
      </c>
      <c r="Z33" s="19">
        <f t="shared" si="27"/>
        <v>1968.2989739999998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0</v>
      </c>
      <c r="F36" s="8">
        <f>FC_TRA_ROAD_P2W_E!F36+FC_TRA_ROAD_CAR_E!F36+FC_TRA_ROAD_BUS_E!F36+FC_TRA_ROAD_LCV_E!F36+FC_TRA_ROAD_HGV_E!F36</f>
        <v>0</v>
      </c>
      <c r="G36" s="8">
        <f>FC_TRA_ROAD_P2W_E!G36+FC_TRA_ROAD_CAR_E!G36+FC_TRA_ROAD_BUS_E!G36+FC_TRA_ROAD_LCV_E!G36+FC_TRA_ROAD_HGV_E!G36</f>
        <v>0</v>
      </c>
      <c r="H36" s="8">
        <f>FC_TRA_ROAD_P2W_E!H36+FC_TRA_ROAD_CAR_E!H36+FC_TRA_ROAD_BUS_E!H36+FC_TRA_ROAD_LCV_E!H36+FC_TRA_ROAD_HGV_E!H36</f>
        <v>0</v>
      </c>
      <c r="I36" s="8">
        <f>FC_TRA_ROAD_P2W_E!I36+FC_TRA_ROAD_CAR_E!I36+FC_TRA_ROAD_BUS_E!I36+FC_TRA_ROAD_LCV_E!I36+FC_TRA_ROAD_HGV_E!I36</f>
        <v>0</v>
      </c>
      <c r="J36" s="8">
        <f>FC_TRA_ROAD_P2W_E!J36+FC_TRA_ROAD_CAR_E!J36+FC_TRA_ROAD_BUS_E!J36+FC_TRA_ROAD_LCV_E!J36+FC_TRA_ROAD_HGV_E!J36</f>
        <v>0</v>
      </c>
      <c r="K36" s="8">
        <f>FC_TRA_ROAD_P2W_E!K36+FC_TRA_ROAD_CAR_E!K36+FC_TRA_ROAD_BUS_E!K36+FC_TRA_ROAD_LCV_E!K36+FC_TRA_ROAD_HGV_E!K36</f>
        <v>0</v>
      </c>
      <c r="L36" s="8">
        <f>FC_TRA_ROAD_P2W_E!L36+FC_TRA_ROAD_CAR_E!L36+FC_TRA_ROAD_BUS_E!L36+FC_TRA_ROAD_LCV_E!L36+FC_TRA_ROAD_HGV_E!L36</f>
        <v>0</v>
      </c>
      <c r="M36" s="8">
        <f>FC_TRA_ROAD_P2W_E!M36+FC_TRA_ROAD_CAR_E!M36+FC_TRA_ROAD_BUS_E!M36+FC_TRA_ROAD_LCV_E!M36+FC_TRA_ROAD_HGV_E!M36</f>
        <v>0</v>
      </c>
      <c r="N36" s="8">
        <f>FC_TRA_ROAD_P2W_E!N36+FC_TRA_ROAD_CAR_E!N36+FC_TRA_ROAD_BUS_E!N36+FC_TRA_ROAD_LCV_E!N36+FC_TRA_ROAD_HGV_E!N36</f>
        <v>0</v>
      </c>
      <c r="O36" s="8">
        <f>FC_TRA_ROAD_P2W_E!O36+FC_TRA_ROAD_CAR_E!O36+FC_TRA_ROAD_BUS_E!O36+FC_TRA_ROAD_LCV_E!O36+FC_TRA_ROAD_HGV_E!O36</f>
        <v>0</v>
      </c>
      <c r="P36" s="8">
        <f>FC_TRA_ROAD_P2W_E!P36+FC_TRA_ROAD_CAR_E!P36+FC_TRA_ROAD_BUS_E!P36+FC_TRA_ROAD_LCV_E!P36+FC_TRA_ROAD_HGV_E!P36</f>
        <v>0</v>
      </c>
      <c r="Q36" s="8">
        <f>FC_TRA_ROAD_P2W_E!Q36+FC_TRA_ROAD_CAR_E!Q36+FC_TRA_ROAD_BUS_E!Q36+FC_TRA_ROAD_LCV_E!Q36+FC_TRA_ROAD_HGV_E!Q36</f>
        <v>0</v>
      </c>
      <c r="R36" s="8">
        <f>FC_TRA_ROAD_P2W_E!R36+FC_TRA_ROAD_CAR_E!R36+FC_TRA_ROAD_BUS_E!R36+FC_TRA_ROAD_LCV_E!R36+FC_TRA_ROAD_HGV_E!R36</f>
        <v>0</v>
      </c>
      <c r="S36" s="8">
        <f>FC_TRA_ROAD_P2W_E!S36+FC_TRA_ROAD_CAR_E!S36+FC_TRA_ROAD_BUS_E!S36+FC_TRA_ROAD_LCV_E!S36+FC_TRA_ROAD_HGV_E!S36</f>
        <v>0</v>
      </c>
      <c r="T36" s="8">
        <f>FC_TRA_ROAD_P2W_E!T36+FC_TRA_ROAD_CAR_E!T36+FC_TRA_ROAD_BUS_E!T36+FC_TRA_ROAD_LCV_E!T36+FC_TRA_ROAD_HGV_E!T36</f>
        <v>0</v>
      </c>
      <c r="U36" s="8">
        <f>FC_TRA_ROAD_P2W_E!U36+FC_TRA_ROAD_CAR_E!U36+FC_TRA_ROAD_BUS_E!U36+FC_TRA_ROAD_LCV_E!U36+FC_TRA_ROAD_HGV_E!U36</f>
        <v>1.31616504</v>
      </c>
      <c r="V36" s="8">
        <f>FC_TRA_ROAD_P2W_E!V36+FC_TRA_ROAD_CAR_E!V36+FC_TRA_ROAD_BUS_E!V36+FC_TRA_ROAD_LCV_E!V36+FC_TRA_ROAD_HGV_E!V36</f>
        <v>1.4236117200000002</v>
      </c>
      <c r="W36" s="8">
        <f>FC_TRA_ROAD_P2W_E!W36+FC_TRA_ROAD_CAR_E!W36+FC_TRA_ROAD_BUS_E!W36+FC_TRA_ROAD_LCV_E!W36+FC_TRA_ROAD_HGV_E!W36</f>
        <v>1.19077272</v>
      </c>
      <c r="X36" s="8">
        <f>FC_TRA_ROAD_P2W_E!X36+FC_TRA_ROAD_CAR_E!X36+FC_TRA_ROAD_BUS_E!X36+FC_TRA_ROAD_LCV_E!X36+FC_TRA_ROAD_HGV_E!X36</f>
        <v>1.3670488800000002</v>
      </c>
      <c r="Y36" s="8">
        <f>FC_TRA_ROAD_P2W_E!Y36+FC_TRA_ROAD_CAR_E!Y36+FC_TRA_ROAD_BUS_E!Y36+FC_TRA_ROAD_LCV_E!Y36+FC_TRA_ROAD_HGV_E!Y36</f>
        <v>1.4953942800000002</v>
      </c>
      <c r="Z36" s="8">
        <f>FC_TRA_ROAD_P2W_E!Z36+FC_TRA_ROAD_CAR_E!Z36+FC_TRA_ROAD_BUS_E!Z36+FC_TRA_ROAD_LCV_E!Z36+FC_TRA_ROAD_HGV_E!Z36</f>
        <v>1.2655083600000001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632.41782912000019</v>
      </c>
      <c r="D37" s="8">
        <f>FC_TRA_ROAD_P2W_E!D37+FC_TRA_ROAD_CAR_E!D37+FC_TRA_ROAD_BUS_E!D37+FC_TRA_ROAD_LCV_E!D37+FC_TRA_ROAD_HGV_E!D37</f>
        <v>672.32789315999992</v>
      </c>
      <c r="E37" s="8">
        <f>FC_TRA_ROAD_P2W_E!E37+FC_TRA_ROAD_CAR_E!E37+FC_TRA_ROAD_BUS_E!E37+FC_TRA_ROAD_LCV_E!E37+FC_TRA_ROAD_HGV_E!E37</f>
        <v>699.95780316000014</v>
      </c>
      <c r="F37" s="8">
        <f>FC_TRA_ROAD_P2W_E!F37+FC_TRA_ROAD_CAR_E!F37+FC_TRA_ROAD_BUS_E!F37+FC_TRA_ROAD_LCV_E!F37+FC_TRA_ROAD_HGV_E!F37</f>
        <v>773.63747999999998</v>
      </c>
      <c r="G37" s="8">
        <f>FC_TRA_ROAD_P2W_E!G37+FC_TRA_ROAD_CAR_E!G37+FC_TRA_ROAD_BUS_E!G37+FC_TRA_ROAD_LCV_E!G37+FC_TRA_ROAD_HGV_E!G37</f>
        <v>865.73726315999977</v>
      </c>
      <c r="H37" s="8">
        <f>FC_TRA_ROAD_P2W_E!H37+FC_TRA_ROAD_CAR_E!H37+FC_TRA_ROAD_BUS_E!H37+FC_TRA_ROAD_LCV_E!H37+FC_TRA_ROAD_HGV_E!H37</f>
        <v>930.20688683999992</v>
      </c>
      <c r="I37" s="8">
        <f>FC_TRA_ROAD_P2W_E!I37+FC_TRA_ROAD_CAR_E!I37+FC_TRA_ROAD_BUS_E!I37+FC_TRA_ROAD_LCV_E!I37+FC_TRA_ROAD_HGV_E!I37</f>
        <v>991.6066591199999</v>
      </c>
      <c r="J37" s="8">
        <f>FC_TRA_ROAD_P2W_E!J37+FC_TRA_ROAD_CAR_E!J37+FC_TRA_ROAD_BUS_E!J37+FC_TRA_ROAD_LCV_E!J37+FC_TRA_ROAD_HGV_E!J37</f>
        <v>1080.6365908800001</v>
      </c>
      <c r="K37" s="8">
        <f>FC_TRA_ROAD_P2W_E!K37+FC_TRA_ROAD_CAR_E!K37+FC_TRA_ROAD_BUS_E!K37+FC_TRA_ROAD_LCV_E!K37+FC_TRA_ROAD_HGV_E!K37</f>
        <v>1145.1062145599994</v>
      </c>
      <c r="L37" s="8">
        <f>FC_TRA_ROAD_P2W_E!L37+FC_TRA_ROAD_CAR_E!L37+FC_TRA_ROAD_BUS_E!L37+FC_TRA_ROAD_LCV_E!L37+FC_TRA_ROAD_HGV_E!L37</f>
        <v>1175.8062254400002</v>
      </c>
      <c r="M37" s="8">
        <f>FC_TRA_ROAD_P2W_E!M37+FC_TRA_ROAD_CAR_E!M37+FC_TRA_ROAD_BUS_E!M37+FC_TRA_ROAD_LCV_E!M37+FC_TRA_ROAD_HGV_E!M37</f>
        <v>1197.2961831600001</v>
      </c>
      <c r="N37" s="8">
        <f>FC_TRA_ROAD_P2W_E!N37+FC_TRA_ROAD_CAR_E!N37+FC_TRA_ROAD_BUS_E!N37+FC_TRA_ROAD_LCV_E!N37+FC_TRA_ROAD_HGV_E!N37</f>
        <v>1181.9461777199997</v>
      </c>
      <c r="O37" s="8">
        <f>FC_TRA_ROAD_P2W_E!O37+FC_TRA_ROAD_CAR_E!O37+FC_TRA_ROAD_BUS_E!O37+FC_TRA_ROAD_LCV_E!O37+FC_TRA_ROAD_HGV_E!O37</f>
        <v>1142.0363631600001</v>
      </c>
      <c r="P37" s="8">
        <f>FC_TRA_ROAD_P2W_E!P37+FC_TRA_ROAD_CAR_E!P37+FC_TRA_ROAD_BUS_E!P37+FC_TRA_ROAD_LCV_E!P37+FC_TRA_ROAD_HGV_E!P37</f>
        <v>1071.4265377199999</v>
      </c>
      <c r="Q37" s="8">
        <f>FC_TRA_ROAD_P2W_E!Q37+FC_TRA_ROAD_CAR_E!Q37+FC_TRA_ROAD_BUS_E!Q37+FC_TRA_ROAD_LCV_E!Q37+FC_TRA_ROAD_HGV_E!Q37</f>
        <v>1046.8664791199999</v>
      </c>
      <c r="R37" s="8">
        <f>FC_TRA_ROAD_P2W_E!R37+FC_TRA_ROAD_CAR_E!R37+FC_TRA_ROAD_BUS_E!R37+FC_TRA_ROAD_LCV_E!R37+FC_TRA_ROAD_HGV_E!R37</f>
        <v>1059.14663316</v>
      </c>
      <c r="S37" s="8">
        <f>FC_TRA_ROAD_P2W_E!S37+FC_TRA_ROAD_CAR_E!S37+FC_TRA_ROAD_BUS_E!S37+FC_TRA_ROAD_LCV_E!S37+FC_TRA_ROAD_HGV_E!S37</f>
        <v>1086.7765431600003</v>
      </c>
      <c r="T37" s="8">
        <f>FC_TRA_ROAD_P2W_E!T37+FC_TRA_ROAD_CAR_E!T37+FC_TRA_ROAD_BUS_E!T37+FC_TRA_ROAD_LCV_E!T37+FC_TRA_ROAD_HGV_E!T37</f>
        <v>1077.2533925999996</v>
      </c>
      <c r="U37" s="8">
        <f>FC_TRA_ROAD_P2W_E!U37+FC_TRA_ROAD_CAR_E!U37+FC_TRA_ROAD_BUS_E!U37+FC_TRA_ROAD_LCV_E!U37+FC_TRA_ROAD_HGV_E!U37</f>
        <v>1048.7208639599999</v>
      </c>
      <c r="V37" s="8">
        <f>FC_TRA_ROAD_P2W_E!V37+FC_TRA_ROAD_CAR_E!V37+FC_TRA_ROAD_BUS_E!V37+FC_TRA_ROAD_LCV_E!V37+FC_TRA_ROAD_HGV_E!V37</f>
        <v>1033.5981348</v>
      </c>
      <c r="W37" s="8">
        <f>FC_TRA_ROAD_P2W_E!W37+FC_TRA_ROAD_CAR_E!W37+FC_TRA_ROAD_BUS_E!W37+FC_TRA_ROAD_LCV_E!W37+FC_TRA_ROAD_HGV_E!W37</f>
        <v>873.35388756000032</v>
      </c>
      <c r="X37" s="8">
        <f>FC_TRA_ROAD_P2W_E!X37+FC_TRA_ROAD_CAR_E!X37+FC_TRA_ROAD_BUS_E!X37+FC_TRA_ROAD_LCV_E!X37+FC_TRA_ROAD_HGV_E!X37</f>
        <v>937.48596479999992</v>
      </c>
      <c r="Y37" s="8">
        <f>FC_TRA_ROAD_P2W_E!Y37+FC_TRA_ROAD_CAR_E!Y37+FC_TRA_ROAD_BUS_E!Y37+FC_TRA_ROAD_LCV_E!Y37+FC_TRA_ROAD_HGV_E!Y37</f>
        <v>952.09601256000019</v>
      </c>
      <c r="Z37" s="8">
        <f>FC_TRA_ROAD_P2W_E!Z37+FC_TRA_ROAD_CAR_E!Z37+FC_TRA_ROAD_BUS_E!Z37+FC_TRA_ROAD_LCV_E!Z37+FC_TRA_ROAD_HGV_E!Z37</f>
        <v>996.49122804000001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1115.2051185599998</v>
      </c>
      <c r="D43" s="8">
        <f>FC_TRA_ROAD_P2W_E!D43+FC_TRA_ROAD_CAR_E!D43+FC_TRA_ROAD_BUS_E!D43+FC_TRA_ROAD_LCV_E!D43+FC_TRA_ROAD_HGV_E!D43</f>
        <v>1131.13655928</v>
      </c>
      <c r="E43" s="8">
        <f>FC_TRA_ROAD_P2W_E!E43+FC_TRA_ROAD_CAR_E!E43+FC_TRA_ROAD_BUS_E!E43+FC_TRA_ROAD_LCV_E!E43+FC_TRA_ROAD_HGV_E!E43</f>
        <v>1086.5284185600003</v>
      </c>
      <c r="F43" s="8">
        <f>FC_TRA_ROAD_P2W_E!F43+FC_TRA_ROAD_CAR_E!F43+FC_TRA_ROAD_BUS_E!F43+FC_TRA_ROAD_LCV_E!F43+FC_TRA_ROAD_HGV_E!F43</f>
        <v>1118.3913</v>
      </c>
      <c r="G43" s="8">
        <f>FC_TRA_ROAD_P2W_E!G43+FC_TRA_ROAD_CAR_E!G43+FC_TRA_ROAD_BUS_E!G43+FC_TRA_ROAD_LCV_E!G43+FC_TRA_ROAD_HGV_E!G43</f>
        <v>1127.9501110800002</v>
      </c>
      <c r="H43" s="8">
        <f>FC_TRA_ROAD_P2W_E!H43+FC_TRA_ROAD_CAR_E!H43+FC_TRA_ROAD_BUS_E!H43+FC_TRA_ROAD_LCV_E!H43+FC_TRA_ROAD_HGV_E!H43</f>
        <v>1102.45985928</v>
      </c>
      <c r="I43" s="8">
        <f>FC_TRA_ROAD_P2W_E!I43+FC_TRA_ROAD_CAR_E!I43+FC_TRA_ROAD_BUS_E!I43+FC_TRA_ROAD_LCV_E!I43+FC_TRA_ROAD_HGV_E!I43</f>
        <v>1029.1750185600004</v>
      </c>
      <c r="J43" s="8">
        <f>FC_TRA_ROAD_P2W_E!J43+FC_TRA_ROAD_CAR_E!J43+FC_TRA_ROAD_BUS_E!J43+FC_TRA_ROAD_LCV_E!J43+FC_TRA_ROAD_HGV_E!J43</f>
        <v>1073.7831592799998</v>
      </c>
      <c r="K43" s="8">
        <f>FC_TRA_ROAD_P2W_E!K43+FC_TRA_ROAD_CAR_E!K43+FC_TRA_ROAD_BUS_E!K43+FC_TRA_ROAD_LCV_E!K43+FC_TRA_ROAD_HGV_E!K43</f>
        <v>1051.03893492</v>
      </c>
      <c r="L43" s="8">
        <f>FC_TRA_ROAD_P2W_E!L43+FC_TRA_ROAD_CAR_E!L43+FC_TRA_ROAD_BUS_E!L43+FC_TRA_ROAD_LCV_E!L43+FC_TRA_ROAD_HGV_E!L43</f>
        <v>1021.4701894799998</v>
      </c>
      <c r="M43" s="8">
        <f>FC_TRA_ROAD_P2W_E!M43+FC_TRA_ROAD_CAR_E!M43+FC_TRA_ROAD_BUS_E!M43+FC_TRA_ROAD_LCV_E!M43+FC_TRA_ROAD_HGV_E!M43</f>
        <v>1047.9026375999999</v>
      </c>
      <c r="N43" s="8">
        <f>FC_TRA_ROAD_P2W_E!N43+FC_TRA_ROAD_CAR_E!N43+FC_TRA_ROAD_BUS_E!N43+FC_TRA_ROAD_LCV_E!N43+FC_TRA_ROAD_HGV_E!N43</f>
        <v>996.01301592000004</v>
      </c>
      <c r="O43" s="8">
        <f>FC_TRA_ROAD_P2W_E!O43+FC_TRA_ROAD_CAR_E!O43+FC_TRA_ROAD_BUS_E!O43+FC_TRA_ROAD_LCV_E!O43+FC_TRA_ROAD_HGV_E!O43</f>
        <v>863.79128783999977</v>
      </c>
      <c r="P43" s="8">
        <f>FC_TRA_ROAD_P2W_E!P43+FC_TRA_ROAD_CAR_E!P43+FC_TRA_ROAD_BUS_E!P43+FC_TRA_ROAD_LCV_E!P43+FC_TRA_ROAD_HGV_E!P43</f>
        <v>731.05417943999987</v>
      </c>
      <c r="Q43" s="8">
        <f>FC_TRA_ROAD_P2W_E!Q43+FC_TRA_ROAD_CAR_E!Q43+FC_TRA_ROAD_BUS_E!Q43+FC_TRA_ROAD_LCV_E!Q43+FC_TRA_ROAD_HGV_E!Q43</f>
        <v>710.49445272000014</v>
      </c>
      <c r="R43" s="8">
        <f>FC_TRA_ROAD_P2W_E!R43+FC_TRA_ROAD_CAR_E!R43+FC_TRA_ROAD_BUS_E!R43+FC_TRA_ROAD_LCV_E!R43+FC_TRA_ROAD_HGV_E!R43</f>
        <v>766.88031419999993</v>
      </c>
      <c r="S43" s="8">
        <f>FC_TRA_ROAD_P2W_E!S43+FC_TRA_ROAD_CAR_E!S43+FC_TRA_ROAD_BUS_E!S43+FC_TRA_ROAD_LCV_E!S43+FC_TRA_ROAD_HGV_E!S43</f>
        <v>852.37929503999965</v>
      </c>
      <c r="T43" s="8">
        <f>FC_TRA_ROAD_P2W_E!T43+FC_TRA_ROAD_CAR_E!T43+FC_TRA_ROAD_BUS_E!T43+FC_TRA_ROAD_LCV_E!T43+FC_TRA_ROAD_HGV_E!T43</f>
        <v>926.71010172000013</v>
      </c>
      <c r="U43" s="8">
        <f>FC_TRA_ROAD_P2W_E!U43+FC_TRA_ROAD_CAR_E!U43+FC_TRA_ROAD_BUS_E!U43+FC_TRA_ROAD_LCV_E!U43+FC_TRA_ROAD_HGV_E!U43</f>
        <v>965.85979931999998</v>
      </c>
      <c r="V43" s="8">
        <f>FC_TRA_ROAD_P2W_E!V43+FC_TRA_ROAD_CAR_E!V43+FC_TRA_ROAD_BUS_E!V43+FC_TRA_ROAD_LCV_E!V43+FC_TRA_ROAD_HGV_E!V43</f>
        <v>1000.5108562800001</v>
      </c>
      <c r="W43" s="8">
        <f>FC_TRA_ROAD_P2W_E!W43+FC_TRA_ROAD_CAR_E!W43+FC_TRA_ROAD_BUS_E!W43+FC_TRA_ROAD_LCV_E!W43+FC_TRA_ROAD_HGV_E!W43</f>
        <v>898.27481952000005</v>
      </c>
      <c r="X43" s="8">
        <f>FC_TRA_ROAD_P2W_E!X43+FC_TRA_ROAD_CAR_E!X43+FC_TRA_ROAD_BUS_E!X43+FC_TRA_ROAD_LCV_E!X43+FC_TRA_ROAD_HGV_E!X43</f>
        <v>965.36629332000018</v>
      </c>
      <c r="Y43" s="8">
        <f>FC_TRA_ROAD_P2W_E!Y43+FC_TRA_ROAD_CAR_E!Y43+FC_TRA_ROAD_BUS_E!Y43+FC_TRA_ROAD_LCV_E!Y43+FC_TRA_ROAD_HGV_E!Y43</f>
        <v>923.49591048000002</v>
      </c>
      <c r="Z43" s="8">
        <f>FC_TRA_ROAD_P2W_E!Z43+FC_TRA_ROAD_CAR_E!Z43+FC_TRA_ROAD_BUS_E!Z43+FC_TRA_ROAD_LCV_E!Z43+FC_TRA_ROAD_HGV_E!Z43</f>
        <v>970.54223759999991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0</v>
      </c>
      <c r="S51" s="27">
        <f>FC_TRA_ROAD_P2W_E!S51+FC_TRA_ROAD_CAR_E!S51+FC_TRA_ROAD_BUS_E!S51+FC_TRA_ROAD_LCV_E!S51+FC_TRA_ROAD_HGV_E!S51</f>
        <v>0</v>
      </c>
      <c r="T51" s="27">
        <f>FC_TRA_ROAD_P2W_E!T51+FC_TRA_ROAD_CAR_E!T51+FC_TRA_ROAD_BUS_E!T51+FC_TRA_ROAD_LCV_E!T51+FC_TRA_ROAD_HGV_E!T51</f>
        <v>0</v>
      </c>
      <c r="U51" s="27">
        <f>FC_TRA_ROAD_P2W_E!U51+FC_TRA_ROAD_CAR_E!U51+FC_TRA_ROAD_BUS_E!U51+FC_TRA_ROAD_LCV_E!U51+FC_TRA_ROAD_HGV_E!U51</f>
        <v>0</v>
      </c>
      <c r="V51" s="27">
        <f>FC_TRA_ROAD_P2W_E!V51+FC_TRA_ROAD_CAR_E!V51+FC_TRA_ROAD_BUS_E!V51+FC_TRA_ROAD_LCV_E!V51+FC_TRA_ROAD_HGV_E!V51</f>
        <v>0</v>
      </c>
      <c r="W51" s="27">
        <f>FC_TRA_ROAD_P2W_E!W51+FC_TRA_ROAD_CAR_E!W51+FC_TRA_ROAD_BUS_E!W51+FC_TRA_ROAD_LCV_E!W51+FC_TRA_ROAD_HGV_E!W51</f>
        <v>0</v>
      </c>
      <c r="X51" s="27">
        <f>FC_TRA_ROAD_P2W_E!X51+FC_TRA_ROAD_CAR_E!X51+FC_TRA_ROAD_BUS_E!X51+FC_TRA_ROAD_LCV_E!X51+FC_TRA_ROAD_HGV_E!X51</f>
        <v>0</v>
      </c>
      <c r="Y51" s="27">
        <f>FC_TRA_ROAD_P2W_E!Y51+FC_TRA_ROAD_CAR_E!Y51+FC_TRA_ROAD_BUS_E!Y51+FC_TRA_ROAD_LCV_E!Y51+FC_TRA_ROAD_HGV_E!Y51</f>
        <v>0</v>
      </c>
      <c r="Z51" s="27">
        <f>FC_TRA_ROAD_P2W_E!Z51+FC_TRA_ROAD_CAR_E!Z51+FC_TRA_ROAD_BUS_E!Z51+FC_TRA_ROAD_LCV_E!Z51+FC_TRA_ROAD_HGV_E!Z51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0</v>
      </c>
      <c r="E61" s="49">
        <f t="shared" si="30"/>
        <v>0</v>
      </c>
      <c r="F61" s="49">
        <f t="shared" si="30"/>
        <v>0</v>
      </c>
      <c r="G61" s="49">
        <f t="shared" si="30"/>
        <v>0</v>
      </c>
      <c r="H61" s="49">
        <f t="shared" si="30"/>
        <v>0</v>
      </c>
      <c r="I61" s="49">
        <f t="shared" si="30"/>
        <v>0</v>
      </c>
      <c r="J61" s="49">
        <f t="shared" si="30"/>
        <v>2.6196566399999996</v>
      </c>
      <c r="K61" s="49">
        <f t="shared" si="30"/>
        <v>41.913486720000009</v>
      </c>
      <c r="L61" s="49">
        <f t="shared" si="30"/>
        <v>44.533143359999983</v>
      </c>
      <c r="M61" s="49">
        <f t="shared" si="30"/>
        <v>44.533143359999997</v>
      </c>
      <c r="N61" s="49">
        <f t="shared" si="30"/>
        <v>47.152800000000013</v>
      </c>
      <c r="O61" s="49">
        <f t="shared" si="30"/>
        <v>47.152800000000006</v>
      </c>
      <c r="P61" s="49">
        <f t="shared" si="30"/>
        <v>44.53314335999999</v>
      </c>
      <c r="Q61" s="49">
        <f t="shared" si="30"/>
        <v>28.815713279999997</v>
      </c>
      <c r="R61" s="49">
        <f t="shared" si="30"/>
        <v>28.815713279999997</v>
      </c>
      <c r="S61" s="49">
        <f t="shared" si="30"/>
        <v>26.196056640000002</v>
      </c>
      <c r="T61" s="49">
        <f t="shared" si="30"/>
        <v>25.40236032</v>
      </c>
      <c r="U61" s="49">
        <f t="shared" si="30"/>
        <v>26.531223840000003</v>
      </c>
      <c r="V61" s="49">
        <f t="shared" si="30"/>
        <v>31.83349247999999</v>
      </c>
      <c r="W61" s="49">
        <f t="shared" si="30"/>
        <v>73.240787520000012</v>
      </c>
      <c r="X61" s="49">
        <f t="shared" si="30"/>
        <v>72.039028320000028</v>
      </c>
      <c r="Y61" s="49">
        <f t="shared" ref="Y61:Z61" si="31">SUM(Y62:Y72)</f>
        <v>68.659829279999997</v>
      </c>
      <c r="Z61" s="49">
        <f t="shared" si="31"/>
        <v>62.93318544000001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  <c r="Y64" s="52">
        <f>FC_TRA_ROAD_P2W_E!Y64+FC_TRA_ROAD_CAR_E!Y64+FC_TRA_ROAD_BUS_E!Y64+FC_TRA_ROAD_LCV_E!Y64+FC_TRA_ROAD_HGV_E!Y64</f>
        <v>0</v>
      </c>
      <c r="Z64" s="52">
        <f>FC_TRA_ROAD_P2W_E!Z64+FC_TRA_ROAD_CAR_E!Z64+FC_TRA_ROAD_BUS_E!Z64+FC_TRA_ROAD_LCV_E!Z64+FC_TRA_ROAD_HGV_E!Z64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0</v>
      </c>
      <c r="M67" s="52">
        <f>FC_TRA_ROAD_P2W_E!M67+FC_TRA_ROAD_CAR_E!M67+FC_TRA_ROAD_BUS_E!M67+FC_TRA_ROAD_LCV_E!M67+FC_TRA_ROAD_HGV_E!M67</f>
        <v>0</v>
      </c>
      <c r="N67" s="52">
        <f>FC_TRA_ROAD_P2W_E!N67+FC_TRA_ROAD_CAR_E!N67+FC_TRA_ROAD_BUS_E!N67+FC_TRA_ROAD_LCV_E!N67+FC_TRA_ROAD_HGV_E!N67</f>
        <v>0</v>
      </c>
      <c r="O67" s="52">
        <f>FC_TRA_ROAD_P2W_E!O67+FC_TRA_ROAD_CAR_E!O67+FC_TRA_ROAD_BUS_E!O67+FC_TRA_ROAD_LCV_E!O67+FC_TRA_ROAD_HGV_E!O67</f>
        <v>0</v>
      </c>
      <c r="P67" s="52">
        <f>FC_TRA_ROAD_P2W_E!P67+FC_TRA_ROAD_CAR_E!P67+FC_TRA_ROAD_BUS_E!P67+FC_TRA_ROAD_LCV_E!P67+FC_TRA_ROAD_HGV_E!P67</f>
        <v>0</v>
      </c>
      <c r="Q67" s="52">
        <f>FC_TRA_ROAD_P2W_E!Q67+FC_TRA_ROAD_CAR_E!Q67+FC_TRA_ROAD_BUS_E!Q67+FC_TRA_ROAD_LCV_E!Q67+FC_TRA_ROAD_HGV_E!Q67</f>
        <v>0</v>
      </c>
      <c r="R67" s="52">
        <f>FC_TRA_ROAD_P2W_E!R67+FC_TRA_ROAD_CAR_E!R67+FC_TRA_ROAD_BUS_E!R67+FC_TRA_ROAD_LCV_E!R67+FC_TRA_ROAD_HGV_E!R67</f>
        <v>0</v>
      </c>
      <c r="S67" s="52">
        <f>FC_TRA_ROAD_P2W_E!S67+FC_TRA_ROAD_CAR_E!S67+FC_TRA_ROAD_BUS_E!S67+FC_TRA_ROAD_LCV_E!S67+FC_TRA_ROAD_HGV_E!S67</f>
        <v>0</v>
      </c>
      <c r="T67" s="52">
        <f>FC_TRA_ROAD_P2W_E!T67+FC_TRA_ROAD_CAR_E!T67+FC_TRA_ROAD_BUS_E!T67+FC_TRA_ROAD_LCV_E!T67+FC_TRA_ROAD_HGV_E!T67</f>
        <v>0</v>
      </c>
      <c r="U67" s="52">
        <f>FC_TRA_ROAD_P2W_E!U67+FC_TRA_ROAD_CAR_E!U67+FC_TRA_ROAD_BUS_E!U67+FC_TRA_ROAD_LCV_E!U67+FC_TRA_ROAD_HGV_E!U67</f>
        <v>0</v>
      </c>
      <c r="V67" s="52">
        <f>FC_TRA_ROAD_P2W_E!V67+FC_TRA_ROAD_CAR_E!V67+FC_TRA_ROAD_BUS_E!V67+FC_TRA_ROAD_LCV_E!V67+FC_TRA_ROAD_HGV_E!V67</f>
        <v>0</v>
      </c>
      <c r="W67" s="52">
        <f>FC_TRA_ROAD_P2W_E!W67+FC_TRA_ROAD_CAR_E!W67+FC_TRA_ROAD_BUS_E!W67+FC_TRA_ROAD_LCV_E!W67+FC_TRA_ROAD_HGV_E!W67</f>
        <v>1.9327550399999998</v>
      </c>
      <c r="X67" s="52">
        <f>FC_TRA_ROAD_P2W_E!X67+FC_TRA_ROAD_CAR_E!X67+FC_TRA_ROAD_BUS_E!X67+FC_TRA_ROAD_LCV_E!X67+FC_TRA_ROAD_HGV_E!X67</f>
        <v>0</v>
      </c>
      <c r="Y67" s="52">
        <f>FC_TRA_ROAD_P2W_E!Y67+FC_TRA_ROAD_CAR_E!Y67+FC_TRA_ROAD_BUS_E!Y67+FC_TRA_ROAD_LCV_E!Y67+FC_TRA_ROAD_HGV_E!Y67</f>
        <v>0</v>
      </c>
      <c r="Z67" s="52">
        <f>FC_TRA_ROAD_P2W_E!Z67+FC_TRA_ROAD_CAR_E!Z67+FC_TRA_ROAD_BUS_E!Z67+FC_TRA_ROAD_LCV_E!Z67+FC_TRA_ROAD_HGV_E!Z67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  <c r="Y68" s="52">
        <f>FC_TRA_ROAD_P2W_E!Y68+FC_TRA_ROAD_CAR_E!Y68+FC_TRA_ROAD_BUS_E!Y68+FC_TRA_ROAD_LCV_E!Y68+FC_TRA_ROAD_HGV_E!Y68</f>
        <v>0</v>
      </c>
      <c r="Z68" s="52">
        <f>FC_TRA_ROAD_P2W_E!Z68+FC_TRA_ROAD_CAR_E!Z68+FC_TRA_ROAD_BUS_E!Z68+FC_TRA_ROAD_LCV_E!Z68+FC_TRA_ROAD_HGV_E!Z68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2.6196566399999996</v>
      </c>
      <c r="K69" s="52">
        <f>FC_TRA_ROAD_P2W_E!K69+FC_TRA_ROAD_CAR_E!K69+FC_TRA_ROAD_BUS_E!K69+FC_TRA_ROAD_LCV_E!K69+FC_TRA_ROAD_HGV_E!K69</f>
        <v>41.913486720000009</v>
      </c>
      <c r="L69" s="52">
        <f>FC_TRA_ROAD_P2W_E!L69+FC_TRA_ROAD_CAR_E!L69+FC_TRA_ROAD_BUS_E!L69+FC_TRA_ROAD_LCV_E!L69+FC_TRA_ROAD_HGV_E!L69</f>
        <v>44.533143359999983</v>
      </c>
      <c r="M69" s="52">
        <f>FC_TRA_ROAD_P2W_E!M69+FC_TRA_ROAD_CAR_E!M69+FC_TRA_ROAD_BUS_E!M69+FC_TRA_ROAD_LCV_E!M69+FC_TRA_ROAD_HGV_E!M69</f>
        <v>44.533143359999997</v>
      </c>
      <c r="N69" s="52">
        <f>FC_TRA_ROAD_P2W_E!N69+FC_TRA_ROAD_CAR_E!N69+FC_TRA_ROAD_BUS_E!N69+FC_TRA_ROAD_LCV_E!N69+FC_TRA_ROAD_HGV_E!N69</f>
        <v>47.152800000000013</v>
      </c>
      <c r="O69" s="52">
        <f>FC_TRA_ROAD_P2W_E!O69+FC_TRA_ROAD_CAR_E!O69+FC_TRA_ROAD_BUS_E!O69+FC_TRA_ROAD_LCV_E!O69+FC_TRA_ROAD_HGV_E!O69</f>
        <v>47.152800000000006</v>
      </c>
      <c r="P69" s="52">
        <f>FC_TRA_ROAD_P2W_E!P69+FC_TRA_ROAD_CAR_E!P69+FC_TRA_ROAD_BUS_E!P69+FC_TRA_ROAD_LCV_E!P69+FC_TRA_ROAD_HGV_E!P69</f>
        <v>44.53314335999999</v>
      </c>
      <c r="Q69" s="52">
        <f>FC_TRA_ROAD_P2W_E!Q69+FC_TRA_ROAD_CAR_E!Q69+FC_TRA_ROAD_BUS_E!Q69+FC_TRA_ROAD_LCV_E!Q69+FC_TRA_ROAD_HGV_E!Q69</f>
        <v>28.815713279999997</v>
      </c>
      <c r="R69" s="52">
        <f>FC_TRA_ROAD_P2W_E!R69+FC_TRA_ROAD_CAR_E!R69+FC_TRA_ROAD_BUS_E!R69+FC_TRA_ROAD_LCV_E!R69+FC_TRA_ROAD_HGV_E!R69</f>
        <v>28.815713279999997</v>
      </c>
      <c r="S69" s="52">
        <f>FC_TRA_ROAD_P2W_E!S69+FC_TRA_ROAD_CAR_E!S69+FC_TRA_ROAD_BUS_E!S69+FC_TRA_ROAD_LCV_E!S69+FC_TRA_ROAD_HGV_E!S69</f>
        <v>26.196056640000002</v>
      </c>
      <c r="T69" s="52">
        <f>FC_TRA_ROAD_P2W_E!T69+FC_TRA_ROAD_CAR_E!T69+FC_TRA_ROAD_BUS_E!T69+FC_TRA_ROAD_LCV_E!T69+FC_TRA_ROAD_HGV_E!T69</f>
        <v>25.40236032</v>
      </c>
      <c r="U69" s="52">
        <f>FC_TRA_ROAD_P2W_E!U69+FC_TRA_ROAD_CAR_E!U69+FC_TRA_ROAD_BUS_E!U69+FC_TRA_ROAD_LCV_E!U69+FC_TRA_ROAD_HGV_E!U69</f>
        <v>26.531223840000003</v>
      </c>
      <c r="V69" s="52">
        <f>FC_TRA_ROAD_P2W_E!V69+FC_TRA_ROAD_CAR_E!V69+FC_TRA_ROAD_BUS_E!V69+FC_TRA_ROAD_LCV_E!V69+FC_TRA_ROAD_HGV_E!V69</f>
        <v>31.83349247999999</v>
      </c>
      <c r="W69" s="52">
        <f>FC_TRA_ROAD_P2W_E!W69+FC_TRA_ROAD_CAR_E!W69+FC_TRA_ROAD_BUS_E!W69+FC_TRA_ROAD_LCV_E!W69+FC_TRA_ROAD_HGV_E!W69</f>
        <v>71.308032480000008</v>
      </c>
      <c r="X69" s="52">
        <f>FC_TRA_ROAD_P2W_E!X69+FC_TRA_ROAD_CAR_E!X69+FC_TRA_ROAD_BUS_E!X69+FC_TRA_ROAD_LCV_E!X69+FC_TRA_ROAD_HGV_E!X69</f>
        <v>72.039028320000028</v>
      </c>
      <c r="Y69" s="52">
        <f>FC_TRA_ROAD_P2W_E!Y69+FC_TRA_ROAD_CAR_E!Y69+FC_TRA_ROAD_BUS_E!Y69+FC_TRA_ROAD_LCV_E!Y69+FC_TRA_ROAD_HGV_E!Y69</f>
        <v>68.659829279999997</v>
      </c>
      <c r="Z69" s="52">
        <f>FC_TRA_ROAD_P2W_E!Z69+FC_TRA_ROAD_CAR_E!Z69+FC_TRA_ROAD_BUS_E!Z69+FC_TRA_ROAD_LCV_E!Z69+FC_TRA_ROAD_HGV_E!Z69</f>
        <v>62.93318544000001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16.934891343718053</v>
      </c>
      <c r="D2" s="21">
        <f t="shared" ref="D2:X2" si="0">SUM(D3,D17,D22,D25,D26,D51,D52)</f>
        <v>16.537456513329772</v>
      </c>
      <c r="E2" s="21">
        <f t="shared" si="0"/>
        <v>16.086514262897715</v>
      </c>
      <c r="F2" s="21">
        <f t="shared" si="0"/>
        <v>16.257839012442187</v>
      </c>
      <c r="G2" s="21">
        <f t="shared" si="0"/>
        <v>16.133207491333813</v>
      </c>
      <c r="H2" s="21">
        <f t="shared" si="0"/>
        <v>15.813287821964547</v>
      </c>
      <c r="I2" s="21">
        <f t="shared" si="0"/>
        <v>15.679694517360774</v>
      </c>
      <c r="J2" s="21">
        <f t="shared" si="0"/>
        <v>15.702968352870281</v>
      </c>
      <c r="K2" s="21">
        <f t="shared" si="0"/>
        <v>15.918830821201821</v>
      </c>
      <c r="L2" s="21">
        <f t="shared" si="0"/>
        <v>15.645432269008856</v>
      </c>
      <c r="M2" s="21">
        <f t="shared" si="0"/>
        <v>15.294709543665078</v>
      </c>
      <c r="N2" s="21">
        <f t="shared" si="0"/>
        <v>14.859836557859193</v>
      </c>
      <c r="O2" s="21">
        <f t="shared" si="0"/>
        <v>15.045465844062331</v>
      </c>
      <c r="P2" s="21">
        <f t="shared" si="0"/>
        <v>14.665979154491147</v>
      </c>
      <c r="Q2" s="21">
        <f t="shared" si="0"/>
        <v>14.760616695697095</v>
      </c>
      <c r="R2" s="21">
        <f t="shared" si="0"/>
        <v>14.209950565883323</v>
      </c>
      <c r="S2" s="21">
        <f t="shared" si="0"/>
        <v>14.077740846864957</v>
      </c>
      <c r="T2" s="21">
        <f t="shared" si="0"/>
        <v>13.111879316079476</v>
      </c>
      <c r="U2" s="21">
        <f t="shared" si="0"/>
        <v>12.308996180243447</v>
      </c>
      <c r="V2" s="21">
        <f t="shared" si="0"/>
        <v>12.870848222285995</v>
      </c>
      <c r="W2" s="21">
        <f t="shared" si="0"/>
        <v>11.367217307760319</v>
      </c>
      <c r="X2" s="21">
        <f t="shared" si="0"/>
        <v>11.681075399433123</v>
      </c>
      <c r="Y2" s="21">
        <f t="shared" ref="Y2:Z2" si="1">SUM(Y3,Y17,Y22,Y25,Y26,Y51,Y52)</f>
        <v>11.724240911725136</v>
      </c>
      <c r="Z2" s="21">
        <f t="shared" si="1"/>
        <v>12.555549062244417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16.934891343718053</v>
      </c>
      <c r="D26" s="27">
        <f t="shared" si="16"/>
        <v>16.537456513329772</v>
      </c>
      <c r="E26" s="27">
        <f t="shared" si="16"/>
        <v>16.086514262897715</v>
      </c>
      <c r="F26" s="27">
        <f t="shared" si="16"/>
        <v>16.257839012442187</v>
      </c>
      <c r="G26" s="27">
        <f t="shared" si="16"/>
        <v>16.133207491333813</v>
      </c>
      <c r="H26" s="27">
        <f t="shared" si="16"/>
        <v>15.813287821964547</v>
      </c>
      <c r="I26" s="27">
        <f t="shared" si="16"/>
        <v>15.679694517360774</v>
      </c>
      <c r="J26" s="27">
        <f t="shared" si="16"/>
        <v>15.702968352870281</v>
      </c>
      <c r="K26" s="27">
        <f t="shared" si="16"/>
        <v>15.918830821201821</v>
      </c>
      <c r="L26" s="27">
        <f t="shared" si="16"/>
        <v>15.645432269008856</v>
      </c>
      <c r="M26" s="27">
        <f t="shared" si="16"/>
        <v>15.294709543665078</v>
      </c>
      <c r="N26" s="27">
        <f t="shared" si="16"/>
        <v>14.859836557859193</v>
      </c>
      <c r="O26" s="27">
        <f t="shared" si="16"/>
        <v>15.045465844062331</v>
      </c>
      <c r="P26" s="27">
        <f t="shared" si="16"/>
        <v>14.665979154491147</v>
      </c>
      <c r="Q26" s="27">
        <f t="shared" si="16"/>
        <v>14.760616695697095</v>
      </c>
      <c r="R26" s="27">
        <f t="shared" si="16"/>
        <v>14.209950565883323</v>
      </c>
      <c r="S26" s="27">
        <f t="shared" si="16"/>
        <v>14.077740846864957</v>
      </c>
      <c r="T26" s="27">
        <f t="shared" si="16"/>
        <v>13.111879316079476</v>
      </c>
      <c r="U26" s="27">
        <f t="shared" si="16"/>
        <v>12.308996180243447</v>
      </c>
      <c r="V26" s="27">
        <f t="shared" si="16"/>
        <v>12.870848222285995</v>
      </c>
      <c r="W26" s="27">
        <f t="shared" si="16"/>
        <v>11.367217307760319</v>
      </c>
      <c r="X26" s="27">
        <f t="shared" si="16"/>
        <v>11.681075399433123</v>
      </c>
      <c r="Y26" s="27">
        <f t="shared" ref="Y26:Z26" si="17">SUM(Y27,Y33)</f>
        <v>11.724240911725136</v>
      </c>
      <c r="Z26" s="27">
        <f t="shared" si="17"/>
        <v>12.555549062244417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16.934891343718053</v>
      </c>
      <c r="D33" s="19">
        <f t="shared" si="20"/>
        <v>16.537456513329772</v>
      </c>
      <c r="E33" s="19">
        <f t="shared" si="20"/>
        <v>16.086514262897715</v>
      </c>
      <c r="F33" s="19">
        <f t="shared" si="20"/>
        <v>16.257839012442187</v>
      </c>
      <c r="G33" s="19">
        <f t="shared" si="20"/>
        <v>16.133207491333813</v>
      </c>
      <c r="H33" s="19">
        <f t="shared" si="20"/>
        <v>15.813287821964547</v>
      </c>
      <c r="I33" s="19">
        <f t="shared" si="20"/>
        <v>15.679694517360774</v>
      </c>
      <c r="J33" s="19">
        <f t="shared" si="20"/>
        <v>15.702968352870281</v>
      </c>
      <c r="K33" s="19">
        <f t="shared" si="20"/>
        <v>15.918830821201821</v>
      </c>
      <c r="L33" s="19">
        <f t="shared" si="20"/>
        <v>15.645432269008856</v>
      </c>
      <c r="M33" s="19">
        <f t="shared" si="20"/>
        <v>15.294709543665078</v>
      </c>
      <c r="N33" s="19">
        <f t="shared" si="20"/>
        <v>14.859836557859193</v>
      </c>
      <c r="O33" s="19">
        <f t="shared" si="20"/>
        <v>15.045465844062331</v>
      </c>
      <c r="P33" s="19">
        <f t="shared" si="20"/>
        <v>14.665979154491147</v>
      </c>
      <c r="Q33" s="19">
        <f t="shared" si="20"/>
        <v>14.760616695697095</v>
      </c>
      <c r="R33" s="19">
        <f t="shared" si="20"/>
        <v>14.209950565883323</v>
      </c>
      <c r="S33" s="19">
        <f t="shared" si="20"/>
        <v>14.077740846864957</v>
      </c>
      <c r="T33" s="19">
        <f t="shared" si="20"/>
        <v>13.111879316079476</v>
      </c>
      <c r="U33" s="19">
        <f t="shared" si="20"/>
        <v>12.308996180243447</v>
      </c>
      <c r="V33" s="19">
        <f t="shared" si="20"/>
        <v>12.870848222285995</v>
      </c>
      <c r="W33" s="19">
        <f t="shared" si="20"/>
        <v>11.367217307760319</v>
      </c>
      <c r="X33" s="19">
        <f t="shared" si="20"/>
        <v>11.681075399433123</v>
      </c>
      <c r="Y33" s="19">
        <f t="shared" ref="Y33:Z33" si="21">SUM(Y34:Y50)</f>
        <v>11.724240911725136</v>
      </c>
      <c r="Z33" s="19">
        <f t="shared" si="21"/>
        <v>12.555549062244417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16.934891343718053</v>
      </c>
      <c r="D37" s="8">
        <v>16.537456513329772</v>
      </c>
      <c r="E37" s="8">
        <v>16.086514262897715</v>
      </c>
      <c r="F37" s="8">
        <v>16.257839012442187</v>
      </c>
      <c r="G37" s="8">
        <v>16.133207491333813</v>
      </c>
      <c r="H37" s="8">
        <v>15.813287821964547</v>
      </c>
      <c r="I37" s="8">
        <v>15.679694517360774</v>
      </c>
      <c r="J37" s="8">
        <v>15.702968352870281</v>
      </c>
      <c r="K37" s="8">
        <v>15.918830821201821</v>
      </c>
      <c r="L37" s="8">
        <v>15.645432269008856</v>
      </c>
      <c r="M37" s="8">
        <v>15.294709543665078</v>
      </c>
      <c r="N37" s="8">
        <v>14.859836557859193</v>
      </c>
      <c r="O37" s="8">
        <v>15.045465844062331</v>
      </c>
      <c r="P37" s="8">
        <v>14.665979154491147</v>
      </c>
      <c r="Q37" s="8">
        <v>14.760616695697095</v>
      </c>
      <c r="R37" s="8">
        <v>14.209950565883323</v>
      </c>
      <c r="S37" s="8">
        <v>14.077740846864957</v>
      </c>
      <c r="T37" s="8">
        <v>13.111879316079476</v>
      </c>
      <c r="U37" s="8">
        <v>12.308996180243447</v>
      </c>
      <c r="V37" s="8">
        <v>12.870848222285995</v>
      </c>
      <c r="W37" s="8">
        <v>11.367217307760319</v>
      </c>
      <c r="X37" s="8">
        <v>11.681075399433123</v>
      </c>
      <c r="Y37" s="8">
        <v>11.724240911725136</v>
      </c>
      <c r="Z37" s="8">
        <v>12.555549062244417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2.5155949787696603E-2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2.5155949787696603E-2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752.06064574975449</v>
      </c>
      <c r="D2" s="21">
        <f t="shared" ref="D2:X2" si="0">SUM(D3,D17,D22,D25,D26,D51,D52)</f>
        <v>799.43749188296704</v>
      </c>
      <c r="E2" s="21">
        <f t="shared" si="0"/>
        <v>816.75154586560222</v>
      </c>
      <c r="F2" s="21">
        <f t="shared" si="0"/>
        <v>886.3955899001852</v>
      </c>
      <c r="G2" s="21">
        <f t="shared" si="0"/>
        <v>992.21405483010187</v>
      </c>
      <c r="H2" s="21">
        <f t="shared" si="0"/>
        <v>1044.8310785053079</v>
      </c>
      <c r="I2" s="21">
        <f t="shared" si="0"/>
        <v>1102.1955984249084</v>
      </c>
      <c r="J2" s="21">
        <f t="shared" si="0"/>
        <v>1204.0547894104529</v>
      </c>
      <c r="K2" s="21">
        <f t="shared" si="0"/>
        <v>1266.6066396740566</v>
      </c>
      <c r="L2" s="21">
        <f t="shared" si="0"/>
        <v>1314.0086601812091</v>
      </c>
      <c r="M2" s="21">
        <f t="shared" si="0"/>
        <v>1342.5093763579785</v>
      </c>
      <c r="N2" s="21">
        <f t="shared" si="0"/>
        <v>1320.4056413108842</v>
      </c>
      <c r="O2" s="21">
        <f t="shared" si="0"/>
        <v>1252.1860766232473</v>
      </c>
      <c r="P2" s="21">
        <f t="shared" si="0"/>
        <v>1167.5292870422591</v>
      </c>
      <c r="Q2" s="21">
        <f t="shared" si="0"/>
        <v>1149.2695267804284</v>
      </c>
      <c r="R2" s="21">
        <f t="shared" si="0"/>
        <v>1180.0360217120947</v>
      </c>
      <c r="S2" s="21">
        <f t="shared" si="0"/>
        <v>1234.8642139295534</v>
      </c>
      <c r="T2" s="21">
        <f t="shared" si="0"/>
        <v>1255.5658767185437</v>
      </c>
      <c r="U2" s="21">
        <f t="shared" si="0"/>
        <v>1258.4408489071075</v>
      </c>
      <c r="V2" s="21">
        <f t="shared" si="0"/>
        <v>1277.6995319444277</v>
      </c>
      <c r="W2" s="21">
        <f t="shared" si="0"/>
        <v>1117.7005426803464</v>
      </c>
      <c r="X2" s="21">
        <f t="shared" si="0"/>
        <v>1203.8619834344715</v>
      </c>
      <c r="Y2" s="21">
        <f t="shared" ref="Y2:Z2" si="1">SUM(Y3,Y17,Y22,Y25,Y26,Y51,Y52)</f>
        <v>1196.8464198007473</v>
      </c>
      <c r="Z2" s="21">
        <f t="shared" si="1"/>
        <v>1257.780439636977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752.06064574975449</v>
      </c>
      <c r="D26" s="27">
        <f t="shared" si="16"/>
        <v>799.43749188296704</v>
      </c>
      <c r="E26" s="27">
        <f t="shared" si="16"/>
        <v>816.75154586560222</v>
      </c>
      <c r="F26" s="27">
        <f t="shared" si="16"/>
        <v>886.3955899001852</v>
      </c>
      <c r="G26" s="27">
        <f t="shared" si="16"/>
        <v>992.21405483010187</v>
      </c>
      <c r="H26" s="27">
        <f t="shared" si="16"/>
        <v>1044.8310785053079</v>
      </c>
      <c r="I26" s="27">
        <f t="shared" si="16"/>
        <v>1102.1955984249084</v>
      </c>
      <c r="J26" s="27">
        <f t="shared" si="16"/>
        <v>1204.0547894104529</v>
      </c>
      <c r="K26" s="27">
        <f t="shared" si="16"/>
        <v>1266.6066396740566</v>
      </c>
      <c r="L26" s="27">
        <f t="shared" si="16"/>
        <v>1314.0086601812091</v>
      </c>
      <c r="M26" s="27">
        <f t="shared" si="16"/>
        <v>1342.5093763579785</v>
      </c>
      <c r="N26" s="27">
        <f t="shared" si="16"/>
        <v>1320.4056413108842</v>
      </c>
      <c r="O26" s="27">
        <f t="shared" si="16"/>
        <v>1252.1860766232473</v>
      </c>
      <c r="P26" s="27">
        <f t="shared" si="16"/>
        <v>1167.5292870422591</v>
      </c>
      <c r="Q26" s="27">
        <f t="shared" si="16"/>
        <v>1149.2695267804284</v>
      </c>
      <c r="R26" s="27">
        <f t="shared" si="16"/>
        <v>1180.0360217120947</v>
      </c>
      <c r="S26" s="27">
        <f t="shared" si="16"/>
        <v>1234.8642139295534</v>
      </c>
      <c r="T26" s="27">
        <f t="shared" si="16"/>
        <v>1255.5658767185437</v>
      </c>
      <c r="U26" s="27">
        <f t="shared" si="16"/>
        <v>1258.4408489071075</v>
      </c>
      <c r="V26" s="27">
        <f t="shared" si="16"/>
        <v>1277.6995319444277</v>
      </c>
      <c r="W26" s="27">
        <f t="shared" si="16"/>
        <v>1117.7005426803464</v>
      </c>
      <c r="X26" s="27">
        <f t="shared" si="16"/>
        <v>1203.8619834344715</v>
      </c>
      <c r="Y26" s="27">
        <f t="shared" ref="Y26:Z26" si="17">SUM(Y27,Y33)</f>
        <v>1196.8464198007473</v>
      </c>
      <c r="Z26" s="27">
        <f t="shared" si="17"/>
        <v>1257.780439636977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752.06064574975449</v>
      </c>
      <c r="D33" s="19">
        <f t="shared" si="20"/>
        <v>799.43749188296704</v>
      </c>
      <c r="E33" s="19">
        <f t="shared" si="20"/>
        <v>816.75154586560222</v>
      </c>
      <c r="F33" s="19">
        <f t="shared" si="20"/>
        <v>886.3955899001852</v>
      </c>
      <c r="G33" s="19">
        <f t="shared" si="20"/>
        <v>992.21405483010187</v>
      </c>
      <c r="H33" s="19">
        <f t="shared" si="20"/>
        <v>1044.8310785053079</v>
      </c>
      <c r="I33" s="19">
        <f t="shared" si="20"/>
        <v>1102.1955984249084</v>
      </c>
      <c r="J33" s="19">
        <f t="shared" si="20"/>
        <v>1204.0547894104529</v>
      </c>
      <c r="K33" s="19">
        <f t="shared" si="20"/>
        <v>1266.6066396740566</v>
      </c>
      <c r="L33" s="19">
        <f t="shared" si="20"/>
        <v>1314.0086601812091</v>
      </c>
      <c r="M33" s="19">
        <f t="shared" si="20"/>
        <v>1342.5093763579785</v>
      </c>
      <c r="N33" s="19">
        <f t="shared" si="20"/>
        <v>1320.4056413108842</v>
      </c>
      <c r="O33" s="19">
        <f t="shared" si="20"/>
        <v>1252.1860766232473</v>
      </c>
      <c r="P33" s="19">
        <f t="shared" si="20"/>
        <v>1167.5292870422591</v>
      </c>
      <c r="Q33" s="19">
        <f t="shared" si="20"/>
        <v>1149.2695267804284</v>
      </c>
      <c r="R33" s="19">
        <f t="shared" si="20"/>
        <v>1180.0360217120947</v>
      </c>
      <c r="S33" s="19">
        <f t="shared" si="20"/>
        <v>1234.8642139295534</v>
      </c>
      <c r="T33" s="19">
        <f t="shared" si="20"/>
        <v>1255.5658767185437</v>
      </c>
      <c r="U33" s="19">
        <f t="shared" si="20"/>
        <v>1258.4408489071075</v>
      </c>
      <c r="V33" s="19">
        <f t="shared" si="20"/>
        <v>1277.6995319444277</v>
      </c>
      <c r="W33" s="19">
        <f t="shared" si="20"/>
        <v>1117.7005426803464</v>
      </c>
      <c r="X33" s="19">
        <f t="shared" si="20"/>
        <v>1203.8619834344715</v>
      </c>
      <c r="Y33" s="19">
        <f t="shared" ref="Y33:Z33" si="21">SUM(Y34:Y50)</f>
        <v>1196.8464198007473</v>
      </c>
      <c r="Z33" s="19">
        <f t="shared" si="21"/>
        <v>1257.780439636977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1.31616504</v>
      </c>
      <c r="V36" s="8">
        <v>1.4236117200000002</v>
      </c>
      <c r="W36" s="8">
        <v>1.19077272</v>
      </c>
      <c r="X36" s="8">
        <v>1.3670488800000002</v>
      </c>
      <c r="Y36" s="8">
        <v>1.4953942800000002</v>
      </c>
      <c r="Z36" s="8">
        <v>1.2655083600000001</v>
      </c>
    </row>
    <row r="37" spans="1:26" ht="11.25" customHeight="1" x14ac:dyDescent="0.2">
      <c r="A37" s="28" t="s">
        <v>60</v>
      </c>
      <c r="B37" s="7" t="s">
        <v>61</v>
      </c>
      <c r="C37" s="8">
        <v>591.68466939384552</v>
      </c>
      <c r="D37" s="8">
        <v>630.4135812777713</v>
      </c>
      <c r="E37" s="8">
        <v>658.85101395039476</v>
      </c>
      <c r="F37" s="8">
        <v>728.98458100718904</v>
      </c>
      <c r="G37" s="8">
        <v>825.25588618516269</v>
      </c>
      <c r="H37" s="8">
        <v>894.58544274539065</v>
      </c>
      <c r="I37" s="8">
        <v>957.09800737250748</v>
      </c>
      <c r="J37" s="8">
        <v>1047.6998086931965</v>
      </c>
      <c r="K37" s="8">
        <v>1110.4857043143572</v>
      </c>
      <c r="L37" s="8">
        <v>1142.7966641259538</v>
      </c>
      <c r="M37" s="8">
        <v>1165.1905524651968</v>
      </c>
      <c r="N37" s="8">
        <v>1150.6001221553963</v>
      </c>
      <c r="O37" s="8">
        <v>1110.7656918910861</v>
      </c>
      <c r="P37" s="8">
        <v>1041.970658046183</v>
      </c>
      <c r="Q37" s="8">
        <v>1019.2480359501026</v>
      </c>
      <c r="R37" s="8">
        <v>1032.229038725384</v>
      </c>
      <c r="S37" s="8">
        <v>1060.5829706787272</v>
      </c>
      <c r="T37" s="8">
        <v>1051.6471590135766</v>
      </c>
      <c r="U37" s="8">
        <v>1023.9520352125611</v>
      </c>
      <c r="V37" s="8">
        <v>1008.2721373315452</v>
      </c>
      <c r="W37" s="8">
        <v>850.53288280632319</v>
      </c>
      <c r="X37" s="8">
        <v>913.7141869284045</v>
      </c>
      <c r="Y37" s="8">
        <v>927.41485952352298</v>
      </c>
      <c r="Z37" s="8">
        <v>969.8331540405635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160.3759763559089</v>
      </c>
      <c r="D43" s="8">
        <v>169.02391060519574</v>
      </c>
      <c r="E43" s="8">
        <v>157.90053191520744</v>
      </c>
      <c r="F43" s="8">
        <v>157.41100889299616</v>
      </c>
      <c r="G43" s="8">
        <v>166.95816864493918</v>
      </c>
      <c r="H43" s="8">
        <v>150.24563575991732</v>
      </c>
      <c r="I43" s="8">
        <v>145.09759105240096</v>
      </c>
      <c r="J43" s="8">
        <v>156.35498071725655</v>
      </c>
      <c r="K43" s="8">
        <v>156.12093535969944</v>
      </c>
      <c r="L43" s="8">
        <v>171.21199605525513</v>
      </c>
      <c r="M43" s="8">
        <v>177.31882389278169</v>
      </c>
      <c r="N43" s="8">
        <v>169.80551915548781</v>
      </c>
      <c r="O43" s="8">
        <v>141.42038473216121</v>
      </c>
      <c r="P43" s="8">
        <v>125.55862899607601</v>
      </c>
      <c r="Q43" s="8">
        <v>130.02149083032566</v>
      </c>
      <c r="R43" s="8">
        <v>147.80698298671075</v>
      </c>
      <c r="S43" s="8">
        <v>174.28124325082635</v>
      </c>
      <c r="T43" s="8">
        <v>203.91871770496707</v>
      </c>
      <c r="U43" s="8">
        <v>233.17264865454638</v>
      </c>
      <c r="V43" s="8">
        <v>268.0037828928825</v>
      </c>
      <c r="W43" s="8">
        <v>265.97688715402313</v>
      </c>
      <c r="X43" s="8">
        <v>288.78074762606701</v>
      </c>
      <c r="Y43" s="8">
        <v>267.93616599722435</v>
      </c>
      <c r="Z43" s="8">
        <v>286.68177723641338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0.38145165519980623</v>
      </c>
      <c r="K61" s="49">
        <f t="shared" si="24"/>
        <v>6.2258138433385524</v>
      </c>
      <c r="L61" s="49">
        <f t="shared" si="24"/>
        <v>7.4643474120002367</v>
      </c>
      <c r="M61" s="49">
        <f t="shared" si="24"/>
        <v>7.5355899694357626</v>
      </c>
      <c r="N61" s="49">
        <f t="shared" si="24"/>
        <v>8.0388564764278119</v>
      </c>
      <c r="O61" s="49">
        <f t="shared" si="24"/>
        <v>7.7198823501376124</v>
      </c>
      <c r="P61" s="49">
        <f t="shared" si="24"/>
        <v>7.648571860228615</v>
      </c>
      <c r="Q61" s="49">
        <f t="shared" si="24"/>
        <v>5.2733163301435946</v>
      </c>
      <c r="R61" s="49">
        <f t="shared" si="24"/>
        <v>5.5538831336021453</v>
      </c>
      <c r="S61" s="49">
        <f t="shared" si="24"/>
        <v>5.3561616830146264</v>
      </c>
      <c r="T61" s="49">
        <f t="shared" si="24"/>
        <v>5.5896841239991657</v>
      </c>
      <c r="U61" s="49">
        <f t="shared" si="24"/>
        <v>6.4050245586107426</v>
      </c>
      <c r="V61" s="49">
        <f t="shared" si="24"/>
        <v>8.5271402641777296</v>
      </c>
      <c r="W61" s="49">
        <f t="shared" si="24"/>
        <v>22.996378433602064</v>
      </c>
      <c r="X61" s="49">
        <f t="shared" si="24"/>
        <v>21.549835125234754</v>
      </c>
      <c r="Y61" s="49">
        <f t="shared" ref="Y61:Z61" si="25">SUM(Y62:Y72)</f>
        <v>19.920447082159082</v>
      </c>
      <c r="Z61" s="49">
        <f t="shared" si="25"/>
        <v>18.589399564621264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1.8822515584402373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0.38145165519980623</v>
      </c>
      <c r="K69" s="52">
        <v>6.2258138433385524</v>
      </c>
      <c r="L69" s="52">
        <v>7.4643474120002367</v>
      </c>
      <c r="M69" s="52">
        <v>7.5355899694357626</v>
      </c>
      <c r="N69" s="52">
        <v>8.0388564764278119</v>
      </c>
      <c r="O69" s="52">
        <v>7.7198823501376124</v>
      </c>
      <c r="P69" s="52">
        <v>7.648571860228615</v>
      </c>
      <c r="Q69" s="52">
        <v>5.2733163301435946</v>
      </c>
      <c r="R69" s="52">
        <v>5.5538831336021453</v>
      </c>
      <c r="S69" s="52">
        <v>5.3561616830146264</v>
      </c>
      <c r="T69" s="52">
        <v>5.5896841239991657</v>
      </c>
      <c r="U69" s="52">
        <v>6.4050245586107426</v>
      </c>
      <c r="V69" s="52">
        <v>8.5271402641777296</v>
      </c>
      <c r="W69" s="52">
        <v>21.114126875161826</v>
      </c>
      <c r="X69" s="52">
        <v>21.549835125234754</v>
      </c>
      <c r="Y69" s="52">
        <v>19.920447082159082</v>
      </c>
      <c r="Z69" s="52">
        <v>18.589399564621264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280.84258547765575</v>
      </c>
      <c r="D2" s="21">
        <f t="shared" ref="D2:X2" si="0">SUM(D3,D17,D22,D25,D26,D51,D52)</f>
        <v>286.36920064853473</v>
      </c>
      <c r="E2" s="21">
        <f t="shared" si="0"/>
        <v>279.03005272504663</v>
      </c>
      <c r="F2" s="21">
        <f t="shared" si="0"/>
        <v>299.34727967755924</v>
      </c>
      <c r="G2" s="21">
        <f t="shared" si="0"/>
        <v>315.26676365700433</v>
      </c>
      <c r="H2" s="21">
        <f t="shared" si="0"/>
        <v>294.99980430686122</v>
      </c>
      <c r="I2" s="21">
        <f t="shared" si="0"/>
        <v>299.27837461852465</v>
      </c>
      <c r="J2" s="21">
        <f t="shared" si="0"/>
        <v>314.70305365548404</v>
      </c>
      <c r="K2" s="21">
        <f t="shared" si="0"/>
        <v>298.59191589545787</v>
      </c>
      <c r="L2" s="21">
        <f t="shared" si="0"/>
        <v>302.11865036394357</v>
      </c>
      <c r="M2" s="21">
        <f t="shared" si="0"/>
        <v>303.85544174436882</v>
      </c>
      <c r="N2" s="21">
        <f t="shared" si="0"/>
        <v>299.44467184748896</v>
      </c>
      <c r="O2" s="21">
        <f t="shared" si="0"/>
        <v>270.86349044054725</v>
      </c>
      <c r="P2" s="21">
        <f t="shared" si="0"/>
        <v>241.62121416583821</v>
      </c>
      <c r="Q2" s="21">
        <f t="shared" si="0"/>
        <v>244.09028147707545</v>
      </c>
      <c r="R2" s="21">
        <f t="shared" si="0"/>
        <v>272.5891371399282</v>
      </c>
      <c r="S2" s="21">
        <f t="shared" si="0"/>
        <v>287.86949876323098</v>
      </c>
      <c r="T2" s="21">
        <f t="shared" si="0"/>
        <v>302.09406287095379</v>
      </c>
      <c r="U2" s="21">
        <f t="shared" si="0"/>
        <v>302.50757010729222</v>
      </c>
      <c r="V2" s="21">
        <f t="shared" si="0"/>
        <v>307.98643237016336</v>
      </c>
      <c r="W2" s="21">
        <f t="shared" si="0"/>
        <v>241.54978603767088</v>
      </c>
      <c r="X2" s="21">
        <f t="shared" si="0"/>
        <v>267.66110993010295</v>
      </c>
      <c r="Y2" s="21">
        <f t="shared" ref="Y2:Z2" si="1">SUM(Y3,Y17,Y22,Y25,Y26,Y51,Y52)</f>
        <v>265.36177666770141</v>
      </c>
      <c r="Z2" s="21">
        <f t="shared" si="1"/>
        <v>283.31269775891326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280.84258547765575</v>
      </c>
      <c r="D26" s="27">
        <f t="shared" si="16"/>
        <v>286.36920064853473</v>
      </c>
      <c r="E26" s="27">
        <f t="shared" si="16"/>
        <v>279.03005272504663</v>
      </c>
      <c r="F26" s="27">
        <f t="shared" si="16"/>
        <v>299.34727967755924</v>
      </c>
      <c r="G26" s="27">
        <f t="shared" si="16"/>
        <v>315.26676365700433</v>
      </c>
      <c r="H26" s="27">
        <f t="shared" si="16"/>
        <v>294.99980430686122</v>
      </c>
      <c r="I26" s="27">
        <f t="shared" si="16"/>
        <v>299.27837461852465</v>
      </c>
      <c r="J26" s="27">
        <f t="shared" si="16"/>
        <v>314.70305365548404</v>
      </c>
      <c r="K26" s="27">
        <f t="shared" si="16"/>
        <v>298.59191589545787</v>
      </c>
      <c r="L26" s="27">
        <f t="shared" si="16"/>
        <v>302.11865036394357</v>
      </c>
      <c r="M26" s="27">
        <f t="shared" si="16"/>
        <v>303.85544174436882</v>
      </c>
      <c r="N26" s="27">
        <f t="shared" si="16"/>
        <v>299.44467184748896</v>
      </c>
      <c r="O26" s="27">
        <f t="shared" si="16"/>
        <v>270.86349044054725</v>
      </c>
      <c r="P26" s="27">
        <f t="shared" si="16"/>
        <v>241.62121416583821</v>
      </c>
      <c r="Q26" s="27">
        <f t="shared" si="16"/>
        <v>244.09028147707545</v>
      </c>
      <c r="R26" s="27">
        <f t="shared" si="16"/>
        <v>272.5891371399282</v>
      </c>
      <c r="S26" s="27">
        <f t="shared" si="16"/>
        <v>287.86949876323098</v>
      </c>
      <c r="T26" s="27">
        <f t="shared" si="16"/>
        <v>302.09406287095379</v>
      </c>
      <c r="U26" s="27">
        <f t="shared" si="16"/>
        <v>302.50757010729222</v>
      </c>
      <c r="V26" s="27">
        <f t="shared" si="16"/>
        <v>307.98643237016336</v>
      </c>
      <c r="W26" s="27">
        <f t="shared" si="16"/>
        <v>241.54978603767088</v>
      </c>
      <c r="X26" s="27">
        <f t="shared" si="16"/>
        <v>267.66110993010295</v>
      </c>
      <c r="Y26" s="27">
        <f t="shared" ref="Y26:Z26" si="17">SUM(Y27,Y33)</f>
        <v>265.36177666770141</v>
      </c>
      <c r="Z26" s="27">
        <f t="shared" si="17"/>
        <v>283.31269775891326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280.84258547765575</v>
      </c>
      <c r="D33" s="19">
        <f t="shared" si="20"/>
        <v>286.36920064853473</v>
      </c>
      <c r="E33" s="19">
        <f t="shared" si="20"/>
        <v>279.03005272504663</v>
      </c>
      <c r="F33" s="19">
        <f t="shared" si="20"/>
        <v>299.34727967755924</v>
      </c>
      <c r="G33" s="19">
        <f t="shared" si="20"/>
        <v>315.26676365700433</v>
      </c>
      <c r="H33" s="19">
        <f t="shared" si="20"/>
        <v>294.99980430686122</v>
      </c>
      <c r="I33" s="19">
        <f t="shared" si="20"/>
        <v>299.27837461852465</v>
      </c>
      <c r="J33" s="19">
        <f t="shared" si="20"/>
        <v>314.70305365548404</v>
      </c>
      <c r="K33" s="19">
        <f t="shared" si="20"/>
        <v>298.59191589545787</v>
      </c>
      <c r="L33" s="19">
        <f t="shared" si="20"/>
        <v>302.11865036394357</v>
      </c>
      <c r="M33" s="19">
        <f t="shared" si="20"/>
        <v>303.85544174436882</v>
      </c>
      <c r="N33" s="19">
        <f t="shared" si="20"/>
        <v>299.44467184748896</v>
      </c>
      <c r="O33" s="19">
        <f t="shared" si="20"/>
        <v>270.86349044054725</v>
      </c>
      <c r="P33" s="19">
        <f t="shared" si="20"/>
        <v>241.62121416583821</v>
      </c>
      <c r="Q33" s="19">
        <f t="shared" si="20"/>
        <v>244.09028147707545</v>
      </c>
      <c r="R33" s="19">
        <f t="shared" si="20"/>
        <v>272.5891371399282</v>
      </c>
      <c r="S33" s="19">
        <f t="shared" si="20"/>
        <v>287.86949876323098</v>
      </c>
      <c r="T33" s="19">
        <f t="shared" si="20"/>
        <v>302.09406287095379</v>
      </c>
      <c r="U33" s="19">
        <f t="shared" si="20"/>
        <v>302.50757010729222</v>
      </c>
      <c r="V33" s="19">
        <f t="shared" si="20"/>
        <v>307.98643237016336</v>
      </c>
      <c r="W33" s="19">
        <f t="shared" si="20"/>
        <v>241.54978603767088</v>
      </c>
      <c r="X33" s="19">
        <f t="shared" si="20"/>
        <v>267.66110993010295</v>
      </c>
      <c r="Y33" s="19">
        <f t="shared" ref="Y33:Z33" si="21">SUM(Y34:Y50)</f>
        <v>265.36177666770141</v>
      </c>
      <c r="Z33" s="19">
        <f t="shared" si="21"/>
        <v>283.31269775891326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2.474572739351943</v>
      </c>
      <c r="D37" s="8">
        <v>2.5284380972445604</v>
      </c>
      <c r="E37" s="8">
        <v>2.5047854256733899</v>
      </c>
      <c r="F37" s="8">
        <v>2.6411199592333712</v>
      </c>
      <c r="G37" s="8">
        <v>2.6514638466863074</v>
      </c>
      <c r="H37" s="8">
        <v>2.6938617213328784</v>
      </c>
      <c r="I37" s="8">
        <v>2.7924130445593844</v>
      </c>
      <c r="J37" s="8">
        <v>2.7799138108324479</v>
      </c>
      <c r="K37" s="8">
        <v>2.7831322678898873</v>
      </c>
      <c r="L37" s="8">
        <v>2.7337641312673751</v>
      </c>
      <c r="M37" s="8">
        <v>2.7732568173171348</v>
      </c>
      <c r="N37" s="8">
        <v>2.7635206851531331</v>
      </c>
      <c r="O37" s="8">
        <v>2.7299155412050387</v>
      </c>
      <c r="P37" s="8">
        <v>2.577388125041741</v>
      </c>
      <c r="Q37" s="8">
        <v>0.86467994784464741</v>
      </c>
      <c r="R37" s="8">
        <v>0.76784203830818853</v>
      </c>
      <c r="S37" s="8">
        <v>0.70678408195516318</v>
      </c>
      <c r="T37" s="8">
        <v>0.73923051654596372</v>
      </c>
      <c r="U37" s="8">
        <v>0.75927497886231921</v>
      </c>
      <c r="V37" s="8">
        <v>0.73978678447496882</v>
      </c>
      <c r="W37" s="8">
        <v>0.68498802992687724</v>
      </c>
      <c r="X37" s="8">
        <v>0.70052438682696594</v>
      </c>
      <c r="Y37" s="8">
        <v>0.62815485122010395</v>
      </c>
      <c r="Z37" s="8">
        <v>0.52436340945884907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278.36801273830378</v>
      </c>
      <c r="D43" s="8">
        <v>283.8407625512902</v>
      </c>
      <c r="E43" s="8">
        <v>276.52526729937324</v>
      </c>
      <c r="F43" s="8">
        <v>296.70615971832586</v>
      </c>
      <c r="G43" s="8">
        <v>312.61529981031805</v>
      </c>
      <c r="H43" s="8">
        <v>292.30594258552833</v>
      </c>
      <c r="I43" s="8">
        <v>296.48596157396526</v>
      </c>
      <c r="J43" s="8">
        <v>311.92313984465159</v>
      </c>
      <c r="K43" s="8">
        <v>295.808783627568</v>
      </c>
      <c r="L43" s="8">
        <v>299.38488623267619</v>
      </c>
      <c r="M43" s="8">
        <v>301.08218492705169</v>
      </c>
      <c r="N43" s="8">
        <v>296.68115116233582</v>
      </c>
      <c r="O43" s="8">
        <v>268.13357489934219</v>
      </c>
      <c r="P43" s="8">
        <v>239.04382604079646</v>
      </c>
      <c r="Q43" s="8">
        <v>243.2256015292308</v>
      </c>
      <c r="R43" s="8">
        <v>271.82129510162002</v>
      </c>
      <c r="S43" s="8">
        <v>287.16271468127582</v>
      </c>
      <c r="T43" s="8">
        <v>301.35483235440785</v>
      </c>
      <c r="U43" s="8">
        <v>301.7482951284299</v>
      </c>
      <c r="V43" s="8">
        <v>307.24664558568838</v>
      </c>
      <c r="W43" s="8">
        <v>240.86479800774401</v>
      </c>
      <c r="X43" s="8">
        <v>266.96058554327601</v>
      </c>
      <c r="Y43" s="8">
        <v>264.73362181648127</v>
      </c>
      <c r="Z43" s="8">
        <v>282.78833434945443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0.7609837399681314</v>
      </c>
      <c r="K61" s="49">
        <f t="shared" si="24"/>
        <v>11.796306599409785</v>
      </c>
      <c r="L61" s="49">
        <f t="shared" si="24"/>
        <v>13.052314395199586</v>
      </c>
      <c r="M61" s="49">
        <f t="shared" si="24"/>
        <v>12.795211714713238</v>
      </c>
      <c r="N61" s="49">
        <f t="shared" si="24"/>
        <v>14.045345553647884</v>
      </c>
      <c r="O61" s="49">
        <f t="shared" si="24"/>
        <v>14.636925619068775</v>
      </c>
      <c r="P61" s="49">
        <f t="shared" si="24"/>
        <v>14.561674461053252</v>
      </c>
      <c r="Q61" s="49">
        <f t="shared" si="24"/>
        <v>9.8645656826597623</v>
      </c>
      <c r="R61" s="49">
        <f t="shared" si="24"/>
        <v>10.213750904816941</v>
      </c>
      <c r="S61" s="49">
        <f t="shared" si="24"/>
        <v>8.8253325514363308</v>
      </c>
      <c r="T61" s="49">
        <f t="shared" si="24"/>
        <v>8.2605380274065574</v>
      </c>
      <c r="U61" s="49">
        <f t="shared" si="24"/>
        <v>8.2887304834791689</v>
      </c>
      <c r="V61" s="49">
        <f t="shared" si="24"/>
        <v>9.7757397836970874</v>
      </c>
      <c r="W61" s="49">
        <f t="shared" si="24"/>
        <v>19.122161901881228</v>
      </c>
      <c r="X61" s="49">
        <f t="shared" si="24"/>
        <v>19.921537881891794</v>
      </c>
      <c r="Y61" s="49">
        <f t="shared" ref="Y61:Z61" si="25">SUM(Y62:Y72)</f>
        <v>19.682345175895964</v>
      </c>
      <c r="Z61" s="49">
        <f t="shared" si="25"/>
        <v>18.336935783332407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1.5158964608031117E-3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0.7609837399681314</v>
      </c>
      <c r="K69" s="52">
        <v>11.796306599409785</v>
      </c>
      <c r="L69" s="52">
        <v>13.052314395199586</v>
      </c>
      <c r="M69" s="52">
        <v>12.795211714713238</v>
      </c>
      <c r="N69" s="52">
        <v>14.045345553647884</v>
      </c>
      <c r="O69" s="52">
        <v>14.636925619068775</v>
      </c>
      <c r="P69" s="52">
        <v>14.561674461053252</v>
      </c>
      <c r="Q69" s="52">
        <v>9.8645656826597623</v>
      </c>
      <c r="R69" s="52">
        <v>10.213750904816941</v>
      </c>
      <c r="S69" s="52">
        <v>8.8253325514363308</v>
      </c>
      <c r="T69" s="52">
        <v>8.2605380274065574</v>
      </c>
      <c r="U69" s="52">
        <v>8.2887304834791689</v>
      </c>
      <c r="V69" s="52">
        <v>9.7757397836970874</v>
      </c>
      <c r="W69" s="52">
        <v>19.120646005420426</v>
      </c>
      <c r="X69" s="52">
        <v>19.921537881891794</v>
      </c>
      <c r="Y69" s="52">
        <v>19.682345175895964</v>
      </c>
      <c r="Z69" s="52">
        <v>18.336935783332407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550.74480635443024</v>
      </c>
      <c r="D2" s="21">
        <f t="shared" ref="D2:X2" si="0">SUM(D3,D17,D22,D25,D26,D51,D52)</f>
        <v>552.9915219399744</v>
      </c>
      <c r="E2" s="21">
        <f t="shared" si="0"/>
        <v>535.34010581394148</v>
      </c>
      <c r="F2" s="21">
        <f t="shared" si="0"/>
        <v>538.48158266230917</v>
      </c>
      <c r="G2" s="21">
        <f t="shared" si="0"/>
        <v>536.59962462721296</v>
      </c>
      <c r="H2" s="21">
        <f t="shared" si="0"/>
        <v>517.88488877973202</v>
      </c>
      <c r="I2" s="21">
        <f t="shared" si="0"/>
        <v>473.90031979866137</v>
      </c>
      <c r="J2" s="21">
        <f t="shared" si="0"/>
        <v>480.49556655050787</v>
      </c>
      <c r="K2" s="21">
        <f t="shared" si="0"/>
        <v>470.3613204365696</v>
      </c>
      <c r="L2" s="21">
        <f t="shared" si="0"/>
        <v>451.31968475933473</v>
      </c>
      <c r="M2" s="21">
        <f t="shared" si="0"/>
        <v>453.36865457545844</v>
      </c>
      <c r="N2" s="21">
        <f t="shared" si="0"/>
        <v>434.50055354019025</v>
      </c>
      <c r="O2" s="21">
        <f t="shared" si="0"/>
        <v>378.19368193227672</v>
      </c>
      <c r="P2" s="21">
        <f t="shared" si="0"/>
        <v>319.72318057454333</v>
      </c>
      <c r="Q2" s="21">
        <f t="shared" si="0"/>
        <v>297.92981797739418</v>
      </c>
      <c r="R2" s="21">
        <f t="shared" si="0"/>
        <v>306.38895711492734</v>
      </c>
      <c r="S2" s="21">
        <f t="shared" si="0"/>
        <v>330.04594607261799</v>
      </c>
      <c r="T2" s="21">
        <f t="shared" si="0"/>
        <v>347.98045983988851</v>
      </c>
      <c r="U2" s="21">
        <f t="shared" si="0"/>
        <v>353.47895473651607</v>
      </c>
      <c r="V2" s="21">
        <f t="shared" si="0"/>
        <v>343.99535516077736</v>
      </c>
      <c r="W2" s="21">
        <f t="shared" si="0"/>
        <v>334.90012453647768</v>
      </c>
      <c r="X2" s="21">
        <f t="shared" si="0"/>
        <v>349.51834407862913</v>
      </c>
      <c r="Y2" s="21">
        <f t="shared" ref="Y2:Z2" si="1">SUM(Y3,Y17,Y22,Y25,Y26,Y51,Y52)</f>
        <v>311.02672211405928</v>
      </c>
      <c r="Z2" s="21">
        <f t="shared" si="1"/>
        <v>320.32881375486738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550.74480635443024</v>
      </c>
      <c r="D26" s="27">
        <f t="shared" si="16"/>
        <v>552.9915219399744</v>
      </c>
      <c r="E26" s="27">
        <f t="shared" si="16"/>
        <v>535.34010581394148</v>
      </c>
      <c r="F26" s="27">
        <f t="shared" si="16"/>
        <v>538.48158266230917</v>
      </c>
      <c r="G26" s="27">
        <f t="shared" si="16"/>
        <v>536.59962462721296</v>
      </c>
      <c r="H26" s="27">
        <f t="shared" si="16"/>
        <v>517.88488877973202</v>
      </c>
      <c r="I26" s="27">
        <f t="shared" si="16"/>
        <v>473.90031979866137</v>
      </c>
      <c r="J26" s="27">
        <f t="shared" si="16"/>
        <v>480.49556655050787</v>
      </c>
      <c r="K26" s="27">
        <f t="shared" si="16"/>
        <v>470.3613204365696</v>
      </c>
      <c r="L26" s="27">
        <f t="shared" si="16"/>
        <v>451.31968475933473</v>
      </c>
      <c r="M26" s="27">
        <f t="shared" si="16"/>
        <v>453.36865457545844</v>
      </c>
      <c r="N26" s="27">
        <f t="shared" si="16"/>
        <v>434.50055354019025</v>
      </c>
      <c r="O26" s="27">
        <f t="shared" si="16"/>
        <v>378.19368193227672</v>
      </c>
      <c r="P26" s="27">
        <f t="shared" si="16"/>
        <v>319.72318057454333</v>
      </c>
      <c r="Q26" s="27">
        <f t="shared" si="16"/>
        <v>297.92981797739418</v>
      </c>
      <c r="R26" s="27">
        <f t="shared" si="16"/>
        <v>306.38895711492734</v>
      </c>
      <c r="S26" s="27">
        <f t="shared" si="16"/>
        <v>330.04594607261799</v>
      </c>
      <c r="T26" s="27">
        <f t="shared" si="16"/>
        <v>347.98045983988851</v>
      </c>
      <c r="U26" s="27">
        <f t="shared" si="16"/>
        <v>353.47895473651607</v>
      </c>
      <c r="V26" s="27">
        <f t="shared" si="16"/>
        <v>343.99535516077736</v>
      </c>
      <c r="W26" s="27">
        <f t="shared" si="16"/>
        <v>334.90012453647768</v>
      </c>
      <c r="X26" s="27">
        <f t="shared" si="16"/>
        <v>349.51834407862913</v>
      </c>
      <c r="Y26" s="27">
        <f t="shared" ref="Y26:Z26" si="17">SUM(Y27,Y33)</f>
        <v>311.02672211405928</v>
      </c>
      <c r="Z26" s="27">
        <f t="shared" si="17"/>
        <v>320.32881375486738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550.74480635443024</v>
      </c>
      <c r="D33" s="19">
        <f t="shared" si="20"/>
        <v>552.9915219399744</v>
      </c>
      <c r="E33" s="19">
        <f t="shared" si="20"/>
        <v>535.34010581394148</v>
      </c>
      <c r="F33" s="19">
        <f t="shared" si="20"/>
        <v>538.48158266230917</v>
      </c>
      <c r="G33" s="19">
        <f t="shared" si="20"/>
        <v>536.59962462721296</v>
      </c>
      <c r="H33" s="19">
        <f t="shared" si="20"/>
        <v>517.88488877973202</v>
      </c>
      <c r="I33" s="19">
        <f t="shared" si="20"/>
        <v>473.90031979866137</v>
      </c>
      <c r="J33" s="19">
        <f t="shared" si="20"/>
        <v>480.49556655050787</v>
      </c>
      <c r="K33" s="19">
        <f t="shared" si="20"/>
        <v>470.3613204365696</v>
      </c>
      <c r="L33" s="19">
        <f t="shared" si="20"/>
        <v>451.31968475933473</v>
      </c>
      <c r="M33" s="19">
        <f t="shared" si="20"/>
        <v>453.36865457545844</v>
      </c>
      <c r="N33" s="19">
        <f t="shared" si="20"/>
        <v>434.50055354019025</v>
      </c>
      <c r="O33" s="19">
        <f t="shared" si="20"/>
        <v>378.19368193227672</v>
      </c>
      <c r="P33" s="19">
        <f t="shared" si="20"/>
        <v>319.72318057454333</v>
      </c>
      <c r="Q33" s="19">
        <f t="shared" si="20"/>
        <v>297.92981797739418</v>
      </c>
      <c r="R33" s="19">
        <f t="shared" si="20"/>
        <v>306.38895711492734</v>
      </c>
      <c r="S33" s="19">
        <f t="shared" si="20"/>
        <v>330.04594607261799</v>
      </c>
      <c r="T33" s="19">
        <f t="shared" si="20"/>
        <v>347.98045983988851</v>
      </c>
      <c r="U33" s="19">
        <f t="shared" si="20"/>
        <v>353.47895473651607</v>
      </c>
      <c r="V33" s="19">
        <f t="shared" si="20"/>
        <v>343.99535516077736</v>
      </c>
      <c r="W33" s="19">
        <f t="shared" si="20"/>
        <v>334.90012453647768</v>
      </c>
      <c r="X33" s="19">
        <f t="shared" si="20"/>
        <v>349.51834407862913</v>
      </c>
      <c r="Y33" s="19">
        <f t="shared" ref="Y33:Z33" si="21">SUM(Y34:Y50)</f>
        <v>311.02672211405928</v>
      </c>
      <c r="Z33" s="19">
        <f t="shared" si="21"/>
        <v>320.32881375486738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21.323695643084601</v>
      </c>
      <c r="D37" s="8">
        <v>22.84841727165432</v>
      </c>
      <c r="E37" s="8">
        <v>22.515489521034254</v>
      </c>
      <c r="F37" s="8">
        <v>25.753940021135339</v>
      </c>
      <c r="G37" s="8">
        <v>21.696705636817011</v>
      </c>
      <c r="H37" s="8">
        <v>17.114294551311918</v>
      </c>
      <c r="I37" s="8">
        <v>16.036544185572335</v>
      </c>
      <c r="J37" s="8">
        <v>14.45390002310082</v>
      </c>
      <c r="K37" s="8">
        <v>15.91854715655073</v>
      </c>
      <c r="L37" s="8">
        <v>14.63036491377003</v>
      </c>
      <c r="M37" s="8">
        <v>14.037664333821111</v>
      </c>
      <c r="N37" s="8">
        <v>13.722698321591272</v>
      </c>
      <c r="O37" s="8">
        <v>13.495289883646635</v>
      </c>
      <c r="P37" s="8">
        <v>12.21251239428395</v>
      </c>
      <c r="Q37" s="8">
        <v>11.993146526355453</v>
      </c>
      <c r="R37" s="8">
        <v>11.939801830424669</v>
      </c>
      <c r="S37" s="8">
        <v>11.409047552452916</v>
      </c>
      <c r="T37" s="8">
        <v>11.755123753797569</v>
      </c>
      <c r="U37" s="8">
        <v>11.700557588332892</v>
      </c>
      <c r="V37" s="8">
        <v>11.715362461693969</v>
      </c>
      <c r="W37" s="8">
        <v>10.768799415989903</v>
      </c>
      <c r="X37" s="8">
        <v>11.390178085335393</v>
      </c>
      <c r="Y37" s="8">
        <v>12.328757273532037</v>
      </c>
      <c r="Z37" s="8">
        <v>13.5781615277333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529.42111071134559</v>
      </c>
      <c r="D43" s="8">
        <v>530.14310466832012</v>
      </c>
      <c r="E43" s="8">
        <v>512.82461629290719</v>
      </c>
      <c r="F43" s="8">
        <v>512.72764264117382</v>
      </c>
      <c r="G43" s="8">
        <v>514.90291899039596</v>
      </c>
      <c r="H43" s="8">
        <v>500.77059422842007</v>
      </c>
      <c r="I43" s="8">
        <v>457.86377561308905</v>
      </c>
      <c r="J43" s="8">
        <v>466.04166652740707</v>
      </c>
      <c r="K43" s="8">
        <v>454.44277328001886</v>
      </c>
      <c r="L43" s="8">
        <v>436.68931984556468</v>
      </c>
      <c r="M43" s="8">
        <v>439.33099024163732</v>
      </c>
      <c r="N43" s="8">
        <v>420.77785521859897</v>
      </c>
      <c r="O43" s="8">
        <v>364.69839204863007</v>
      </c>
      <c r="P43" s="8">
        <v>307.51066818025936</v>
      </c>
      <c r="Q43" s="8">
        <v>285.93667145103871</v>
      </c>
      <c r="R43" s="8">
        <v>294.44915528450269</v>
      </c>
      <c r="S43" s="8">
        <v>318.63689852016506</v>
      </c>
      <c r="T43" s="8">
        <v>336.22533608609092</v>
      </c>
      <c r="U43" s="8">
        <v>341.77839714818316</v>
      </c>
      <c r="V43" s="8">
        <v>332.27999269908338</v>
      </c>
      <c r="W43" s="8">
        <v>324.13132512048776</v>
      </c>
      <c r="X43" s="8">
        <v>338.12816599329375</v>
      </c>
      <c r="Y43" s="8">
        <v>298.69796484052722</v>
      </c>
      <c r="Z43" s="8">
        <v>306.75065222713408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1.1369792268429808</v>
      </c>
      <c r="K61" s="49">
        <f t="shared" si="24"/>
        <v>18.122336395008837</v>
      </c>
      <c r="L61" s="49">
        <f t="shared" si="24"/>
        <v>19.038390238645519</v>
      </c>
      <c r="M61" s="49">
        <f t="shared" si="24"/>
        <v>18.670427260046427</v>
      </c>
      <c r="N61" s="49">
        <f t="shared" si="24"/>
        <v>19.920275874331722</v>
      </c>
      <c r="O61" s="49">
        <f t="shared" si="24"/>
        <v>19.908223876154636</v>
      </c>
      <c r="P61" s="49">
        <f t="shared" si="24"/>
        <v>18.732423746337147</v>
      </c>
      <c r="Q61" s="49">
        <f t="shared" si="24"/>
        <v>11.596809952881921</v>
      </c>
      <c r="R61" s="49">
        <f t="shared" si="24"/>
        <v>11.063998223852733</v>
      </c>
      <c r="S61" s="49">
        <f t="shared" si="24"/>
        <v>9.7926243513886302</v>
      </c>
      <c r="T61" s="49">
        <f t="shared" si="24"/>
        <v>9.2163850594914134</v>
      </c>
      <c r="U61" s="49">
        <f t="shared" si="24"/>
        <v>9.3883182267228857</v>
      </c>
      <c r="V61" s="49">
        <f t="shared" si="24"/>
        <v>10.57223175785361</v>
      </c>
      <c r="W61" s="49">
        <f t="shared" si="24"/>
        <v>25.754450547492144</v>
      </c>
      <c r="X61" s="49">
        <f t="shared" si="24"/>
        <v>25.232313054984836</v>
      </c>
      <c r="Y61" s="49">
        <f t="shared" ref="Y61:Z61" si="25">SUM(Y62:Y72)</f>
        <v>22.207517152484655</v>
      </c>
      <c r="Z61" s="49">
        <f t="shared" si="25"/>
        <v>19.890732141847778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2.3831635311262801E-2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1.1369792268429808</v>
      </c>
      <c r="K69" s="52">
        <v>18.122336395008837</v>
      </c>
      <c r="L69" s="52">
        <v>19.038390238645519</v>
      </c>
      <c r="M69" s="52">
        <v>18.670427260046427</v>
      </c>
      <c r="N69" s="52">
        <v>19.920275874331722</v>
      </c>
      <c r="O69" s="52">
        <v>19.908223876154636</v>
      </c>
      <c r="P69" s="52">
        <v>18.732423746337147</v>
      </c>
      <c r="Q69" s="52">
        <v>11.596809952881921</v>
      </c>
      <c r="R69" s="52">
        <v>11.063998223852733</v>
      </c>
      <c r="S69" s="52">
        <v>9.7926243513886302</v>
      </c>
      <c r="T69" s="52">
        <v>9.2163850594914134</v>
      </c>
      <c r="U69" s="52">
        <v>9.3883182267228857</v>
      </c>
      <c r="V69" s="52">
        <v>10.57223175785361</v>
      </c>
      <c r="W69" s="52">
        <v>25.73061891218088</v>
      </c>
      <c r="X69" s="52">
        <v>25.232313054984836</v>
      </c>
      <c r="Y69" s="52">
        <v>22.207517152484655</v>
      </c>
      <c r="Z69" s="52">
        <v>19.890732141847778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147.04001875444163</v>
      </c>
      <c r="D2" s="21">
        <f t="shared" ref="D2:X2" si="0">SUM(D3,D17,D22,D25,D26,D51,D52)</f>
        <v>148.12878145519403</v>
      </c>
      <c r="E2" s="21">
        <f t="shared" si="0"/>
        <v>139.27800305251245</v>
      </c>
      <c r="F2" s="21">
        <f t="shared" si="0"/>
        <v>151.54648874750418</v>
      </c>
      <c r="G2" s="21">
        <f t="shared" si="0"/>
        <v>133.4737236343469</v>
      </c>
      <c r="H2" s="21">
        <f t="shared" si="0"/>
        <v>159.1376867061343</v>
      </c>
      <c r="I2" s="21">
        <f t="shared" si="0"/>
        <v>129.72769032054498</v>
      </c>
      <c r="J2" s="21">
        <f t="shared" si="0"/>
        <v>139.46337219068462</v>
      </c>
      <c r="K2" s="21">
        <f t="shared" si="0"/>
        <v>144.66644265271361</v>
      </c>
      <c r="L2" s="21">
        <f t="shared" si="0"/>
        <v>114.18398734650388</v>
      </c>
      <c r="M2" s="21">
        <f t="shared" si="0"/>
        <v>130.17063853852935</v>
      </c>
      <c r="N2" s="21">
        <f t="shared" si="0"/>
        <v>108.7484903835775</v>
      </c>
      <c r="O2" s="21">
        <f t="shared" si="0"/>
        <v>89.53893615986641</v>
      </c>
      <c r="P2" s="21">
        <f t="shared" si="0"/>
        <v>58.941056222868042</v>
      </c>
      <c r="Q2" s="21">
        <f t="shared" si="0"/>
        <v>51.310688909405052</v>
      </c>
      <c r="R2" s="21">
        <f t="shared" si="0"/>
        <v>52.802880827166554</v>
      </c>
      <c r="S2" s="21">
        <f t="shared" si="0"/>
        <v>72.298438587732477</v>
      </c>
      <c r="T2" s="21">
        <f t="shared" si="0"/>
        <v>85.211215574534322</v>
      </c>
      <c r="U2" s="21">
        <f t="shared" si="0"/>
        <v>89.16045838884051</v>
      </c>
      <c r="V2" s="21">
        <f t="shared" si="0"/>
        <v>92.98043510234578</v>
      </c>
      <c r="W2" s="21">
        <f t="shared" si="0"/>
        <v>67.301809237745175</v>
      </c>
      <c r="X2" s="21">
        <f t="shared" si="0"/>
        <v>71.496794157363297</v>
      </c>
      <c r="Y2" s="21">
        <f t="shared" ref="Y2:Z2" si="1">SUM(Y3,Y17,Y22,Y25,Y26,Y51,Y52)</f>
        <v>92.128157825767232</v>
      </c>
      <c r="Z2" s="21">
        <f t="shared" si="1"/>
        <v>94.321473786998041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147.04001875444163</v>
      </c>
      <c r="D26" s="27">
        <f t="shared" si="16"/>
        <v>148.12878145519403</v>
      </c>
      <c r="E26" s="27">
        <f t="shared" si="16"/>
        <v>139.27800305251245</v>
      </c>
      <c r="F26" s="27">
        <f t="shared" si="16"/>
        <v>151.54648874750418</v>
      </c>
      <c r="G26" s="27">
        <f t="shared" si="16"/>
        <v>133.4737236343469</v>
      </c>
      <c r="H26" s="27">
        <f t="shared" si="16"/>
        <v>159.1376867061343</v>
      </c>
      <c r="I26" s="27">
        <f t="shared" si="16"/>
        <v>129.72769032054498</v>
      </c>
      <c r="J26" s="27">
        <f t="shared" si="16"/>
        <v>139.46337219068462</v>
      </c>
      <c r="K26" s="27">
        <f t="shared" si="16"/>
        <v>144.66644265271361</v>
      </c>
      <c r="L26" s="27">
        <f t="shared" si="16"/>
        <v>114.18398734650388</v>
      </c>
      <c r="M26" s="27">
        <f t="shared" si="16"/>
        <v>130.17063853852935</v>
      </c>
      <c r="N26" s="27">
        <f t="shared" si="16"/>
        <v>108.7484903835775</v>
      </c>
      <c r="O26" s="27">
        <f t="shared" si="16"/>
        <v>89.53893615986641</v>
      </c>
      <c r="P26" s="27">
        <f t="shared" si="16"/>
        <v>58.941056222868042</v>
      </c>
      <c r="Q26" s="27">
        <f t="shared" si="16"/>
        <v>51.310688909405052</v>
      </c>
      <c r="R26" s="27">
        <f t="shared" si="16"/>
        <v>52.802880827166554</v>
      </c>
      <c r="S26" s="27">
        <f t="shared" si="16"/>
        <v>72.298438587732477</v>
      </c>
      <c r="T26" s="27">
        <f t="shared" si="16"/>
        <v>85.211215574534322</v>
      </c>
      <c r="U26" s="27">
        <f t="shared" si="16"/>
        <v>89.16045838884051</v>
      </c>
      <c r="V26" s="27">
        <f t="shared" si="16"/>
        <v>92.98043510234578</v>
      </c>
      <c r="W26" s="27">
        <f t="shared" si="16"/>
        <v>67.301809237745175</v>
      </c>
      <c r="X26" s="27">
        <f t="shared" si="16"/>
        <v>71.496794157363297</v>
      </c>
      <c r="Y26" s="27">
        <f t="shared" ref="Y26:Z26" si="17">SUM(Y27,Y33)</f>
        <v>92.128157825767232</v>
      </c>
      <c r="Z26" s="27">
        <f t="shared" si="17"/>
        <v>94.321473786998041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147.04001875444163</v>
      </c>
      <c r="D33" s="19">
        <f t="shared" si="20"/>
        <v>148.12878145519403</v>
      </c>
      <c r="E33" s="19">
        <f t="shared" si="20"/>
        <v>139.27800305251245</v>
      </c>
      <c r="F33" s="19">
        <f t="shared" si="20"/>
        <v>151.54648874750418</v>
      </c>
      <c r="G33" s="19">
        <f t="shared" si="20"/>
        <v>133.4737236343469</v>
      </c>
      <c r="H33" s="19">
        <f t="shared" si="20"/>
        <v>159.1376867061343</v>
      </c>
      <c r="I33" s="19">
        <f t="shared" si="20"/>
        <v>129.72769032054498</v>
      </c>
      <c r="J33" s="19">
        <f t="shared" si="20"/>
        <v>139.46337219068462</v>
      </c>
      <c r="K33" s="19">
        <f t="shared" si="20"/>
        <v>144.66644265271361</v>
      </c>
      <c r="L33" s="19">
        <f t="shared" si="20"/>
        <v>114.18398734650388</v>
      </c>
      <c r="M33" s="19">
        <f t="shared" si="20"/>
        <v>130.17063853852935</v>
      </c>
      <c r="N33" s="19">
        <f t="shared" si="20"/>
        <v>108.7484903835775</v>
      </c>
      <c r="O33" s="19">
        <f t="shared" si="20"/>
        <v>89.53893615986641</v>
      </c>
      <c r="P33" s="19">
        <f t="shared" si="20"/>
        <v>58.941056222868042</v>
      </c>
      <c r="Q33" s="19">
        <f t="shared" si="20"/>
        <v>51.310688909405052</v>
      </c>
      <c r="R33" s="19">
        <f t="shared" si="20"/>
        <v>52.802880827166554</v>
      </c>
      <c r="S33" s="19">
        <f t="shared" si="20"/>
        <v>72.298438587732477</v>
      </c>
      <c r="T33" s="19">
        <f t="shared" si="20"/>
        <v>85.211215574534322</v>
      </c>
      <c r="U33" s="19">
        <f t="shared" si="20"/>
        <v>89.16045838884051</v>
      </c>
      <c r="V33" s="19">
        <f t="shared" si="20"/>
        <v>92.98043510234578</v>
      </c>
      <c r="W33" s="19">
        <f t="shared" si="20"/>
        <v>67.301809237745175</v>
      </c>
      <c r="X33" s="19">
        <f t="shared" si="20"/>
        <v>71.496794157363297</v>
      </c>
      <c r="Y33" s="19">
        <f t="shared" ref="Y33:Z33" si="21">SUM(Y34:Y50)</f>
        <v>92.128157825767232</v>
      </c>
      <c r="Z33" s="19">
        <f t="shared" si="21"/>
        <v>94.321473786998041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147.04001875444163</v>
      </c>
      <c r="D43" s="8">
        <v>148.12878145519403</v>
      </c>
      <c r="E43" s="8">
        <v>139.27800305251245</v>
      </c>
      <c r="F43" s="8">
        <v>151.54648874750418</v>
      </c>
      <c r="G43" s="8">
        <v>133.4737236343469</v>
      </c>
      <c r="H43" s="8">
        <v>159.1376867061343</v>
      </c>
      <c r="I43" s="8">
        <v>129.72769032054498</v>
      </c>
      <c r="J43" s="8">
        <v>139.46337219068462</v>
      </c>
      <c r="K43" s="8">
        <v>144.66644265271361</v>
      </c>
      <c r="L43" s="8">
        <v>114.18398734650388</v>
      </c>
      <c r="M43" s="8">
        <v>130.17063853852935</v>
      </c>
      <c r="N43" s="8">
        <v>108.7484903835775</v>
      </c>
      <c r="O43" s="8">
        <v>89.53893615986641</v>
      </c>
      <c r="P43" s="8">
        <v>58.941056222868042</v>
      </c>
      <c r="Q43" s="8">
        <v>51.310688909405052</v>
      </c>
      <c r="R43" s="8">
        <v>52.802880827166554</v>
      </c>
      <c r="S43" s="8">
        <v>72.298438587732477</v>
      </c>
      <c r="T43" s="8">
        <v>85.211215574534322</v>
      </c>
      <c r="U43" s="8">
        <v>89.16045838884051</v>
      </c>
      <c r="V43" s="8">
        <v>92.98043510234578</v>
      </c>
      <c r="W43" s="8">
        <v>67.301809237745175</v>
      </c>
      <c r="X43" s="8">
        <v>71.496794157363297</v>
      </c>
      <c r="Y43" s="8">
        <v>92.128157825767232</v>
      </c>
      <c r="Z43" s="8">
        <v>94.321473786998041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0.34024201798908132</v>
      </c>
      <c r="K61" s="49">
        <f t="shared" si="24"/>
        <v>5.7690298822428305</v>
      </c>
      <c r="L61" s="49">
        <f t="shared" si="24"/>
        <v>4.9780913141546419</v>
      </c>
      <c r="M61" s="49">
        <f t="shared" si="24"/>
        <v>5.531914415804561</v>
      </c>
      <c r="N61" s="49">
        <f t="shared" si="24"/>
        <v>5.1483220955925946</v>
      </c>
      <c r="O61" s="49">
        <f t="shared" si="24"/>
        <v>4.887768154638982</v>
      </c>
      <c r="P61" s="49">
        <f t="shared" si="24"/>
        <v>3.5904732923809712</v>
      </c>
      <c r="Q61" s="49">
        <f t="shared" si="24"/>
        <v>2.0810213143147167</v>
      </c>
      <c r="R61" s="49">
        <f t="shared" si="24"/>
        <v>1.9840810177281791</v>
      </c>
      <c r="S61" s="49">
        <f t="shared" si="24"/>
        <v>2.2219380541604128</v>
      </c>
      <c r="T61" s="49">
        <f t="shared" si="24"/>
        <v>2.3357531091028605</v>
      </c>
      <c r="U61" s="49">
        <f t="shared" si="24"/>
        <v>2.4491505711872024</v>
      </c>
      <c r="V61" s="49">
        <f t="shared" si="24"/>
        <v>2.9583806742715666</v>
      </c>
      <c r="W61" s="49">
        <f t="shared" si="24"/>
        <v>5.3426406872368624</v>
      </c>
      <c r="X61" s="49">
        <f t="shared" si="24"/>
        <v>5.3353422578886338</v>
      </c>
      <c r="Y61" s="49">
        <f t="shared" ref="Y61:Z61" si="25">SUM(Y62:Y72)</f>
        <v>6.8495198694602948</v>
      </c>
      <c r="Z61" s="49">
        <f t="shared" si="25"/>
        <v>6.1161179501985661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0.34024201798908132</v>
      </c>
      <c r="K69" s="52">
        <v>5.7690298822428305</v>
      </c>
      <c r="L69" s="52">
        <v>4.9780913141546419</v>
      </c>
      <c r="M69" s="52">
        <v>5.531914415804561</v>
      </c>
      <c r="N69" s="52">
        <v>5.1483220955925946</v>
      </c>
      <c r="O69" s="52">
        <v>4.887768154638982</v>
      </c>
      <c r="P69" s="52">
        <v>3.5904732923809712</v>
      </c>
      <c r="Q69" s="52">
        <v>2.0810213143147167</v>
      </c>
      <c r="R69" s="52">
        <v>1.9840810177281791</v>
      </c>
      <c r="S69" s="52">
        <v>2.2219380541604128</v>
      </c>
      <c r="T69" s="52">
        <v>2.3357531091028605</v>
      </c>
      <c r="U69" s="52">
        <v>2.4491505711872024</v>
      </c>
      <c r="V69" s="52">
        <v>2.9583806742715666</v>
      </c>
      <c r="W69" s="52">
        <v>5.3426406872368624</v>
      </c>
      <c r="X69" s="52">
        <v>5.3353422578886338</v>
      </c>
      <c r="Y69" s="52">
        <v>6.8495198694602948</v>
      </c>
      <c r="Z69" s="52">
        <v>6.1161179501985661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  <c r="Y38" s="8">
        <f>FC_TRA_DAVI_PA_E!Y38+FC_TRA_DAVI_FR_E!Y38</f>
        <v>0</v>
      </c>
      <c r="Z38" s="8">
        <f>FC_TRA_DAVI_PA_E!Z38+FC_TRA_DAVI_FR_E!Z38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  <c r="Y40" s="8">
        <f>FC_TRA_DAVI_PA_E!Y40+FC_TRA_DAVI_FR_E!Y40</f>
        <v>0</v>
      </c>
      <c r="Z40" s="8">
        <f>FC_TRA_DAVI_PA_E!Z40+FC_TRA_DAVI_FR_E!Z40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2.0492503200000001</v>
      </c>
      <c r="U2" s="21">
        <f t="shared" si="0"/>
        <v>2.1380813999999999</v>
      </c>
      <c r="V2" s="21">
        <f t="shared" si="0"/>
        <v>2.7873752399999998</v>
      </c>
      <c r="W2" s="21">
        <f t="shared" si="0"/>
        <v>1.1390651999999999</v>
      </c>
      <c r="X2" s="21">
        <f t="shared" si="0"/>
        <v>2.6201167199999995</v>
      </c>
      <c r="Y2" s="21">
        <f t="shared" ref="Y2:Z2" si="1">SUM(Y3,Y17,Y22,Y25,Y26,Y51,Y52)</f>
        <v>4.4151447600000013</v>
      </c>
      <c r="Z2" s="21">
        <f t="shared" si="1"/>
        <v>5.7817562400000009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0</v>
      </c>
      <c r="D26" s="27">
        <f t="shared" si="20"/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2.0492503200000001</v>
      </c>
      <c r="U26" s="27">
        <f t="shared" si="20"/>
        <v>2.1380813999999999</v>
      </c>
      <c r="V26" s="27">
        <f t="shared" si="20"/>
        <v>2.7873752399999998</v>
      </c>
      <c r="W26" s="27">
        <f t="shared" ref="W26:X26" si="21">SUM(W27,W33)</f>
        <v>1.1390651999999999</v>
      </c>
      <c r="X26" s="27">
        <f t="shared" si="21"/>
        <v>2.6201167199999995</v>
      </c>
      <c r="Y26" s="27">
        <f t="shared" ref="Y26:Z26" si="22">SUM(Y27,Y33)</f>
        <v>4.4151447600000013</v>
      </c>
      <c r="Z26" s="27">
        <f t="shared" si="22"/>
        <v>5.7817562400000009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0</v>
      </c>
      <c r="D33" s="19">
        <f t="shared" si="26"/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2.0492503200000001</v>
      </c>
      <c r="U33" s="19">
        <f t="shared" si="26"/>
        <v>2.1380813999999999</v>
      </c>
      <c r="V33" s="19">
        <f t="shared" si="26"/>
        <v>2.7873752399999998</v>
      </c>
      <c r="W33" s="19">
        <f t="shared" ref="W33:X33" si="27">SUM(W34:W50)</f>
        <v>1.1390651999999999</v>
      </c>
      <c r="X33" s="19">
        <f t="shared" si="27"/>
        <v>2.6201167199999995</v>
      </c>
      <c r="Y33" s="19">
        <f t="shared" ref="Y33:Z33" si="28">SUM(Y34:Y50)</f>
        <v>4.4151447600000013</v>
      </c>
      <c r="Z33" s="19">
        <f t="shared" si="28"/>
        <v>5.7817562400000009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  <c r="Y37" s="8">
        <f>FC_TRA_DNAVI_DCS_E!Y37+FC_TRA_DNAVI_IWW_E!Y37</f>
        <v>0</v>
      </c>
      <c r="Z37" s="8">
        <f>FC_TRA_DNAVI_DCS_E!Z37+FC_TRA_DNAVI_IWW_E!Z37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0</v>
      </c>
      <c r="D43" s="8">
        <f>FC_TRA_DNAVI_DCS_E!D43+FC_TRA_DNAVI_IWW_E!D43</f>
        <v>0</v>
      </c>
      <c r="E43" s="8">
        <f>FC_TRA_DNAVI_DCS_E!E43+FC_TRA_DNAVI_IWW_E!E43</f>
        <v>0</v>
      </c>
      <c r="F43" s="8">
        <f>FC_TRA_DNAVI_DCS_E!F43+FC_TRA_DNAVI_IWW_E!F43</f>
        <v>0</v>
      </c>
      <c r="G43" s="8">
        <f>FC_TRA_DNAVI_DCS_E!G43+FC_TRA_DNAVI_IWW_E!G43</f>
        <v>0</v>
      </c>
      <c r="H43" s="8">
        <f>FC_TRA_DNAVI_DCS_E!H43+FC_TRA_DNAVI_IWW_E!H43</f>
        <v>0</v>
      </c>
      <c r="I43" s="8">
        <f>FC_TRA_DNAVI_DCS_E!I43+FC_TRA_DNAVI_IWW_E!I43</f>
        <v>0</v>
      </c>
      <c r="J43" s="8">
        <f>FC_TRA_DNAVI_DCS_E!J43+FC_TRA_DNAVI_IWW_E!J43</f>
        <v>0</v>
      </c>
      <c r="K43" s="8">
        <f>FC_TRA_DNAVI_DCS_E!K43+FC_TRA_DNAVI_IWW_E!K43</f>
        <v>0</v>
      </c>
      <c r="L43" s="8">
        <f>FC_TRA_DNAVI_DCS_E!L43+FC_TRA_DNAVI_IWW_E!L43</f>
        <v>0</v>
      </c>
      <c r="M43" s="8">
        <f>FC_TRA_DNAVI_DCS_E!M43+FC_TRA_DNAVI_IWW_E!M43</f>
        <v>0</v>
      </c>
      <c r="N43" s="8">
        <f>FC_TRA_DNAVI_DCS_E!N43+FC_TRA_DNAVI_IWW_E!N43</f>
        <v>0</v>
      </c>
      <c r="O43" s="8">
        <f>FC_TRA_DNAVI_DCS_E!O43+FC_TRA_DNAVI_IWW_E!O43</f>
        <v>0</v>
      </c>
      <c r="P43" s="8">
        <f>FC_TRA_DNAVI_DCS_E!P43+FC_TRA_DNAVI_IWW_E!P43</f>
        <v>0</v>
      </c>
      <c r="Q43" s="8">
        <f>FC_TRA_DNAVI_DCS_E!Q43+FC_TRA_DNAVI_IWW_E!Q43</f>
        <v>0</v>
      </c>
      <c r="R43" s="8">
        <f>FC_TRA_DNAVI_DCS_E!R43+FC_TRA_DNAVI_IWW_E!R43</f>
        <v>0</v>
      </c>
      <c r="S43" s="8">
        <f>FC_TRA_DNAVI_DCS_E!S43+FC_TRA_DNAVI_IWW_E!S43</f>
        <v>0</v>
      </c>
      <c r="T43" s="8">
        <f>FC_TRA_DNAVI_DCS_E!T43+FC_TRA_DNAVI_IWW_E!T43</f>
        <v>2.0492503200000001</v>
      </c>
      <c r="U43" s="8">
        <f>FC_TRA_DNAVI_DCS_E!U43+FC_TRA_DNAVI_IWW_E!U43</f>
        <v>2.1380813999999999</v>
      </c>
      <c r="V43" s="8">
        <f>FC_TRA_DNAVI_DCS_E!V43+FC_TRA_DNAVI_IWW_E!V43</f>
        <v>2.7873752399999998</v>
      </c>
      <c r="W43" s="8">
        <f>FC_TRA_DNAVI_DCS_E!W43+FC_TRA_DNAVI_IWW_E!W43</f>
        <v>1.1390651999999999</v>
      </c>
      <c r="X43" s="8">
        <f>FC_TRA_DNAVI_DCS_E!X43+FC_TRA_DNAVI_IWW_E!X43</f>
        <v>2.6201167199999995</v>
      </c>
      <c r="Y43" s="8">
        <f>FC_TRA_DNAVI_DCS_E!Y43+FC_TRA_DNAVI_IWW_E!Y43</f>
        <v>4.4151447600000013</v>
      </c>
      <c r="Z43" s="8">
        <f>FC_TRA_DNAVI_DCS_E!Z43+FC_TRA_DNAVI_IWW_E!Z43</f>
        <v>5.7817562400000009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  <c r="Y44" s="8">
        <f>FC_TRA_DNAVI_DCS_E!Y44+FC_TRA_DNAVI_IWW_E!Y44</f>
        <v>0</v>
      </c>
      <c r="Z44" s="8">
        <f>FC_TRA_DNAVI_DCS_E!Z44+FC_TRA_DNAVI_IWW_E!Z44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8.8953120000000011E-2</v>
      </c>
      <c r="X61" s="49">
        <f t="shared" si="32"/>
        <v>0.19651248000000002</v>
      </c>
      <c r="Y61" s="49">
        <f t="shared" ref="Y61:Z61" si="33">SUM(Y62:Y72)</f>
        <v>0.32752079999999989</v>
      </c>
      <c r="Z61" s="49">
        <f t="shared" si="33"/>
        <v>0.30126816000000012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8.8953120000000011E-2</v>
      </c>
      <c r="X69" s="52">
        <f>FC_TRA_DNAVI_DCS_E!X69+FC_TRA_DNAVI_IWW_E!X69</f>
        <v>0.19651248000000002</v>
      </c>
      <c r="Y69" s="52">
        <f>FC_TRA_DNAVI_DCS_E!Y69+FC_TRA_DNAVI_IWW_E!Y69</f>
        <v>0.32752079999999989</v>
      </c>
      <c r="Z69" s="52">
        <f>FC_TRA_DNAVI_DCS_E!Z69+FC_TRA_DNAVI_IWW_E!Z69</f>
        <v>0.30126816000000012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2.0492503200000001</v>
      </c>
      <c r="U2" s="21">
        <f t="shared" si="0"/>
        <v>2.1380813999999999</v>
      </c>
      <c r="V2" s="21">
        <f t="shared" si="0"/>
        <v>2.7873752399999998</v>
      </c>
      <c r="W2" s="21">
        <f t="shared" si="0"/>
        <v>1.1390651999999999</v>
      </c>
      <c r="X2" s="21">
        <f t="shared" si="0"/>
        <v>2.6201167199999995</v>
      </c>
      <c r="Y2" s="21">
        <f t="shared" ref="Y2:Z2" si="1">SUM(Y3,Y17,Y22,Y25,Y26,Y51,Y52)</f>
        <v>4.4151447600000013</v>
      </c>
      <c r="Z2" s="21">
        <f t="shared" si="1"/>
        <v>5.7817562400000009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2.0492503200000001</v>
      </c>
      <c r="U26" s="27">
        <f t="shared" si="16"/>
        <v>2.1380813999999999</v>
      </c>
      <c r="V26" s="27">
        <f t="shared" si="16"/>
        <v>2.7873752399999998</v>
      </c>
      <c r="W26" s="27">
        <f t="shared" si="16"/>
        <v>1.1390651999999999</v>
      </c>
      <c r="X26" s="27">
        <f t="shared" si="16"/>
        <v>2.6201167199999995</v>
      </c>
      <c r="Y26" s="27">
        <f t="shared" ref="Y26:Z26" si="17">SUM(Y27,Y33)</f>
        <v>4.4151447600000013</v>
      </c>
      <c r="Z26" s="27">
        <f t="shared" si="17"/>
        <v>5.7817562400000009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2.0492503200000001</v>
      </c>
      <c r="U33" s="19">
        <f t="shared" si="20"/>
        <v>2.1380813999999999</v>
      </c>
      <c r="V33" s="19">
        <f t="shared" si="20"/>
        <v>2.7873752399999998</v>
      </c>
      <c r="W33" s="19">
        <f t="shared" si="20"/>
        <v>1.1390651999999999</v>
      </c>
      <c r="X33" s="19">
        <f t="shared" si="20"/>
        <v>2.6201167199999995</v>
      </c>
      <c r="Y33" s="19">
        <f t="shared" ref="Y33:Z33" si="21">SUM(Y34:Y50)</f>
        <v>4.4151447600000013</v>
      </c>
      <c r="Z33" s="19">
        <f t="shared" si="21"/>
        <v>5.7817562400000009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2.0492503200000001</v>
      </c>
      <c r="U43" s="8">
        <v>2.1380813999999999</v>
      </c>
      <c r="V43" s="8">
        <v>2.7873752399999998</v>
      </c>
      <c r="W43" s="8">
        <v>1.1390651999999999</v>
      </c>
      <c r="X43" s="8">
        <v>2.6201167199999995</v>
      </c>
      <c r="Y43" s="8">
        <v>4.4151447600000013</v>
      </c>
      <c r="Z43" s="8">
        <v>5.7817562400000009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8.8953120000000011E-2</v>
      </c>
      <c r="X61" s="49">
        <f t="shared" si="24"/>
        <v>0.19651248000000002</v>
      </c>
      <c r="Y61" s="49">
        <f t="shared" ref="Y61:Z61" si="25">SUM(Y62:Y72)</f>
        <v>0.32752079999999989</v>
      </c>
      <c r="Z61" s="49">
        <f t="shared" si="25"/>
        <v>0.30126816000000012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8.8953120000000011E-2</v>
      </c>
      <c r="X69" s="52">
        <v>0.19651248000000002</v>
      </c>
      <c r="Y69" s="52">
        <v>0.32752079999999989</v>
      </c>
      <c r="Z69" s="52">
        <v>0.30126816000000012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752.85136823290304</v>
      </c>
      <c r="D2" s="21">
        <f t="shared" ref="D2:X2" si="0">SUM(D3,D17,D22,D25,D26,D51,D52)</f>
        <v>758.28683537991037</v>
      </c>
      <c r="E2" s="21">
        <f t="shared" si="0"/>
        <v>761.57424831188064</v>
      </c>
      <c r="F2" s="21">
        <f t="shared" si="0"/>
        <v>787.10142337433683</v>
      </c>
      <c r="G2" s="21">
        <f t="shared" si="0"/>
        <v>707.45089001295298</v>
      </c>
      <c r="H2" s="21">
        <f t="shared" si="0"/>
        <v>628.93472479402556</v>
      </c>
      <c r="I2" s="21">
        <f t="shared" si="0"/>
        <v>688.31615921180753</v>
      </c>
      <c r="J2" s="21">
        <f t="shared" si="0"/>
        <v>665.0747070333</v>
      </c>
      <c r="K2" s="21">
        <f t="shared" si="0"/>
        <v>632.97005688000013</v>
      </c>
      <c r="L2" s="21">
        <f t="shared" si="0"/>
        <v>635.41156499999988</v>
      </c>
      <c r="M2" s="21">
        <f t="shared" si="0"/>
        <v>582.21040392000009</v>
      </c>
      <c r="N2" s="21">
        <f t="shared" si="0"/>
        <v>638.08063163999987</v>
      </c>
      <c r="O2" s="21">
        <f t="shared" si="0"/>
        <v>608.79364235999992</v>
      </c>
      <c r="P2" s="21">
        <f t="shared" si="0"/>
        <v>535.60830456000019</v>
      </c>
      <c r="Q2" s="21">
        <f t="shared" si="0"/>
        <v>486.67127940000034</v>
      </c>
      <c r="R2" s="21">
        <f t="shared" si="0"/>
        <v>540.69160571999987</v>
      </c>
      <c r="S2" s="21">
        <f t="shared" si="0"/>
        <v>540.04344192000008</v>
      </c>
      <c r="T2" s="21">
        <f t="shared" si="0"/>
        <v>553.78758456000014</v>
      </c>
      <c r="U2" s="21">
        <f t="shared" si="0"/>
        <v>483.21236627999991</v>
      </c>
      <c r="V2" s="21">
        <f t="shared" si="0"/>
        <v>558.47581200000002</v>
      </c>
      <c r="W2" s="21">
        <f t="shared" si="0"/>
        <v>526.13197164000007</v>
      </c>
      <c r="X2" s="21">
        <f t="shared" si="0"/>
        <v>498.06016163999988</v>
      </c>
      <c r="Y2" s="21">
        <f t="shared" ref="Y2:Z2" si="1">SUM(Y3,Y17,Y22,Y25,Y26,Y51,Y52)</f>
        <v>531.10560671999997</v>
      </c>
      <c r="Z2" s="21">
        <f t="shared" si="1"/>
        <v>476.13317400000011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  <c r="Y7" s="8">
        <f>FC_OTH_CP_E!Y7+FC_OTH_HH_E!Y7+FC_OTH_AFF_E!Y7</f>
        <v>0</v>
      </c>
      <c r="Z7" s="8">
        <f>FC_OTH_CP_E!Z7+FC_OTH_HH_E!Z7+FC_OTH_AFF_E!Z7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  <c r="Y10" s="8">
        <f>FC_OTH_CP_E!Y10+FC_OTH_HH_E!Y10+FC_OTH_AFF_E!Y10</f>
        <v>0</v>
      </c>
      <c r="Z10" s="8">
        <f>FC_OTH_CP_E!Z10+FC_OTH_HH_E!Z10+FC_OTH_AFF_E!Z10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  <c r="Y12" s="8">
        <f>FC_OTH_CP_E!Y12+FC_OTH_HH_E!Y12+FC_OTH_AFF_E!Y12</f>
        <v>0</v>
      </c>
      <c r="Z12" s="8">
        <f>FC_OTH_CP_E!Z12+FC_OTH_HH_E!Z12+FC_OTH_AFF_E!Z12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  <c r="Y13" s="8">
        <f>FC_OTH_CP_E!Y13+FC_OTH_HH_E!Y13+FC_OTH_AFF_E!Y13</f>
        <v>0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  <c r="Y16" s="8">
        <f>FC_OTH_CP_E!Y16+FC_OTH_HH_E!Y16+FC_OTH_AFF_E!Y16</f>
        <v>0</v>
      </c>
      <c r="Z16" s="8">
        <f>FC_OTH_CP_E!Z16+FC_OTH_HH_E!Z16+FC_OTH_AFF_E!Z16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752.85136823290304</v>
      </c>
      <c r="D26" s="27">
        <f t="shared" ref="D26:W26" si="21">SUM(D27,D33)</f>
        <v>758.28683537991037</v>
      </c>
      <c r="E26" s="27">
        <f t="shared" si="21"/>
        <v>761.57424831188064</v>
      </c>
      <c r="F26" s="27">
        <f t="shared" si="21"/>
        <v>787.10142337433683</v>
      </c>
      <c r="G26" s="27">
        <f t="shared" si="21"/>
        <v>707.45089001295298</v>
      </c>
      <c r="H26" s="27">
        <f t="shared" si="21"/>
        <v>628.93472479402556</v>
      </c>
      <c r="I26" s="27">
        <f t="shared" si="21"/>
        <v>688.31615921180753</v>
      </c>
      <c r="J26" s="27">
        <f t="shared" si="21"/>
        <v>665.0747070333</v>
      </c>
      <c r="K26" s="27">
        <f t="shared" si="21"/>
        <v>632.97005688000013</v>
      </c>
      <c r="L26" s="27">
        <f t="shared" si="21"/>
        <v>635.41156499999988</v>
      </c>
      <c r="M26" s="27">
        <f t="shared" si="21"/>
        <v>582.21040392000009</v>
      </c>
      <c r="N26" s="27">
        <f t="shared" si="21"/>
        <v>638.08063163999987</v>
      </c>
      <c r="O26" s="27">
        <f t="shared" si="21"/>
        <v>608.79364235999992</v>
      </c>
      <c r="P26" s="27">
        <f t="shared" si="21"/>
        <v>535.60830456000019</v>
      </c>
      <c r="Q26" s="27">
        <f t="shared" si="21"/>
        <v>486.67127940000034</v>
      </c>
      <c r="R26" s="27">
        <f t="shared" si="21"/>
        <v>540.69160571999987</v>
      </c>
      <c r="S26" s="27">
        <f t="shared" si="21"/>
        <v>540.04344192000008</v>
      </c>
      <c r="T26" s="27">
        <f t="shared" si="21"/>
        <v>553.78758456000014</v>
      </c>
      <c r="U26" s="27">
        <f t="shared" si="21"/>
        <v>483.21236627999991</v>
      </c>
      <c r="V26" s="27">
        <f t="shared" si="21"/>
        <v>558.47581200000002</v>
      </c>
      <c r="W26" s="27">
        <f t="shared" si="21"/>
        <v>526.13197164000007</v>
      </c>
      <c r="X26" s="27">
        <f t="shared" ref="X26:Z26" si="22">SUM(X27,X33)</f>
        <v>498.06016163999988</v>
      </c>
      <c r="Y26" s="27">
        <f t="shared" si="22"/>
        <v>531.10560671999997</v>
      </c>
      <c r="Z26" s="27">
        <f t="shared" si="22"/>
        <v>476.13317400000011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752.85136823290304</v>
      </c>
      <c r="D33" s="19">
        <f t="shared" ref="D33:W33" si="27">SUM(D34:D50)</f>
        <v>758.28683537991037</v>
      </c>
      <c r="E33" s="19">
        <f t="shared" si="27"/>
        <v>761.57424831188064</v>
      </c>
      <c r="F33" s="19">
        <f t="shared" si="27"/>
        <v>787.10142337433683</v>
      </c>
      <c r="G33" s="19">
        <f t="shared" si="27"/>
        <v>707.45089001295298</v>
      </c>
      <c r="H33" s="19">
        <f t="shared" si="27"/>
        <v>628.93472479402556</v>
      </c>
      <c r="I33" s="19">
        <f t="shared" si="27"/>
        <v>688.31615921180753</v>
      </c>
      <c r="J33" s="19">
        <f t="shared" si="27"/>
        <v>665.0747070333</v>
      </c>
      <c r="K33" s="19">
        <f t="shared" si="27"/>
        <v>632.97005688000013</v>
      </c>
      <c r="L33" s="19">
        <f t="shared" si="27"/>
        <v>635.41156499999988</v>
      </c>
      <c r="M33" s="19">
        <f t="shared" si="27"/>
        <v>582.21040392000009</v>
      </c>
      <c r="N33" s="19">
        <f t="shared" si="27"/>
        <v>638.08063163999987</v>
      </c>
      <c r="O33" s="19">
        <f t="shared" si="27"/>
        <v>608.79364235999992</v>
      </c>
      <c r="P33" s="19">
        <f t="shared" si="27"/>
        <v>535.60830456000019</v>
      </c>
      <c r="Q33" s="19">
        <f t="shared" si="27"/>
        <v>486.67127940000034</v>
      </c>
      <c r="R33" s="19">
        <f t="shared" si="27"/>
        <v>540.69160571999987</v>
      </c>
      <c r="S33" s="19">
        <f t="shared" si="27"/>
        <v>540.04344192000008</v>
      </c>
      <c r="T33" s="19">
        <f t="shared" si="27"/>
        <v>553.78758456000014</v>
      </c>
      <c r="U33" s="19">
        <f t="shared" si="27"/>
        <v>483.21236627999991</v>
      </c>
      <c r="V33" s="19">
        <f t="shared" si="27"/>
        <v>558.47581200000002</v>
      </c>
      <c r="W33" s="19">
        <f t="shared" si="27"/>
        <v>526.13197164000007</v>
      </c>
      <c r="X33" s="19">
        <f t="shared" ref="X33:Z33" si="28">SUM(X34:X50)</f>
        <v>498.06016163999988</v>
      </c>
      <c r="Y33" s="19">
        <f t="shared" si="28"/>
        <v>531.10560671999997</v>
      </c>
      <c r="Z33" s="19">
        <f t="shared" si="28"/>
        <v>476.13317400000011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158.18536476000003</v>
      </c>
      <c r="D36" s="8">
        <f>FC_OTH_CP_E!D36+FC_OTH_HH_E!D36+FC_OTH_AFF_E!D36</f>
        <v>158.18536476000003</v>
      </c>
      <c r="E36" s="8">
        <f>FC_OTH_CP_E!E36+FC_OTH_HH_E!E36+FC_OTH_AFF_E!E36</f>
        <v>161.17001999999999</v>
      </c>
      <c r="F36" s="8">
        <f>FC_OTH_CP_E!F36+FC_OTH_HH_E!F36+FC_OTH_AFF_E!F36</f>
        <v>173.10864096</v>
      </c>
      <c r="G36" s="8">
        <f>FC_OTH_CP_E!G36+FC_OTH_HH_E!G36+FC_OTH_AFF_E!G36</f>
        <v>167.13933048000004</v>
      </c>
      <c r="H36" s="8">
        <f>FC_OTH_CP_E!H36+FC_OTH_HH_E!H36+FC_OTH_AFF_E!H36</f>
        <v>158.18536476</v>
      </c>
      <c r="I36" s="8">
        <f>FC_OTH_CP_E!I36+FC_OTH_HH_E!I36+FC_OTH_AFF_E!I36</f>
        <v>146.24697096000006</v>
      </c>
      <c r="J36" s="8">
        <f>FC_OTH_CP_E!J36+FC_OTH_HH_E!J36+FC_OTH_AFF_E!J36</f>
        <v>149.23162619999999</v>
      </c>
      <c r="K36" s="8">
        <f>FC_OTH_CP_E!K36+FC_OTH_HH_E!K36+FC_OTH_AFF_E!K36</f>
        <v>146.24674380000005</v>
      </c>
      <c r="L36" s="8">
        <f>FC_OTH_CP_E!L36+FC_OTH_HH_E!L36+FC_OTH_AFF_E!L36</f>
        <v>149.23162619999999</v>
      </c>
      <c r="M36" s="8">
        <f>FC_OTH_CP_E!M36+FC_OTH_HH_E!M36+FC_OTH_AFF_E!M36</f>
        <v>143.26231571999998</v>
      </c>
      <c r="N36" s="8">
        <f>FC_OTH_CP_E!N36+FC_OTH_HH_E!N36+FC_OTH_AFF_E!N36</f>
        <v>158.18536476000003</v>
      </c>
      <c r="O36" s="8">
        <f>FC_OTH_CP_E!O36+FC_OTH_HH_E!O36+FC_OTH_AFF_E!O36</f>
        <v>155.20070952</v>
      </c>
      <c r="P36" s="8">
        <f>FC_OTH_CP_E!P36+FC_OTH_HH_E!P36+FC_OTH_AFF_E!P36</f>
        <v>140.27766048000001</v>
      </c>
      <c r="Q36" s="8">
        <f>FC_OTH_CP_E!Q36+FC_OTH_HH_E!Q36+FC_OTH_AFF_E!Q36</f>
        <v>125.35461144000004</v>
      </c>
      <c r="R36" s="8">
        <f>FC_OTH_CP_E!R36+FC_OTH_HH_E!R36+FC_OTH_AFF_E!R36</f>
        <v>140.27766048000001</v>
      </c>
      <c r="S36" s="8">
        <f>FC_OTH_CP_E!S36+FC_OTH_HH_E!S36+FC_OTH_AFF_E!S36</f>
        <v>146.24697096000006</v>
      </c>
      <c r="T36" s="8">
        <f>FC_OTH_CP_E!T36+FC_OTH_HH_E!T36+FC_OTH_AFF_E!T36</f>
        <v>147.37209443999996</v>
      </c>
      <c r="U36" s="8">
        <f>FC_OTH_CP_E!U36+FC_OTH_HH_E!U36+FC_OTH_AFF_E!U36</f>
        <v>136.21240512</v>
      </c>
      <c r="V36" s="8">
        <f>FC_OTH_CP_E!V36+FC_OTH_HH_E!V36+FC_OTH_AFF_E!V36</f>
        <v>154.57420223999998</v>
      </c>
      <c r="W36" s="8">
        <f>FC_OTH_CP_E!W36+FC_OTH_HH_E!W36+FC_OTH_AFF_E!W36</f>
        <v>138.12872688000002</v>
      </c>
      <c r="X36" s="8">
        <f>FC_OTH_CP_E!X36+FC_OTH_HH_E!X36+FC_OTH_AFF_E!X36</f>
        <v>139.45397832</v>
      </c>
      <c r="Y36" s="8">
        <f>FC_OTH_CP_E!Y36+FC_OTH_HH_E!Y36+FC_OTH_AFF_E!Y36</f>
        <v>151.29969084000001</v>
      </c>
      <c r="Z36" s="8">
        <f>FC_OTH_CP_E!Z36+FC_OTH_HH_E!Z36+FC_OTH_AFF_E!Z36</f>
        <v>143.45017704000003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  <c r="Y37" s="8">
        <f>FC_OTH_CP_E!Y37+FC_OTH_HH_E!Y37+FC_OTH_AFF_E!Y37</f>
        <v>0</v>
      </c>
      <c r="Z37" s="8">
        <f>FC_OTH_CP_E!Z37+FC_OTH_HH_E!Z37+FC_OTH_AFF_E!Z37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  <c r="Y38" s="8">
        <f>FC_OTH_CP_E!Y38+FC_OTH_HH_E!Y38+FC_OTH_AFF_E!Y38</f>
        <v>0</v>
      </c>
      <c r="Z38" s="8">
        <f>FC_OTH_CP_E!Z38+FC_OTH_HH_E!Z38+FC_OTH_AFF_E!Z38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3.1707900000000016</v>
      </c>
      <c r="M40" s="8">
        <f>FC_OTH_CP_E!M40+FC_OTH_HH_E!M40+FC_OTH_AFF_E!M40</f>
        <v>3.1707900000000002</v>
      </c>
      <c r="N40" s="8">
        <f>FC_OTH_CP_E!N40+FC_OTH_HH_E!N40+FC_OTH_AFF_E!N40</f>
        <v>6.3415799999999996</v>
      </c>
      <c r="O40" s="8">
        <f>FC_OTH_CP_E!O40+FC_OTH_HH_E!O40+FC_OTH_AFF_E!O40</f>
        <v>3.170790000000002</v>
      </c>
      <c r="P40" s="8">
        <f>FC_OTH_CP_E!P40+FC_OTH_HH_E!P40+FC_OTH_AFF_E!P40</f>
        <v>6.3415800000000049</v>
      </c>
      <c r="Q40" s="8">
        <f>FC_OTH_CP_E!Q40+FC_OTH_HH_E!Q40+FC_OTH_AFF_E!Q40</f>
        <v>6.3415800000000004</v>
      </c>
      <c r="R40" s="8">
        <f>FC_OTH_CP_E!R40+FC_OTH_HH_E!R40+FC_OTH_AFF_E!R40</f>
        <v>3.1707900000000016</v>
      </c>
      <c r="S40" s="8">
        <f>FC_OTH_CP_E!S40+FC_OTH_HH_E!S40+FC_OTH_AFF_E!S40</f>
        <v>3.1707899999999993</v>
      </c>
      <c r="T40" s="8">
        <f>FC_OTH_CP_E!T40+FC_OTH_HH_E!T40+FC_OTH_AFF_E!T40</f>
        <v>9.7090884000000006</v>
      </c>
      <c r="U40" s="8">
        <f>FC_OTH_CP_E!U40+FC_OTH_HH_E!U40+FC_OTH_AFF_E!U40</f>
        <v>10.14342192</v>
      </c>
      <c r="V40" s="8">
        <f>FC_OTH_CP_E!V40+FC_OTH_HH_E!V40+FC_OTH_AFF_E!V40</f>
        <v>8.1488008800000085</v>
      </c>
      <c r="W40" s="8">
        <f>FC_OTH_CP_E!W40+FC_OTH_HH_E!W40+FC_OTH_AFF_E!W40</f>
        <v>9.1160859600000048</v>
      </c>
      <c r="X40" s="8">
        <f>FC_OTH_CP_E!X40+FC_OTH_HH_E!X40+FC_OTH_AFF_E!X40</f>
        <v>8.9131553999999991</v>
      </c>
      <c r="Y40" s="8">
        <f>FC_OTH_CP_E!Y40+FC_OTH_HH_E!Y40+FC_OTH_AFF_E!Y40</f>
        <v>14.100567840000007</v>
      </c>
      <c r="Z40" s="8">
        <f>FC_OTH_CP_E!Z40+FC_OTH_HH_E!Z40+FC_OTH_AFF_E!Z40</f>
        <v>11.339003880000003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75.581279999999992</v>
      </c>
      <c r="D41" s="8">
        <f>FC_OTH_CP_E!D41+FC_OTH_HH_E!D41+FC_OTH_AFF_E!D41</f>
        <v>75.581280000000007</v>
      </c>
      <c r="E41" s="8">
        <f>FC_OTH_CP_E!E41+FC_OTH_HH_E!E41+FC_OTH_AFF_E!E41</f>
        <v>97.625906280000009</v>
      </c>
      <c r="F41" s="8">
        <f>FC_OTH_CP_E!F41+FC_OTH_HH_E!F41+FC_OTH_AFF_E!F41</f>
        <v>97.625906279999995</v>
      </c>
      <c r="G41" s="8">
        <f>FC_OTH_CP_E!G41+FC_OTH_HH_E!G41+FC_OTH_AFF_E!G41</f>
        <v>75.581279999999992</v>
      </c>
      <c r="H41" s="8">
        <f>FC_OTH_CP_E!H41+FC_OTH_HH_E!H41+FC_OTH_AFF_E!H41</f>
        <v>40.939946279999994</v>
      </c>
      <c r="I41" s="8">
        <f>FC_OTH_CP_E!I41+FC_OTH_HH_E!I41+FC_OTH_AFF_E!I41</f>
        <v>50.387606279999993</v>
      </c>
      <c r="J41" s="8">
        <f>FC_OTH_CP_E!J41+FC_OTH_HH_E!J41+FC_OTH_AFF_E!J41</f>
        <v>50.387606279999993</v>
      </c>
      <c r="K41" s="8">
        <f>FC_OTH_CP_E!K41+FC_OTH_HH_E!K41+FC_OTH_AFF_E!K41</f>
        <v>44.088993719999984</v>
      </c>
      <c r="L41" s="8">
        <f>FC_OTH_CP_E!L41+FC_OTH_HH_E!L41+FC_OTH_AFF_E!L41</f>
        <v>59.835266279999999</v>
      </c>
      <c r="M41" s="8">
        <f>FC_OTH_CP_E!M41+FC_OTH_HH_E!M41+FC_OTH_AFF_E!M41</f>
        <v>44.088993719999998</v>
      </c>
      <c r="N41" s="8">
        <f>FC_OTH_CP_E!N41+FC_OTH_HH_E!N41+FC_OTH_AFF_E!N41</f>
        <v>50.387606279999979</v>
      </c>
      <c r="O41" s="8">
        <f>FC_OTH_CP_E!O41+FC_OTH_HH_E!O41+FC_OTH_AFF_E!O41</f>
        <v>53.536653719999997</v>
      </c>
      <c r="P41" s="8">
        <f>FC_OTH_CP_E!P41+FC_OTH_HH_E!P41+FC_OTH_AFF_E!P41</f>
        <v>37.790640000000025</v>
      </c>
      <c r="Q41" s="8">
        <f>FC_OTH_CP_E!Q41+FC_OTH_HH_E!Q41+FC_OTH_AFF_E!Q41</f>
        <v>28.342980000000043</v>
      </c>
      <c r="R41" s="8">
        <f>FC_OTH_CP_E!R41+FC_OTH_HH_E!R41+FC_OTH_AFF_E!R41</f>
        <v>44.088993719999969</v>
      </c>
      <c r="S41" s="8">
        <f>FC_OTH_CP_E!S41+FC_OTH_HH_E!S41+FC_OTH_AFF_E!S41</f>
        <v>44.088993719999998</v>
      </c>
      <c r="T41" s="8">
        <f>FC_OTH_CP_E!T41+FC_OTH_HH_E!T41+FC_OTH_AFF_E!T41</f>
        <v>44.980438680000056</v>
      </c>
      <c r="U41" s="8">
        <f>FC_OTH_CP_E!U41+FC_OTH_HH_E!U41+FC_OTH_AFF_E!U41</f>
        <v>34.452639359999992</v>
      </c>
      <c r="V41" s="8">
        <f>FC_OTH_CP_E!V41+FC_OTH_HH_E!V41+FC_OTH_AFF_E!V41</f>
        <v>46.602071280000025</v>
      </c>
      <c r="W41" s="8">
        <f>FC_OTH_CP_E!W41+FC_OTH_HH_E!W41+FC_OTH_AFF_E!W41</f>
        <v>47.540625119999994</v>
      </c>
      <c r="X41" s="8">
        <f>FC_OTH_CP_E!X41+FC_OTH_HH_E!X41+FC_OTH_AFF_E!X41</f>
        <v>42.470467199999973</v>
      </c>
      <c r="Y41" s="8">
        <f>FC_OTH_CP_E!Y41+FC_OTH_HH_E!Y41+FC_OTH_AFF_E!Y41</f>
        <v>43.481237399999998</v>
      </c>
      <c r="Z41" s="8">
        <f>FC_OTH_CP_E!Z41+FC_OTH_HH_E!Z41+FC_OTH_AFF_E!Z41</f>
        <v>31.671662400000013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519.08472347290297</v>
      </c>
      <c r="D43" s="8">
        <f>FC_OTH_CP_E!D43+FC_OTH_HH_E!D43+FC_OTH_AFF_E!D43</f>
        <v>524.5201906199103</v>
      </c>
      <c r="E43" s="8">
        <f>FC_OTH_CP_E!E43+FC_OTH_HH_E!E43+FC_OTH_AFF_E!E43</f>
        <v>502.77832203188058</v>
      </c>
      <c r="F43" s="8">
        <f>FC_OTH_CP_E!F43+FC_OTH_HH_E!F43+FC_OTH_AFF_E!F43</f>
        <v>516.36687613433685</v>
      </c>
      <c r="G43" s="8">
        <f>FC_OTH_CP_E!G43+FC_OTH_HH_E!G43+FC_OTH_AFF_E!G43</f>
        <v>464.73027953295298</v>
      </c>
      <c r="H43" s="8">
        <f>FC_OTH_CP_E!H43+FC_OTH_HH_E!H43+FC_OTH_AFF_E!H43</f>
        <v>426.6822370340256</v>
      </c>
      <c r="I43" s="8">
        <f>FC_OTH_CP_E!I43+FC_OTH_HH_E!I43+FC_OTH_AFF_E!I43</f>
        <v>485.42750717180752</v>
      </c>
      <c r="J43" s="8">
        <f>FC_OTH_CP_E!J43+FC_OTH_HH_E!J43+FC_OTH_AFF_E!J43</f>
        <v>459.19722015329995</v>
      </c>
      <c r="K43" s="8">
        <f>FC_OTH_CP_E!K43+FC_OTH_HH_E!K43+FC_OTH_AFF_E!K43</f>
        <v>436.34039904000008</v>
      </c>
      <c r="L43" s="8">
        <f>FC_OTH_CP_E!L43+FC_OTH_HH_E!L43+FC_OTH_AFF_E!L43</f>
        <v>416.86185059999985</v>
      </c>
      <c r="M43" s="8">
        <f>FC_OTH_CP_E!M43+FC_OTH_HH_E!M43+FC_OTH_AFF_E!M43</f>
        <v>385.39884240000004</v>
      </c>
      <c r="N43" s="8">
        <f>FC_OTH_CP_E!N43+FC_OTH_HH_E!N43+FC_OTH_AFF_E!N43</f>
        <v>416.86185059999985</v>
      </c>
      <c r="O43" s="8">
        <f>FC_OTH_CP_E!O43+FC_OTH_HH_E!O43+FC_OTH_AFF_E!O43</f>
        <v>384.26031071999995</v>
      </c>
      <c r="P43" s="8">
        <f>FC_OTH_CP_E!P43+FC_OTH_HH_E!P43+FC_OTH_AFF_E!P43</f>
        <v>338.62674456000013</v>
      </c>
      <c r="Q43" s="8">
        <f>FC_OTH_CP_E!Q43+FC_OTH_HH_E!Q43+FC_OTH_AFF_E!Q43</f>
        <v>317.18537604000028</v>
      </c>
      <c r="R43" s="8">
        <f>FC_OTH_CP_E!R43+FC_OTH_HH_E!R43+FC_OTH_AFF_E!R43</f>
        <v>343.66424039999987</v>
      </c>
      <c r="S43" s="8">
        <f>FC_OTH_CP_E!S43+FC_OTH_HH_E!S43+FC_OTH_AFF_E!S43</f>
        <v>333.95497667999996</v>
      </c>
      <c r="T43" s="8">
        <f>FC_OTH_CP_E!T43+FC_OTH_HH_E!T43+FC_OTH_AFF_E!T43</f>
        <v>338.46242040000021</v>
      </c>
      <c r="U43" s="8">
        <f>FC_OTH_CP_E!U43+FC_OTH_HH_E!U43+FC_OTH_AFF_E!U43</f>
        <v>292.38149771999991</v>
      </c>
      <c r="V43" s="8">
        <f>FC_OTH_CP_E!V43+FC_OTH_HH_E!V43+FC_OTH_AFF_E!V43</f>
        <v>337.8312662400001</v>
      </c>
      <c r="W43" s="8">
        <f>FC_OTH_CP_E!W43+FC_OTH_HH_E!W43+FC_OTH_AFF_E!W43</f>
        <v>323.68978512000007</v>
      </c>
      <c r="X43" s="8">
        <f>FC_OTH_CP_E!X43+FC_OTH_HH_E!X43+FC_OTH_AFF_E!X43</f>
        <v>293.58591911999986</v>
      </c>
      <c r="Y43" s="8">
        <f>FC_OTH_CP_E!Y43+FC_OTH_HH_E!Y43+FC_OTH_AFF_E!Y43</f>
        <v>309.70035719999998</v>
      </c>
      <c r="Z43" s="8">
        <f>FC_OTH_CP_E!Z43+FC_OTH_HH_E!Z43+FC_OTH_AFF_E!Z43</f>
        <v>275.69992788000008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0</v>
      </c>
      <c r="D44" s="8">
        <f>FC_OTH_CP_E!D44+FC_OTH_HH_E!D44+FC_OTH_AFF_E!D44</f>
        <v>0</v>
      </c>
      <c r="E44" s="8">
        <f>FC_OTH_CP_E!E44+FC_OTH_HH_E!E44+FC_OTH_AFF_E!E44</f>
        <v>0</v>
      </c>
      <c r="F44" s="8">
        <f>FC_OTH_CP_E!F44+FC_OTH_HH_E!F44+FC_OTH_AFF_E!F44</f>
        <v>0</v>
      </c>
      <c r="G44" s="8">
        <f>FC_OTH_CP_E!G44+FC_OTH_HH_E!G44+FC_OTH_AFF_E!G44</f>
        <v>0</v>
      </c>
      <c r="H44" s="8">
        <f>FC_OTH_CP_E!H44+FC_OTH_HH_E!H44+FC_OTH_AFF_E!H44</f>
        <v>3.1271767200000005</v>
      </c>
      <c r="I44" s="8">
        <f>FC_OTH_CP_E!I44+FC_OTH_HH_E!I44+FC_OTH_AFF_E!I44</f>
        <v>6.2540747999999997</v>
      </c>
      <c r="J44" s="8">
        <f>FC_OTH_CP_E!J44+FC_OTH_HH_E!J44+FC_OTH_AFF_E!J44</f>
        <v>6.2582544000000002</v>
      </c>
      <c r="K44" s="8">
        <f>FC_OTH_CP_E!K44+FC_OTH_HH_E!K44+FC_OTH_AFF_E!K44</f>
        <v>6.2939203200000016</v>
      </c>
      <c r="L44" s="8">
        <f>FC_OTH_CP_E!L44+FC_OTH_HH_E!L44+FC_OTH_AFF_E!L44</f>
        <v>6.3120319200000008</v>
      </c>
      <c r="M44" s="8">
        <f>FC_OTH_CP_E!M44+FC_OTH_HH_E!M44+FC_OTH_AFF_E!M44</f>
        <v>6.2894620800000025</v>
      </c>
      <c r="N44" s="8">
        <f>FC_OTH_CP_E!N44+FC_OTH_HH_E!N44+FC_OTH_AFF_E!N44</f>
        <v>6.3042299999999996</v>
      </c>
      <c r="O44" s="8">
        <f>FC_OTH_CP_E!O44+FC_OTH_HH_E!O44+FC_OTH_AFF_E!O44</f>
        <v>12.62517840000001</v>
      </c>
      <c r="P44" s="8">
        <f>FC_OTH_CP_E!P44+FC_OTH_HH_E!P44+FC_OTH_AFF_E!P44</f>
        <v>12.571679520000009</v>
      </c>
      <c r="Q44" s="8">
        <f>FC_OTH_CP_E!Q44+FC_OTH_HH_E!Q44+FC_OTH_AFF_E!Q44</f>
        <v>9.4467319200000013</v>
      </c>
      <c r="R44" s="8">
        <f>FC_OTH_CP_E!R44+FC_OTH_HH_E!R44+FC_OTH_AFF_E!R44</f>
        <v>9.4899211200000035</v>
      </c>
      <c r="S44" s="8">
        <f>FC_OTH_CP_E!S44+FC_OTH_HH_E!S44+FC_OTH_AFF_E!S44</f>
        <v>12.581710560000001</v>
      </c>
      <c r="T44" s="8">
        <f>FC_OTH_CP_E!T44+FC_OTH_HH_E!T44+FC_OTH_AFF_E!T44</f>
        <v>13.263542640000001</v>
      </c>
      <c r="U44" s="8">
        <f>FC_OTH_CP_E!U44+FC_OTH_HH_E!U44+FC_OTH_AFF_E!U44</f>
        <v>10.022402159999999</v>
      </c>
      <c r="V44" s="8">
        <f>FC_OTH_CP_E!V44+FC_OTH_HH_E!V44+FC_OTH_AFF_E!V44</f>
        <v>11.31947136000001</v>
      </c>
      <c r="W44" s="8">
        <f>FC_OTH_CP_E!W44+FC_OTH_HH_E!W44+FC_OTH_AFF_E!W44</f>
        <v>7.656748560000004</v>
      </c>
      <c r="X44" s="8">
        <f>FC_OTH_CP_E!X44+FC_OTH_HH_E!X44+FC_OTH_AFF_E!X44</f>
        <v>13.636641599999997</v>
      </c>
      <c r="Y44" s="8">
        <f>FC_OTH_CP_E!Y44+FC_OTH_HH_E!Y44+FC_OTH_AFF_E!Y44</f>
        <v>12.523753440000005</v>
      </c>
      <c r="Z44" s="8">
        <f>FC_OTH_CP_E!Z44+FC_OTH_HH_E!Z44+FC_OTH_AFF_E!Z44</f>
        <v>13.972402800000003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0</v>
      </c>
      <c r="D51" s="27">
        <f>FC_OTH_CP_E!D51+FC_OTH_HH_E!D51+FC_OTH_AFF_E!D51</f>
        <v>0</v>
      </c>
      <c r="E51" s="27">
        <f>FC_OTH_CP_E!E51+FC_OTH_HH_E!E51+FC_OTH_AFF_E!E51</f>
        <v>0</v>
      </c>
      <c r="F51" s="27">
        <f>FC_OTH_CP_E!F51+FC_OTH_HH_E!F51+FC_OTH_AFF_E!F51</f>
        <v>0</v>
      </c>
      <c r="G51" s="27">
        <f>FC_OTH_CP_E!G51+FC_OTH_HH_E!G51+FC_OTH_AFF_E!G51</f>
        <v>0</v>
      </c>
      <c r="H51" s="27">
        <f>FC_OTH_CP_E!H51+FC_OTH_HH_E!H51+FC_OTH_AFF_E!H51</f>
        <v>0</v>
      </c>
      <c r="I51" s="27">
        <f>FC_OTH_CP_E!I51+FC_OTH_HH_E!I51+FC_OTH_AFF_E!I51</f>
        <v>0</v>
      </c>
      <c r="J51" s="27">
        <f>FC_OTH_CP_E!J51+FC_OTH_HH_E!J51+FC_OTH_AFF_E!J51</f>
        <v>0</v>
      </c>
      <c r="K51" s="27">
        <f>FC_OTH_CP_E!K51+FC_OTH_HH_E!K51+FC_OTH_AFF_E!K51</f>
        <v>0</v>
      </c>
      <c r="L51" s="27">
        <f>FC_OTH_CP_E!L51+FC_OTH_HH_E!L51+FC_OTH_AFF_E!L51</f>
        <v>0</v>
      </c>
      <c r="M51" s="27">
        <f>FC_OTH_CP_E!M51+FC_OTH_HH_E!M51+FC_OTH_AFF_E!M51</f>
        <v>0</v>
      </c>
      <c r="N51" s="27">
        <f>FC_OTH_CP_E!N51+FC_OTH_HH_E!N51+FC_OTH_AFF_E!N51</f>
        <v>0</v>
      </c>
      <c r="O51" s="27">
        <f>FC_OTH_CP_E!O51+FC_OTH_HH_E!O51+FC_OTH_AFF_E!O51</f>
        <v>0</v>
      </c>
      <c r="P51" s="27">
        <f>FC_OTH_CP_E!P51+FC_OTH_HH_E!P51+FC_OTH_AFF_E!P51</f>
        <v>0</v>
      </c>
      <c r="Q51" s="27">
        <f>FC_OTH_CP_E!Q51+FC_OTH_HH_E!Q51+FC_OTH_AFF_E!Q51</f>
        <v>0</v>
      </c>
      <c r="R51" s="27">
        <f>FC_OTH_CP_E!R51+FC_OTH_HH_E!R51+FC_OTH_AFF_E!R51</f>
        <v>0</v>
      </c>
      <c r="S51" s="27">
        <f>FC_OTH_CP_E!S51+FC_OTH_HH_E!S51+FC_OTH_AFF_E!S51</f>
        <v>0</v>
      </c>
      <c r="T51" s="27">
        <f>FC_OTH_CP_E!T51+FC_OTH_HH_E!T51+FC_OTH_AFF_E!T51</f>
        <v>0</v>
      </c>
      <c r="U51" s="27">
        <f>FC_OTH_CP_E!U51+FC_OTH_HH_E!U51+FC_OTH_AFF_E!U51</f>
        <v>0</v>
      </c>
      <c r="V51" s="27">
        <f>FC_OTH_CP_E!V51+FC_OTH_HH_E!V51+FC_OTH_AFF_E!V51</f>
        <v>0</v>
      </c>
      <c r="W51" s="27">
        <f>FC_OTH_CP_E!W51+FC_OTH_HH_E!W51+FC_OTH_AFF_E!W51</f>
        <v>0</v>
      </c>
      <c r="X51" s="27">
        <f>FC_OTH_CP_E!X51+FC_OTH_HH_E!X51+FC_OTH_AFF_E!X51</f>
        <v>0</v>
      </c>
      <c r="Y51" s="27">
        <f>FC_OTH_CP_E!Y51+FC_OTH_HH_E!Y51+FC_OTH_AFF_E!Y51</f>
        <v>0</v>
      </c>
      <c r="Z51" s="27">
        <f>FC_OTH_CP_E!Z51+FC_OTH_HH_E!Z51+FC_OTH_AFF_E!Z51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  <c r="Y53" s="8">
        <f>FC_OTH_CP_E!Y53+FC_OTH_HH_E!Y53+FC_OTH_AFF_E!Y53</f>
        <v>0</v>
      </c>
      <c r="Z53" s="8">
        <f>FC_OTH_CP_E!Z53+FC_OTH_HH_E!Z53+FC_OTH_AFF_E!Z53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  <c r="Y54" s="45">
        <f>FC_OTH_CP_E!Y54+FC_OTH_HH_E!Y54+FC_OTH_AFF_E!Y54</f>
        <v>0</v>
      </c>
      <c r="Z54" s="45">
        <f>FC_OTH_CP_E!Z54+FC_OTH_HH_E!Z54+FC_OTH_AFF_E!Z54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25.256044800000005</v>
      </c>
      <c r="D61" s="49">
        <f t="shared" si="32"/>
        <v>25.479820799999999</v>
      </c>
      <c r="E61" s="49">
        <f t="shared" si="32"/>
        <v>31.416134399999997</v>
      </c>
      <c r="F61" s="49">
        <f t="shared" si="32"/>
        <v>30.631910399999992</v>
      </c>
      <c r="G61" s="49">
        <f t="shared" si="32"/>
        <v>34.428441599999999</v>
      </c>
      <c r="H61" s="49">
        <f t="shared" si="32"/>
        <v>40.992134399999983</v>
      </c>
      <c r="I61" s="49">
        <f t="shared" si="32"/>
        <v>43.344403199999988</v>
      </c>
      <c r="J61" s="49">
        <f t="shared" si="32"/>
        <v>57.380465519999994</v>
      </c>
      <c r="K61" s="49">
        <f t="shared" si="32"/>
        <v>77.548665600000007</v>
      </c>
      <c r="L61" s="49">
        <f t="shared" si="32"/>
        <v>96.753842640000002</v>
      </c>
      <c r="M61" s="49">
        <f t="shared" si="32"/>
        <v>71.239024080000007</v>
      </c>
      <c r="N61" s="49">
        <f t="shared" si="32"/>
        <v>85.023802080000038</v>
      </c>
      <c r="O61" s="49">
        <f t="shared" si="32"/>
        <v>95.084403120000019</v>
      </c>
      <c r="P61" s="49">
        <f t="shared" si="32"/>
        <v>86.927712479999983</v>
      </c>
      <c r="Q61" s="49">
        <f t="shared" si="32"/>
        <v>75.716827199999997</v>
      </c>
      <c r="R61" s="49">
        <f t="shared" si="32"/>
        <v>111.47637816</v>
      </c>
      <c r="S61" s="49">
        <f t="shared" si="32"/>
        <v>116.92216296000002</v>
      </c>
      <c r="T61" s="49">
        <f t="shared" si="32"/>
        <v>141.22464120000004</v>
      </c>
      <c r="U61" s="49">
        <f t="shared" si="32"/>
        <v>136.86126551999993</v>
      </c>
      <c r="V61" s="49">
        <f t="shared" si="32"/>
        <v>143.91959904000007</v>
      </c>
      <c r="W61" s="49">
        <f t="shared" si="32"/>
        <v>148.15264536000001</v>
      </c>
      <c r="X61" s="49">
        <f t="shared" si="32"/>
        <v>140.20117632000006</v>
      </c>
      <c r="Y61" s="49">
        <f t="shared" ref="Y61:Z61" si="33">SUM(Y62:Y72)</f>
        <v>153.14788296</v>
      </c>
      <c r="Z61" s="49">
        <f t="shared" si="33"/>
        <v>131.45672231999998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8.7361344000000027</v>
      </c>
      <c r="D62" s="52">
        <f>FC_OTH_CP_E!D62+FC_OTH_HH_E!D62+FC_OTH_AFF_E!D62</f>
        <v>8.9599103999999983</v>
      </c>
      <c r="E62" s="52">
        <f>FC_OTH_CP_E!E62+FC_OTH_HH_E!E62+FC_OTH_AFF_E!E62</f>
        <v>8.2881791999999983</v>
      </c>
      <c r="F62" s="52">
        <f>FC_OTH_CP_E!F62+FC_OTH_HH_E!F62+FC_OTH_AFF_E!F62</f>
        <v>7.5039552000000009</v>
      </c>
      <c r="G62" s="52">
        <f>FC_OTH_CP_E!G62+FC_OTH_HH_E!G62+FC_OTH_AFF_E!G62</f>
        <v>6.8318208000000009</v>
      </c>
      <c r="H62" s="52">
        <f>FC_OTH_CP_E!H62+FC_OTH_HH_E!H62+FC_OTH_AFF_E!H62</f>
        <v>6.4959551999999983</v>
      </c>
      <c r="I62" s="52">
        <f>FC_OTH_CP_E!I62+FC_OTH_HH_E!I62+FC_OTH_AFF_E!I62</f>
        <v>8.8482239999999983</v>
      </c>
      <c r="J62" s="52">
        <f>FC_OTH_CP_E!J62+FC_OTH_HH_E!J62+FC_OTH_AFF_E!J62</f>
        <v>12.208089600000001</v>
      </c>
      <c r="K62" s="52">
        <f>FC_OTH_CP_E!K62+FC_OTH_HH_E!K62+FC_OTH_AFF_E!K62</f>
        <v>32.703955199999996</v>
      </c>
      <c r="L62" s="52">
        <f>FC_OTH_CP_E!L62+FC_OTH_HH_E!L62+FC_OTH_AFF_E!L62</f>
        <v>57.679776000000004</v>
      </c>
      <c r="M62" s="52">
        <f>FC_OTH_CP_E!M62+FC_OTH_HH_E!M62+FC_OTH_AFF_E!M62</f>
        <v>30.800044800000009</v>
      </c>
      <c r="N62" s="52">
        <f>FC_OTH_CP_E!N62+FC_OTH_HH_E!N62+FC_OTH_AFF_E!N62</f>
        <v>39.424089600000023</v>
      </c>
      <c r="O62" s="52">
        <f>FC_OTH_CP_E!O62+FC_OTH_HH_E!O62+FC_OTH_AFF_E!O62</f>
        <v>48.720268800000014</v>
      </c>
      <c r="P62" s="52">
        <f>FC_OTH_CP_E!P62+FC_OTH_HH_E!P62+FC_OTH_AFF_E!P62</f>
        <v>41.327999999999996</v>
      </c>
      <c r="Q62" s="52">
        <f>FC_OTH_CP_E!Q62+FC_OTH_HH_E!Q62+FC_OTH_AFF_E!Q62</f>
        <v>29.680358400000006</v>
      </c>
      <c r="R62" s="52">
        <f>FC_OTH_CP_E!R62+FC_OTH_HH_E!R62+FC_OTH_AFF_E!R62</f>
        <v>63.391910399999993</v>
      </c>
      <c r="S62" s="52">
        <f>FC_OTH_CP_E!S62+FC_OTH_HH_E!S62+FC_OTH_AFF_E!S62</f>
        <v>61.152134400000016</v>
      </c>
      <c r="T62" s="52">
        <f>FC_OTH_CP_E!T62+FC_OTH_HH_E!T62+FC_OTH_AFF_E!T62</f>
        <v>79.332825600000049</v>
      </c>
      <c r="U62" s="52">
        <f>FC_OTH_CP_E!U62+FC_OTH_HH_E!U62+FC_OTH_AFF_E!U62</f>
        <v>81.334310399999964</v>
      </c>
      <c r="V62" s="52">
        <f>FC_OTH_CP_E!V62+FC_OTH_HH_E!V62+FC_OTH_AFF_E!V62</f>
        <v>87.983884800000027</v>
      </c>
      <c r="W62" s="52">
        <f>FC_OTH_CP_E!W62+FC_OTH_HH_E!W62+FC_OTH_AFF_E!W62</f>
        <v>87.308121599999993</v>
      </c>
      <c r="X62" s="52">
        <f>FC_OTH_CP_E!X62+FC_OTH_HH_E!X62+FC_OTH_AFF_E!X62</f>
        <v>82.628985600000036</v>
      </c>
      <c r="Y62" s="52">
        <f>FC_OTH_CP_E!Y62+FC_OTH_HH_E!Y62+FC_OTH_AFF_E!Y62</f>
        <v>91.007481600000006</v>
      </c>
      <c r="Z62" s="52">
        <f>FC_OTH_CP_E!Z62+FC_OTH_HH_E!Z62+FC_OTH_AFF_E!Z62</f>
        <v>73.411027200000007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16.519910400000001</v>
      </c>
      <c r="D63" s="52">
        <f>FC_OTH_CP_E!D63+FC_OTH_HH_E!D63+FC_OTH_AFF_E!D63</f>
        <v>16.519910400000001</v>
      </c>
      <c r="E63" s="52">
        <f>FC_OTH_CP_E!E63+FC_OTH_HH_E!E63+FC_OTH_AFF_E!E63</f>
        <v>23.127955199999999</v>
      </c>
      <c r="F63" s="52">
        <f>FC_OTH_CP_E!F63+FC_OTH_HH_E!F63+FC_OTH_AFF_E!F63</f>
        <v>23.127955199999992</v>
      </c>
      <c r="G63" s="52">
        <f>FC_OTH_CP_E!G63+FC_OTH_HH_E!G63+FC_OTH_AFF_E!G63</f>
        <v>27.5966208</v>
      </c>
      <c r="H63" s="52">
        <f>FC_OTH_CP_E!H63+FC_OTH_HH_E!H63+FC_OTH_AFF_E!H63</f>
        <v>34.496179199999986</v>
      </c>
      <c r="I63" s="52">
        <f>FC_OTH_CP_E!I63+FC_OTH_HH_E!I63+FC_OTH_AFF_E!I63</f>
        <v>34.496179199999986</v>
      </c>
      <c r="J63" s="52">
        <f>FC_OTH_CP_E!J63+FC_OTH_HH_E!J63+FC_OTH_AFF_E!J63</f>
        <v>44.844710399999997</v>
      </c>
      <c r="K63" s="52">
        <f>FC_OTH_CP_E!K63+FC_OTH_HH_E!K63+FC_OTH_AFF_E!K63</f>
        <v>44.844710400000011</v>
      </c>
      <c r="L63" s="52">
        <f>FC_OTH_CP_E!L63+FC_OTH_HH_E!L63+FC_OTH_AFF_E!L63</f>
        <v>36.344044799999992</v>
      </c>
      <c r="M63" s="52">
        <f>FC_OTH_CP_E!M63+FC_OTH_HH_E!M63+FC_OTH_AFF_E!M63</f>
        <v>36.344044800000006</v>
      </c>
      <c r="N63" s="52">
        <f>FC_OTH_CP_E!N63+FC_OTH_HH_E!N63+FC_OTH_AFF_E!N63</f>
        <v>39.648268800000011</v>
      </c>
      <c r="O63" s="52">
        <f>FC_OTH_CP_E!O63+FC_OTH_HH_E!O63+FC_OTH_AFF_E!O63</f>
        <v>39.648268800000011</v>
      </c>
      <c r="P63" s="52">
        <f>FC_OTH_CP_E!P63+FC_OTH_HH_E!P63+FC_OTH_AFF_E!P63</f>
        <v>39.648268799999997</v>
      </c>
      <c r="Q63" s="52">
        <f>FC_OTH_CP_E!Q63+FC_OTH_HH_E!Q63+FC_OTH_AFF_E!Q63</f>
        <v>39.648268799999997</v>
      </c>
      <c r="R63" s="52">
        <f>FC_OTH_CP_E!R63+FC_OTH_HH_E!R63+FC_OTH_AFF_E!R63</f>
        <v>42.952089599999994</v>
      </c>
      <c r="S63" s="52">
        <f>FC_OTH_CP_E!S63+FC_OTH_HH_E!S63+FC_OTH_AFF_E!S63</f>
        <v>49.560134400000003</v>
      </c>
      <c r="T63" s="52">
        <f>FC_OTH_CP_E!T63+FC_OTH_HH_E!T63+FC_OTH_AFF_E!T63</f>
        <v>51.915628799999993</v>
      </c>
      <c r="U63" s="52">
        <f>FC_OTH_CP_E!U63+FC_OTH_HH_E!U63+FC_OTH_AFF_E!U63</f>
        <v>47.871532799999983</v>
      </c>
      <c r="V63" s="52">
        <f>FC_OTH_CP_E!V63+FC_OTH_HH_E!V63+FC_OTH_AFF_E!V63</f>
        <v>46.523635200000015</v>
      </c>
      <c r="W63" s="52">
        <f>FC_OTH_CP_E!W63+FC_OTH_HH_E!W63+FC_OTH_AFF_E!W63</f>
        <v>51.6184704</v>
      </c>
      <c r="X63" s="52">
        <f>FC_OTH_CP_E!X63+FC_OTH_HH_E!X63+FC_OTH_AFF_E!X63</f>
        <v>48.059827200000029</v>
      </c>
      <c r="Y63" s="52">
        <f>FC_OTH_CP_E!Y63+FC_OTH_HH_E!Y63+FC_OTH_AFF_E!Y63</f>
        <v>53.630841600000004</v>
      </c>
      <c r="Z63" s="52">
        <f>FC_OTH_CP_E!Z63+FC_OTH_HH_E!Z63+FC_OTH_AFF_E!Z63</f>
        <v>48.813407999999995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0.32766551999999988</v>
      </c>
      <c r="K64" s="52">
        <f>FC_OTH_CP_E!K64+FC_OTH_HH_E!K64+FC_OTH_AFF_E!K64</f>
        <v>0</v>
      </c>
      <c r="L64" s="52">
        <f>FC_OTH_CP_E!L64+FC_OTH_HH_E!L64+FC_OTH_AFF_E!L64</f>
        <v>2.73002184</v>
      </c>
      <c r="M64" s="52">
        <f>FC_OTH_CP_E!M64+FC_OTH_HH_E!M64+FC_OTH_AFF_E!M64</f>
        <v>4.0949344799999992</v>
      </c>
      <c r="N64" s="52">
        <f>FC_OTH_CP_E!N64+FC_OTH_HH_E!N64+FC_OTH_AFF_E!N64</f>
        <v>5.9514436800000006</v>
      </c>
      <c r="O64" s="52">
        <f>FC_OTH_CP_E!O64+FC_OTH_HH_E!O64+FC_OTH_AFF_E!O64</f>
        <v>6.7158655199999995</v>
      </c>
      <c r="P64" s="52">
        <f>FC_OTH_CP_E!P64+FC_OTH_HH_E!P64+FC_OTH_AFF_E!P64</f>
        <v>5.9514436800000006</v>
      </c>
      <c r="Q64" s="52">
        <f>FC_OTH_CP_E!Q64+FC_OTH_HH_E!Q64+FC_OTH_AFF_E!Q64</f>
        <v>6.3882000000000012</v>
      </c>
      <c r="R64" s="52">
        <f>FC_OTH_CP_E!R64+FC_OTH_HH_E!R64+FC_OTH_AFF_E!R64</f>
        <v>5.1323781600000009</v>
      </c>
      <c r="S64" s="52">
        <f>FC_OTH_CP_E!S64+FC_OTH_HH_E!S64+FC_OTH_AFF_E!S64</f>
        <v>6.0605344799999994</v>
      </c>
      <c r="T64" s="52">
        <f>FC_OTH_CP_E!T64+FC_OTH_HH_E!T64+FC_OTH_AFF_E!T64</f>
        <v>6.1647112800000006</v>
      </c>
      <c r="U64" s="52">
        <f>FC_OTH_CP_E!U64+FC_OTH_HH_E!U64+FC_OTH_AFF_E!U64</f>
        <v>7.6554223199999987</v>
      </c>
      <c r="V64" s="52">
        <f>FC_OTH_CP_E!V64+FC_OTH_HH_E!V64+FC_OTH_AFF_E!V64</f>
        <v>9.4120790400000018</v>
      </c>
      <c r="W64" s="52">
        <f>FC_OTH_CP_E!W64+FC_OTH_HH_E!W64+FC_OTH_AFF_E!W64</f>
        <v>8.3905567199999993</v>
      </c>
      <c r="X64" s="52">
        <f>FC_OTH_CP_E!X64+FC_OTH_HH_E!X64+FC_OTH_AFF_E!X64</f>
        <v>8.5535049599999997</v>
      </c>
      <c r="Y64" s="52">
        <f>FC_OTH_CP_E!Y64+FC_OTH_HH_E!Y64+FC_OTH_AFF_E!Y64</f>
        <v>7.5453487199999998</v>
      </c>
      <c r="Z64" s="52">
        <f>FC_OTH_CP_E!Z64+FC_OTH_HH_E!Z64+FC_OTH_AFF_E!Z64</f>
        <v>7.9958642400000004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  <c r="Y65" s="52">
        <f>FC_OTH_CP_E!Y65+FC_OTH_HH_E!Y65+FC_OTH_AFF_E!Y65</f>
        <v>0</v>
      </c>
      <c r="Z65" s="52">
        <f>FC_OTH_CP_E!Z65+FC_OTH_HH_E!Z65+FC_OTH_AFF_E!Z65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0.14935967999999997</v>
      </c>
      <c r="T68" s="52">
        <f>FC_OTH_CP_E!T68+FC_OTH_HH_E!T68+FC_OTH_AFF_E!T68</f>
        <v>3.811475520000001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0.83549664000000035</v>
      </c>
      <c r="X69" s="52">
        <f>FC_OTH_CP_E!X69+FC_OTH_HH_E!X69+FC_OTH_AFF_E!X69</f>
        <v>0.95885855999999969</v>
      </c>
      <c r="Y69" s="52">
        <f>FC_OTH_CP_E!Y69+FC_OTH_HH_E!Y69+FC_OTH_AFF_E!Y69</f>
        <v>0.96421104000000057</v>
      </c>
      <c r="Z69" s="52">
        <f>FC_OTH_CP_E!Z69+FC_OTH_HH_E!Z69+FC_OTH_AFF_E!Z69</f>
        <v>1.2364228800000003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80.909852639246594</v>
      </c>
      <c r="D2" s="21">
        <f t="shared" ref="D2:X2" si="0">SUM(D3,D17,D22,D25,D26,D51,D52)</f>
        <v>81.757080126404162</v>
      </c>
      <c r="E2" s="21">
        <f t="shared" si="0"/>
        <v>78.368170177773834</v>
      </c>
      <c r="F2" s="21">
        <f t="shared" si="0"/>
        <v>80.486221163081936</v>
      </c>
      <c r="G2" s="21">
        <f t="shared" si="0"/>
        <v>72.437613232842423</v>
      </c>
      <c r="H2" s="21">
        <f t="shared" si="0"/>
        <v>69.634233007911021</v>
      </c>
      <c r="I2" s="21">
        <f t="shared" si="0"/>
        <v>118.33920648000004</v>
      </c>
      <c r="J2" s="21">
        <f t="shared" si="0"/>
        <v>121.52983428000003</v>
      </c>
      <c r="K2" s="21">
        <f t="shared" si="0"/>
        <v>153.18261288000005</v>
      </c>
      <c r="L2" s="21">
        <f t="shared" si="0"/>
        <v>124.65463356000005</v>
      </c>
      <c r="M2" s="21">
        <f t="shared" si="0"/>
        <v>137.44374624</v>
      </c>
      <c r="N2" s="21">
        <f t="shared" si="0"/>
        <v>137.1664098</v>
      </c>
      <c r="O2" s="21">
        <f t="shared" si="0"/>
        <v>124.27068744000005</v>
      </c>
      <c r="P2" s="21">
        <f t="shared" si="0"/>
        <v>127.33764372000006</v>
      </c>
      <c r="Q2" s="21">
        <f t="shared" si="0"/>
        <v>118.40024052000001</v>
      </c>
      <c r="R2" s="21">
        <f t="shared" si="0"/>
        <v>108.93590028000004</v>
      </c>
      <c r="S2" s="21">
        <f t="shared" si="0"/>
        <v>105.63718716</v>
      </c>
      <c r="T2" s="21">
        <f t="shared" si="0"/>
        <v>121.54470551999995</v>
      </c>
      <c r="U2" s="21">
        <f t="shared" si="0"/>
        <v>120.66732036000001</v>
      </c>
      <c r="V2" s="21">
        <f t="shared" si="0"/>
        <v>146.74850352000007</v>
      </c>
      <c r="W2" s="21">
        <f t="shared" si="0"/>
        <v>115.12279008000004</v>
      </c>
      <c r="X2" s="21">
        <f t="shared" si="0"/>
        <v>120.53288771999999</v>
      </c>
      <c r="Y2" s="21">
        <f t="shared" ref="Y2:Z2" si="1">SUM(Y3,Y17,Y22,Y25,Y26,Y51,Y52)</f>
        <v>135.25544160000007</v>
      </c>
      <c r="Z2" s="21">
        <f t="shared" si="1"/>
        <v>134.60009472000002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  <c r="Y7" s="8">
        <f>FC_OTH_CP_SH_E!Y7+FC_OTH_CP_SC_E!Y7+FC_OTH_CP_HW_E!Y7+FC_OTH_CP_CA_E!Y7</f>
        <v>0</v>
      </c>
      <c r="Z7" s="8">
        <f>FC_OTH_CP_SH_E!Z7+FC_OTH_CP_SC_E!Z7+FC_OTH_CP_HW_E!Z7+FC_OTH_CP_CA_E!Z7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  <c r="Y10" s="8">
        <f>FC_OTH_CP_SH_E!Y10+FC_OTH_CP_SC_E!Y10+FC_OTH_CP_HW_E!Y10+FC_OTH_CP_CA_E!Y10</f>
        <v>0</v>
      </c>
      <c r="Z10" s="8">
        <f>FC_OTH_CP_SH_E!Z10+FC_OTH_CP_SC_E!Z10+FC_OTH_CP_HW_E!Z10+FC_OTH_CP_CA_E!Z10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80.909852639246594</v>
      </c>
      <c r="D26" s="27">
        <f t="shared" si="14"/>
        <v>81.757080126404162</v>
      </c>
      <c r="E26" s="27">
        <f t="shared" si="14"/>
        <v>78.368170177773834</v>
      </c>
      <c r="F26" s="27">
        <f t="shared" si="14"/>
        <v>80.486221163081936</v>
      </c>
      <c r="G26" s="27">
        <f t="shared" si="14"/>
        <v>72.437613232842423</v>
      </c>
      <c r="H26" s="27">
        <f t="shared" si="14"/>
        <v>69.634233007911021</v>
      </c>
      <c r="I26" s="27">
        <f t="shared" si="14"/>
        <v>118.33920648000004</v>
      </c>
      <c r="J26" s="27">
        <f t="shared" si="14"/>
        <v>121.52983428000003</v>
      </c>
      <c r="K26" s="27">
        <f t="shared" si="14"/>
        <v>153.18261288000005</v>
      </c>
      <c r="L26" s="27">
        <f t="shared" si="14"/>
        <v>124.65463356000005</v>
      </c>
      <c r="M26" s="27">
        <f t="shared" si="14"/>
        <v>137.44374624</v>
      </c>
      <c r="N26" s="27">
        <f t="shared" si="14"/>
        <v>137.1664098</v>
      </c>
      <c r="O26" s="27">
        <f t="shared" si="14"/>
        <v>124.27068744000005</v>
      </c>
      <c r="P26" s="27">
        <f t="shared" si="14"/>
        <v>127.33764372000006</v>
      </c>
      <c r="Q26" s="27">
        <f t="shared" si="14"/>
        <v>118.40024052000001</v>
      </c>
      <c r="R26" s="27">
        <f t="shared" si="14"/>
        <v>108.93590028000004</v>
      </c>
      <c r="S26" s="27">
        <f t="shared" si="14"/>
        <v>105.63718716</v>
      </c>
      <c r="T26" s="27">
        <f t="shared" si="14"/>
        <v>121.54470551999995</v>
      </c>
      <c r="U26" s="27">
        <f t="shared" si="14"/>
        <v>120.66732036000001</v>
      </c>
      <c r="V26" s="27">
        <f t="shared" si="14"/>
        <v>146.74850352000007</v>
      </c>
      <c r="W26" s="27">
        <f t="shared" si="14"/>
        <v>115.12279008000004</v>
      </c>
      <c r="X26" s="27">
        <f t="shared" si="14"/>
        <v>120.53288771999999</v>
      </c>
      <c r="Y26" s="27">
        <f t="shared" ref="Y26:Z26" si="15">SUM(Y27,Y33)</f>
        <v>135.25544160000007</v>
      </c>
      <c r="Z26" s="27">
        <f t="shared" si="15"/>
        <v>134.60009472000002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80.909852639246594</v>
      </c>
      <c r="D33" s="19">
        <f t="shared" si="18"/>
        <v>81.757080126404162</v>
      </c>
      <c r="E33" s="19">
        <f t="shared" si="18"/>
        <v>78.368170177773834</v>
      </c>
      <c r="F33" s="19">
        <f t="shared" si="18"/>
        <v>80.486221163081936</v>
      </c>
      <c r="G33" s="19">
        <f t="shared" si="18"/>
        <v>72.437613232842423</v>
      </c>
      <c r="H33" s="19">
        <f t="shared" si="18"/>
        <v>69.634233007911021</v>
      </c>
      <c r="I33" s="19">
        <f t="shared" si="18"/>
        <v>118.33920648000004</v>
      </c>
      <c r="J33" s="19">
        <f t="shared" si="18"/>
        <v>121.52983428000003</v>
      </c>
      <c r="K33" s="19">
        <f t="shared" si="18"/>
        <v>153.18261288000005</v>
      </c>
      <c r="L33" s="19">
        <f t="shared" si="18"/>
        <v>124.65463356000005</v>
      </c>
      <c r="M33" s="19">
        <f t="shared" si="18"/>
        <v>137.44374624</v>
      </c>
      <c r="N33" s="19">
        <f t="shared" si="18"/>
        <v>137.1664098</v>
      </c>
      <c r="O33" s="19">
        <f t="shared" si="18"/>
        <v>124.27068744000005</v>
      </c>
      <c r="P33" s="19">
        <f t="shared" si="18"/>
        <v>127.33764372000006</v>
      </c>
      <c r="Q33" s="19">
        <f t="shared" si="18"/>
        <v>118.40024052000001</v>
      </c>
      <c r="R33" s="19">
        <f t="shared" si="18"/>
        <v>108.93590028000004</v>
      </c>
      <c r="S33" s="19">
        <f t="shared" si="18"/>
        <v>105.63718716</v>
      </c>
      <c r="T33" s="19">
        <f t="shared" si="18"/>
        <v>121.54470551999995</v>
      </c>
      <c r="U33" s="19">
        <f t="shared" si="18"/>
        <v>120.66732036000001</v>
      </c>
      <c r="V33" s="19">
        <f t="shared" si="18"/>
        <v>146.74850352000007</v>
      </c>
      <c r="W33" s="19">
        <f t="shared" si="18"/>
        <v>115.12279008000004</v>
      </c>
      <c r="X33" s="19">
        <f t="shared" si="18"/>
        <v>120.53288771999999</v>
      </c>
      <c r="Y33" s="19">
        <f t="shared" ref="Y33:Z33" si="19">SUM(Y34:Y50)</f>
        <v>135.25544160000007</v>
      </c>
      <c r="Z33" s="19">
        <f t="shared" si="19"/>
        <v>134.60009472000002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0</v>
      </c>
      <c r="D36" s="8">
        <f>FC_OTH_CP_SH_E!D36+FC_OTH_CP_SC_E!D36+FC_OTH_CP_HW_E!D36+FC_OTH_CP_CA_E!D36</f>
        <v>0</v>
      </c>
      <c r="E36" s="8">
        <f>FC_OTH_CP_SH_E!E36+FC_OTH_CP_SC_E!E36+FC_OTH_CP_HW_E!E36+FC_OTH_CP_CA_E!E36</f>
        <v>0</v>
      </c>
      <c r="F36" s="8">
        <f>FC_OTH_CP_SH_E!F36+FC_OTH_CP_SC_E!F36+FC_OTH_CP_HW_E!F36+FC_OTH_CP_CA_E!F36</f>
        <v>0</v>
      </c>
      <c r="G36" s="8">
        <f>FC_OTH_CP_SH_E!G36+FC_OTH_CP_SC_E!G36+FC_OTH_CP_HW_E!G36+FC_OTH_CP_CA_E!G36</f>
        <v>0</v>
      </c>
      <c r="H36" s="8">
        <f>FC_OTH_CP_SH_E!H36+FC_OTH_CP_SC_E!H36+FC_OTH_CP_HW_E!H36+FC_OTH_CP_CA_E!H36</f>
        <v>0</v>
      </c>
      <c r="I36" s="8">
        <f>FC_OTH_CP_SH_E!I36+FC_OTH_CP_SC_E!I36+FC_OTH_CP_HW_E!I36+FC_OTH_CP_CA_E!I36</f>
        <v>38.800290960000027</v>
      </c>
      <c r="J36" s="8">
        <f>FC_OTH_CP_SH_E!J36+FC_OTH_CP_SC_E!J36+FC_OTH_CP_HW_E!J36+FC_OTH_CP_CA_E!J36</f>
        <v>38.800290960000012</v>
      </c>
      <c r="K36" s="8">
        <f>FC_OTH_CP_SH_E!K36+FC_OTH_CP_SC_E!K36+FC_OTH_CP_HW_E!K36+FC_OTH_CP_CA_E!K36</f>
        <v>41.784719040000013</v>
      </c>
      <c r="L36" s="8">
        <f>FC_OTH_CP_SH_E!L36+FC_OTH_CP_SC_E!L36+FC_OTH_CP_HW_E!L36+FC_OTH_CP_CA_E!L36</f>
        <v>38.800290960000012</v>
      </c>
      <c r="M36" s="8">
        <f>FC_OTH_CP_SH_E!M36+FC_OTH_CP_SC_E!M36+FC_OTH_CP_HW_E!M36+FC_OTH_CP_CA_E!M36</f>
        <v>38.800290960000012</v>
      </c>
      <c r="N36" s="8">
        <f>FC_OTH_CP_SH_E!N36+FC_OTH_CP_SC_E!N36+FC_OTH_CP_HW_E!N36+FC_OTH_CP_CA_E!N36</f>
        <v>41.784719040000013</v>
      </c>
      <c r="O36" s="8">
        <f>FC_OTH_CP_SH_E!O36+FC_OTH_CP_SC_E!O36+FC_OTH_CP_HW_E!O36+FC_OTH_CP_CA_E!O36</f>
        <v>41.784719039999999</v>
      </c>
      <c r="P36" s="8">
        <f>FC_OTH_CP_SH_E!P36+FC_OTH_CP_SC_E!P36+FC_OTH_CP_HW_E!P36+FC_OTH_CP_CA_E!P36</f>
        <v>38.800290959999998</v>
      </c>
      <c r="Q36" s="8">
        <f>FC_OTH_CP_SH_E!Q36+FC_OTH_CP_SC_E!Q36+FC_OTH_CP_HW_E!Q36+FC_OTH_CP_CA_E!Q36</f>
        <v>32.830980480000001</v>
      </c>
      <c r="R36" s="8">
        <f>FC_OTH_CP_SH_E!R36+FC_OTH_CP_SC_E!R36+FC_OTH_CP_HW_E!R36+FC_OTH_CP_CA_E!R36</f>
        <v>35.815635719999989</v>
      </c>
      <c r="S36" s="8">
        <f>FC_OTH_CP_SH_E!S36+FC_OTH_CP_SC_E!S36+FC_OTH_CP_HW_E!S36+FC_OTH_CP_CA_E!S36</f>
        <v>35.815635720000003</v>
      </c>
      <c r="T36" s="8">
        <f>FC_OTH_CP_SH_E!T36+FC_OTH_CP_SC_E!T36+FC_OTH_CP_HW_E!T36+FC_OTH_CP_CA_E!T36</f>
        <v>43.235362799999962</v>
      </c>
      <c r="U36" s="8">
        <f>FC_OTH_CP_SH_E!U36+FC_OTH_CP_SC_E!U36+FC_OTH_CP_HW_E!U36+FC_OTH_CP_CA_E!U36</f>
        <v>43.754650560000002</v>
      </c>
      <c r="V36" s="8">
        <f>FC_OTH_CP_SH_E!V36+FC_OTH_CP_SC_E!V36+FC_OTH_CP_HW_E!V36+FC_OTH_CP_CA_E!V36</f>
        <v>50.097184919999975</v>
      </c>
      <c r="W36" s="8">
        <f>FC_OTH_CP_SH_E!W36+FC_OTH_CP_SC_E!W36+FC_OTH_CP_HW_E!W36+FC_OTH_CP_CA_E!W36</f>
        <v>36.994596119999997</v>
      </c>
      <c r="X36" s="8">
        <f>FC_OTH_CP_SH_E!X36+FC_OTH_CP_SC_E!X36+FC_OTH_CP_HW_E!X36+FC_OTH_CP_CA_E!X36</f>
        <v>32.383248119999998</v>
      </c>
      <c r="Y36" s="8">
        <f>FC_OTH_CP_SH_E!Y36+FC_OTH_CP_SC_E!Y36+FC_OTH_CP_HW_E!Y36+FC_OTH_CP_CA_E!Y36</f>
        <v>37.955482920000009</v>
      </c>
      <c r="Z36" s="8">
        <f>FC_OTH_CP_SH_E!Z36+FC_OTH_CP_SC_E!Z36+FC_OTH_CP_HW_E!Z36+FC_OTH_CP_CA_E!Z36</f>
        <v>35.451498239999978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  <c r="Y37" s="8">
        <f>FC_OTH_CP_SH_E!Y37+FC_OTH_CP_SC_E!Y37+FC_OTH_CP_HW_E!Y37+FC_OTH_CP_CA_E!Y37</f>
        <v>0</v>
      </c>
      <c r="Z37" s="8">
        <f>FC_OTH_CP_SH_E!Z37+FC_OTH_CP_SC_E!Z37+FC_OTH_CP_HW_E!Z37+FC_OTH_CP_CA_E!Z37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  <c r="Y38" s="8">
        <f>FC_OTH_CP_SH_E!Y38+FC_OTH_CP_SC_E!Y38+FC_OTH_CP_HW_E!Y38+FC_OTH_CP_CA_E!Y38</f>
        <v>0</v>
      </c>
      <c r="Z38" s="8">
        <f>FC_OTH_CP_SH_E!Z38+FC_OTH_CP_SC_E!Z38+FC_OTH_CP_HW_E!Z38+FC_OTH_CP_CA_E!Z38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3.1707900000000016</v>
      </c>
      <c r="M40" s="8">
        <f>FC_OTH_CP_SH_E!M40+FC_OTH_CP_SC_E!M40+FC_OTH_CP_HW_E!M40+FC_OTH_CP_CA_E!M40</f>
        <v>3.1707900000000002</v>
      </c>
      <c r="N40" s="8">
        <f>FC_OTH_CP_SH_E!N40+FC_OTH_CP_SC_E!N40+FC_OTH_CP_HW_E!N40+FC_OTH_CP_CA_E!N40</f>
        <v>6.3415799999999996</v>
      </c>
      <c r="O40" s="8">
        <f>FC_OTH_CP_SH_E!O40+FC_OTH_CP_SC_E!O40+FC_OTH_CP_HW_E!O40+FC_OTH_CP_CA_E!O40</f>
        <v>3.170790000000002</v>
      </c>
      <c r="P40" s="8">
        <f>FC_OTH_CP_SH_E!P40+FC_OTH_CP_SC_E!P40+FC_OTH_CP_HW_E!P40+FC_OTH_CP_CA_E!P40</f>
        <v>6.3415800000000049</v>
      </c>
      <c r="Q40" s="8">
        <f>FC_OTH_CP_SH_E!Q40+FC_OTH_CP_SC_E!Q40+FC_OTH_CP_HW_E!Q40+FC_OTH_CP_CA_E!Q40</f>
        <v>6.3415800000000004</v>
      </c>
      <c r="R40" s="8">
        <f>FC_OTH_CP_SH_E!R40+FC_OTH_CP_SC_E!R40+FC_OTH_CP_HW_E!R40+FC_OTH_CP_CA_E!R40</f>
        <v>3.1707900000000016</v>
      </c>
      <c r="S40" s="8">
        <f>FC_OTH_CP_SH_E!S40+FC_OTH_CP_SC_E!S40+FC_OTH_CP_HW_E!S40+FC_OTH_CP_CA_E!S40</f>
        <v>3.1707899999999993</v>
      </c>
      <c r="T40" s="8">
        <f>FC_OTH_CP_SH_E!T40+FC_OTH_CP_SC_E!T40+FC_OTH_CP_HW_E!T40+FC_OTH_CP_CA_E!T40</f>
        <v>9.7090884000000006</v>
      </c>
      <c r="U40" s="8">
        <f>FC_OTH_CP_SH_E!U40+FC_OTH_CP_SC_E!U40+FC_OTH_CP_HW_E!U40+FC_OTH_CP_CA_E!U40</f>
        <v>10.14342192</v>
      </c>
      <c r="V40" s="8">
        <f>FC_OTH_CP_SH_E!V40+FC_OTH_CP_SC_E!V40+FC_OTH_CP_HW_E!V40+FC_OTH_CP_CA_E!V40</f>
        <v>8.1488008800000085</v>
      </c>
      <c r="W40" s="8">
        <f>FC_OTH_CP_SH_E!W40+FC_OTH_CP_SC_E!W40+FC_OTH_CP_HW_E!W40+FC_OTH_CP_CA_E!W40</f>
        <v>9.1160859600000048</v>
      </c>
      <c r="X40" s="8">
        <f>FC_OTH_CP_SH_E!X40+FC_OTH_CP_SC_E!X40+FC_OTH_CP_HW_E!X40+FC_OTH_CP_CA_E!X40</f>
        <v>8.9131553999999991</v>
      </c>
      <c r="Y40" s="8">
        <f>FC_OTH_CP_SH_E!Y40+FC_OTH_CP_SC_E!Y40+FC_OTH_CP_HW_E!Y40+FC_OTH_CP_CA_E!Y40</f>
        <v>14.100567840000007</v>
      </c>
      <c r="Z40" s="8">
        <f>FC_OTH_CP_SH_E!Z40+FC_OTH_CP_SC_E!Z40+FC_OTH_CP_HW_E!Z40+FC_OTH_CP_CA_E!Z40</f>
        <v>11.339003880000003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0.10405368000000002</v>
      </c>
      <c r="U41" s="8">
        <f>FC_OTH_CP_SH_E!U41+FC_OTH_CP_SC_E!U41+FC_OTH_CP_HW_E!U41+FC_OTH_CP_CA_E!U41</f>
        <v>5.1679994399999991</v>
      </c>
      <c r="V41" s="8">
        <f>FC_OTH_CP_SH_E!V41+FC_OTH_CP_SC_E!V41+FC_OTH_CP_HW_E!V41+FC_OTH_CP_CA_E!V41</f>
        <v>7.0603786800000048</v>
      </c>
      <c r="W41" s="8">
        <f>FC_OTH_CP_SH_E!W41+FC_OTH_CP_SC_E!W41+FC_OTH_CP_HW_E!W41+FC_OTH_CP_CA_E!W41</f>
        <v>7.2526968000000052</v>
      </c>
      <c r="X41" s="8">
        <f>FC_OTH_CP_SH_E!X41+FC_OTH_CP_SC_E!X41+FC_OTH_CP_HW_E!X41+FC_OTH_CP_CA_E!X41</f>
        <v>6.3961952399999999</v>
      </c>
      <c r="Y41" s="8">
        <f>FC_OTH_CP_SH_E!Y41+FC_OTH_CP_SC_E!Y41+FC_OTH_CP_HW_E!Y41+FC_OTH_CP_CA_E!Y41</f>
        <v>6.5219914800000023</v>
      </c>
      <c r="Z41" s="8">
        <f>FC_OTH_CP_SH_E!Z41+FC_OTH_CP_SC_E!Z41+FC_OTH_CP_HW_E!Z41+FC_OTH_CP_CA_E!Z41</f>
        <v>6.3330382800000002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80.909852639246594</v>
      </c>
      <c r="D43" s="8">
        <f>FC_OTH_CP_SH_E!D43+FC_OTH_CP_SC_E!D43+FC_OTH_CP_HW_E!D43+FC_OTH_CP_CA_E!D43</f>
        <v>81.757080126404162</v>
      </c>
      <c r="E43" s="8">
        <f>FC_OTH_CP_SH_E!E43+FC_OTH_CP_SC_E!E43+FC_OTH_CP_HW_E!E43+FC_OTH_CP_CA_E!E43</f>
        <v>78.368170177773834</v>
      </c>
      <c r="F43" s="8">
        <f>FC_OTH_CP_SH_E!F43+FC_OTH_CP_SC_E!F43+FC_OTH_CP_HW_E!F43+FC_OTH_CP_CA_E!F43</f>
        <v>80.486221163081936</v>
      </c>
      <c r="G43" s="8">
        <f>FC_OTH_CP_SH_E!G43+FC_OTH_CP_SC_E!G43+FC_OTH_CP_HW_E!G43+FC_OTH_CP_CA_E!G43</f>
        <v>72.437613232842423</v>
      </c>
      <c r="H43" s="8">
        <f>FC_OTH_CP_SH_E!H43+FC_OTH_CP_SC_E!H43+FC_OTH_CP_HW_E!H43+FC_OTH_CP_CA_E!H43</f>
        <v>66.507056287911027</v>
      </c>
      <c r="I43" s="8">
        <f>FC_OTH_CP_SH_E!I43+FC_OTH_CP_SC_E!I43+FC_OTH_CP_HW_E!I43+FC_OTH_CP_CA_E!I43</f>
        <v>73.28484072000002</v>
      </c>
      <c r="J43" s="8">
        <f>FC_OTH_CP_SH_E!J43+FC_OTH_CP_SC_E!J43+FC_OTH_CP_HW_E!J43+FC_OTH_CP_CA_E!J43</f>
        <v>76.471288920000021</v>
      </c>
      <c r="K43" s="8">
        <f>FC_OTH_CP_SH_E!K43+FC_OTH_CP_SC_E!K43+FC_OTH_CP_HW_E!K43+FC_OTH_CP_CA_E!K43</f>
        <v>105.10397352000001</v>
      </c>
      <c r="L43" s="8">
        <f>FC_OTH_CP_SH_E!L43+FC_OTH_CP_SC_E!L43+FC_OTH_CP_HW_E!L43+FC_OTH_CP_CA_E!L43</f>
        <v>76.371520680000032</v>
      </c>
      <c r="M43" s="8">
        <f>FC_OTH_CP_SH_E!M43+FC_OTH_CP_SC_E!M43+FC_OTH_CP_HW_E!M43+FC_OTH_CP_CA_E!M43</f>
        <v>89.183203199999994</v>
      </c>
      <c r="N43" s="8">
        <f>FC_OTH_CP_SH_E!N43+FC_OTH_CP_SC_E!N43+FC_OTH_CP_HW_E!N43+FC_OTH_CP_CA_E!N43</f>
        <v>82.735880760000001</v>
      </c>
      <c r="O43" s="8">
        <f>FC_OTH_CP_SH_E!O43+FC_OTH_CP_SC_E!O43+FC_OTH_CP_HW_E!O43+FC_OTH_CP_CA_E!O43</f>
        <v>66.69000000000004</v>
      </c>
      <c r="P43" s="8">
        <f>FC_OTH_CP_SH_E!P43+FC_OTH_CP_SC_E!P43+FC_OTH_CP_HW_E!P43+FC_OTH_CP_CA_E!P43</f>
        <v>69.62409324000005</v>
      </c>
      <c r="Q43" s="8">
        <f>FC_OTH_CP_SH_E!Q43+FC_OTH_CP_SC_E!Q43+FC_OTH_CP_HW_E!Q43+FC_OTH_CP_CA_E!Q43</f>
        <v>69.780948120000005</v>
      </c>
      <c r="R43" s="8">
        <f>FC_OTH_CP_SH_E!R43+FC_OTH_CP_SC_E!R43+FC_OTH_CP_HW_E!R43+FC_OTH_CP_CA_E!R43</f>
        <v>60.459553440000036</v>
      </c>
      <c r="S43" s="8">
        <f>FC_OTH_CP_SH_E!S43+FC_OTH_CP_SC_E!S43+FC_OTH_CP_HW_E!S43+FC_OTH_CP_CA_E!S43</f>
        <v>54.069050879999992</v>
      </c>
      <c r="T43" s="8">
        <f>FC_OTH_CP_SH_E!T43+FC_OTH_CP_SC_E!T43+FC_OTH_CP_HW_E!T43+FC_OTH_CP_CA_E!T43</f>
        <v>55.232658000000001</v>
      </c>
      <c r="U43" s="8">
        <f>FC_OTH_CP_SH_E!U43+FC_OTH_CP_SC_E!U43+FC_OTH_CP_HW_E!U43+FC_OTH_CP_CA_E!U43</f>
        <v>51.57884628</v>
      </c>
      <c r="V43" s="8">
        <f>FC_OTH_CP_SH_E!V43+FC_OTH_CP_SC_E!V43+FC_OTH_CP_HW_E!V43+FC_OTH_CP_CA_E!V43</f>
        <v>70.122667680000063</v>
      </c>
      <c r="W43" s="8">
        <f>FC_OTH_CP_SH_E!W43+FC_OTH_CP_SC_E!W43+FC_OTH_CP_HW_E!W43+FC_OTH_CP_CA_E!W43</f>
        <v>54.102662640000041</v>
      </c>
      <c r="X43" s="8">
        <f>FC_OTH_CP_SH_E!X43+FC_OTH_CP_SC_E!X43+FC_OTH_CP_HW_E!X43+FC_OTH_CP_CA_E!X43</f>
        <v>59.203647359999991</v>
      </c>
      <c r="Y43" s="8">
        <f>FC_OTH_CP_SH_E!Y43+FC_OTH_CP_SC_E!Y43+FC_OTH_CP_HW_E!Y43+FC_OTH_CP_CA_E!Y43</f>
        <v>64.153645920000031</v>
      </c>
      <c r="Z43" s="8">
        <f>FC_OTH_CP_SH_E!Z43+FC_OTH_CP_SC_E!Z43+FC_OTH_CP_HW_E!Z43+FC_OTH_CP_CA_E!Z43</f>
        <v>67.504151520000022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3.1271767200000005</v>
      </c>
      <c r="I44" s="8">
        <f>FC_OTH_CP_SH_E!I44+FC_OTH_CP_SC_E!I44+FC_OTH_CP_HW_E!I44+FC_OTH_CP_CA_E!I44</f>
        <v>6.2540747999999997</v>
      </c>
      <c r="J44" s="8">
        <f>FC_OTH_CP_SH_E!J44+FC_OTH_CP_SC_E!J44+FC_OTH_CP_HW_E!J44+FC_OTH_CP_CA_E!J44</f>
        <v>6.2582544000000002</v>
      </c>
      <c r="K44" s="8">
        <f>FC_OTH_CP_SH_E!K44+FC_OTH_CP_SC_E!K44+FC_OTH_CP_HW_E!K44+FC_OTH_CP_CA_E!K44</f>
        <v>6.2939203200000016</v>
      </c>
      <c r="L44" s="8">
        <f>FC_OTH_CP_SH_E!L44+FC_OTH_CP_SC_E!L44+FC_OTH_CP_HW_E!L44+FC_OTH_CP_CA_E!L44</f>
        <v>6.3120319200000008</v>
      </c>
      <c r="M44" s="8">
        <f>FC_OTH_CP_SH_E!M44+FC_OTH_CP_SC_E!M44+FC_OTH_CP_HW_E!M44+FC_OTH_CP_CA_E!M44</f>
        <v>6.2894620800000025</v>
      </c>
      <c r="N44" s="8">
        <f>FC_OTH_CP_SH_E!N44+FC_OTH_CP_SC_E!N44+FC_OTH_CP_HW_E!N44+FC_OTH_CP_CA_E!N44</f>
        <v>6.3042299999999996</v>
      </c>
      <c r="O44" s="8">
        <f>FC_OTH_CP_SH_E!O44+FC_OTH_CP_SC_E!O44+FC_OTH_CP_HW_E!O44+FC_OTH_CP_CA_E!O44</f>
        <v>12.62517840000001</v>
      </c>
      <c r="P44" s="8">
        <f>FC_OTH_CP_SH_E!P44+FC_OTH_CP_SC_E!P44+FC_OTH_CP_HW_E!P44+FC_OTH_CP_CA_E!P44</f>
        <v>12.571679520000009</v>
      </c>
      <c r="Q44" s="8">
        <f>FC_OTH_CP_SH_E!Q44+FC_OTH_CP_SC_E!Q44+FC_OTH_CP_HW_E!Q44+FC_OTH_CP_CA_E!Q44</f>
        <v>9.4467319200000013</v>
      </c>
      <c r="R44" s="8">
        <f>FC_OTH_CP_SH_E!R44+FC_OTH_CP_SC_E!R44+FC_OTH_CP_HW_E!R44+FC_OTH_CP_CA_E!R44</f>
        <v>9.4899211200000035</v>
      </c>
      <c r="S44" s="8">
        <f>FC_OTH_CP_SH_E!S44+FC_OTH_CP_SC_E!S44+FC_OTH_CP_HW_E!S44+FC_OTH_CP_CA_E!S44</f>
        <v>12.581710560000001</v>
      </c>
      <c r="T44" s="8">
        <f>FC_OTH_CP_SH_E!T44+FC_OTH_CP_SC_E!T44+FC_OTH_CP_HW_E!T44+FC_OTH_CP_CA_E!T44</f>
        <v>13.263542640000001</v>
      </c>
      <c r="U44" s="8">
        <f>FC_OTH_CP_SH_E!U44+FC_OTH_CP_SC_E!U44+FC_OTH_CP_HW_E!U44+FC_OTH_CP_CA_E!U44</f>
        <v>10.022402159999999</v>
      </c>
      <c r="V44" s="8">
        <f>FC_OTH_CP_SH_E!V44+FC_OTH_CP_SC_E!V44+FC_OTH_CP_HW_E!V44+FC_OTH_CP_CA_E!V44</f>
        <v>11.31947136000001</v>
      </c>
      <c r="W44" s="8">
        <f>FC_OTH_CP_SH_E!W44+FC_OTH_CP_SC_E!W44+FC_OTH_CP_HW_E!W44+FC_OTH_CP_CA_E!W44</f>
        <v>7.656748560000004</v>
      </c>
      <c r="X44" s="8">
        <f>FC_OTH_CP_SH_E!X44+FC_OTH_CP_SC_E!X44+FC_OTH_CP_HW_E!X44+FC_OTH_CP_CA_E!X44</f>
        <v>13.636641599999997</v>
      </c>
      <c r="Y44" s="8">
        <f>FC_OTH_CP_SH_E!Y44+FC_OTH_CP_SC_E!Y44+FC_OTH_CP_HW_E!Y44+FC_OTH_CP_CA_E!Y44</f>
        <v>12.523753440000005</v>
      </c>
      <c r="Z44" s="8">
        <f>FC_OTH_CP_SH_E!Z44+FC_OTH_CP_SC_E!Z44+FC_OTH_CP_HW_E!Z44+FC_OTH_CP_CA_E!Z44</f>
        <v>13.972402800000003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0</v>
      </c>
      <c r="D51" s="27">
        <f>FC_OTH_CP_SH_E!D51+FC_OTH_CP_SC_E!D51+FC_OTH_CP_HW_E!D51+FC_OTH_CP_CA_E!D51</f>
        <v>0</v>
      </c>
      <c r="E51" s="27">
        <f>FC_OTH_CP_SH_E!E51+FC_OTH_CP_SC_E!E51+FC_OTH_CP_HW_E!E51+FC_OTH_CP_CA_E!E51</f>
        <v>0</v>
      </c>
      <c r="F51" s="27">
        <f>FC_OTH_CP_SH_E!F51+FC_OTH_CP_SC_E!F51+FC_OTH_CP_HW_E!F51+FC_OTH_CP_CA_E!F51</f>
        <v>0</v>
      </c>
      <c r="G51" s="27">
        <f>FC_OTH_CP_SH_E!G51+FC_OTH_CP_SC_E!G51+FC_OTH_CP_HW_E!G51+FC_OTH_CP_CA_E!G51</f>
        <v>0</v>
      </c>
      <c r="H51" s="27">
        <f>FC_OTH_CP_SH_E!H51+FC_OTH_CP_SC_E!H51+FC_OTH_CP_HW_E!H51+FC_OTH_CP_CA_E!H51</f>
        <v>0</v>
      </c>
      <c r="I51" s="27">
        <f>FC_OTH_CP_SH_E!I51+FC_OTH_CP_SC_E!I51+FC_OTH_CP_HW_E!I51+FC_OTH_CP_CA_E!I51</f>
        <v>0</v>
      </c>
      <c r="J51" s="27">
        <f>FC_OTH_CP_SH_E!J51+FC_OTH_CP_SC_E!J51+FC_OTH_CP_HW_E!J51+FC_OTH_CP_CA_E!J51</f>
        <v>0</v>
      </c>
      <c r="K51" s="27">
        <f>FC_OTH_CP_SH_E!K51+FC_OTH_CP_SC_E!K51+FC_OTH_CP_HW_E!K51+FC_OTH_CP_CA_E!K51</f>
        <v>0</v>
      </c>
      <c r="L51" s="27">
        <f>FC_OTH_CP_SH_E!L51+FC_OTH_CP_SC_E!L51+FC_OTH_CP_HW_E!L51+FC_OTH_CP_CA_E!L51</f>
        <v>0</v>
      </c>
      <c r="M51" s="27">
        <f>FC_OTH_CP_SH_E!M51+FC_OTH_CP_SC_E!M51+FC_OTH_CP_HW_E!M51+FC_OTH_CP_CA_E!M51</f>
        <v>0</v>
      </c>
      <c r="N51" s="27">
        <f>FC_OTH_CP_SH_E!N51+FC_OTH_CP_SC_E!N51+FC_OTH_CP_HW_E!N51+FC_OTH_CP_CA_E!N51</f>
        <v>0</v>
      </c>
      <c r="O51" s="27">
        <f>FC_OTH_CP_SH_E!O51+FC_OTH_CP_SC_E!O51+FC_OTH_CP_HW_E!O51+FC_OTH_CP_CA_E!O51</f>
        <v>0</v>
      </c>
      <c r="P51" s="27">
        <f>FC_OTH_CP_SH_E!P51+FC_OTH_CP_SC_E!P51+FC_OTH_CP_HW_E!P51+FC_OTH_CP_CA_E!P51</f>
        <v>0</v>
      </c>
      <c r="Q51" s="27">
        <f>FC_OTH_CP_SH_E!Q51+FC_OTH_CP_SC_E!Q51+FC_OTH_CP_HW_E!Q51+FC_OTH_CP_CA_E!Q51</f>
        <v>0</v>
      </c>
      <c r="R51" s="27">
        <f>FC_OTH_CP_SH_E!R51+FC_OTH_CP_SC_E!R51+FC_OTH_CP_HW_E!R51+FC_OTH_CP_CA_E!R51</f>
        <v>0</v>
      </c>
      <c r="S51" s="27">
        <f>FC_OTH_CP_SH_E!S51+FC_OTH_CP_SC_E!S51+FC_OTH_CP_HW_E!S51+FC_OTH_CP_CA_E!S51</f>
        <v>0</v>
      </c>
      <c r="T51" s="27">
        <f>FC_OTH_CP_SH_E!T51+FC_OTH_CP_SC_E!T51+FC_OTH_CP_HW_E!T51+FC_OTH_CP_CA_E!T51</f>
        <v>0</v>
      </c>
      <c r="U51" s="27">
        <f>FC_OTH_CP_SH_E!U51+FC_OTH_CP_SC_E!U51+FC_OTH_CP_HW_E!U51+FC_OTH_CP_CA_E!U51</f>
        <v>0</v>
      </c>
      <c r="V51" s="27">
        <f>FC_OTH_CP_SH_E!V51+FC_OTH_CP_SC_E!V51+FC_OTH_CP_HW_E!V51+FC_OTH_CP_CA_E!V51</f>
        <v>0</v>
      </c>
      <c r="W51" s="27">
        <f>FC_OTH_CP_SH_E!W51+FC_OTH_CP_SC_E!W51+FC_OTH_CP_HW_E!W51+FC_OTH_CP_CA_E!W51</f>
        <v>0</v>
      </c>
      <c r="X51" s="27">
        <f>FC_OTH_CP_SH_E!X51+FC_OTH_CP_SC_E!X51+FC_OTH_CP_HW_E!X51+FC_OTH_CP_CA_E!X51</f>
        <v>0</v>
      </c>
      <c r="Y51" s="27">
        <f>FC_OTH_CP_SH_E!Y51+FC_OTH_CP_SC_E!Y51+FC_OTH_CP_HW_E!Y51+FC_OTH_CP_CA_E!Y51</f>
        <v>0</v>
      </c>
      <c r="Z51" s="27">
        <f>FC_OTH_CP_SH_E!Z51+FC_OTH_CP_SC_E!Z51+FC_OTH_CP_HW_E!Z51+FC_OTH_CP_CA_E!Z51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  <c r="Y53" s="8">
        <f>FC_OTH_CP_SH_E!Y53+FC_OTH_CP_SC_E!Y53+FC_OTH_CP_HW_E!Y53+FC_OTH_CP_CA_E!Y53</f>
        <v>0</v>
      </c>
      <c r="Z53" s="8">
        <f>FC_OTH_CP_SH_E!Z53+FC_OTH_CP_SC_E!Z53+FC_OTH_CP_HW_E!Z53+FC_OTH_CP_CA_E!Z53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  <c r="Y54" s="45">
        <f>FC_OTH_CP_SH_E!Y54+FC_OTH_CP_SC_E!Y54+FC_OTH_CP_HW_E!Y54+FC_OTH_CP_CA_E!Y54</f>
        <v>0</v>
      </c>
      <c r="Z54" s="45">
        <f>FC_OTH_CP_SH_E!Z54+FC_OTH_CP_SC_E!Z54+FC_OTH_CP_HW_E!Z54+FC_OTH_CP_CA_E!Z54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8.2599551999999985</v>
      </c>
      <c r="D61" s="49">
        <f t="shared" si="22"/>
        <v>8.2599552000000021</v>
      </c>
      <c r="E61" s="49">
        <f t="shared" si="22"/>
        <v>11.563977599999999</v>
      </c>
      <c r="F61" s="49">
        <f t="shared" si="22"/>
        <v>11.563977599999994</v>
      </c>
      <c r="G61" s="49">
        <f t="shared" si="22"/>
        <v>13.798310400000002</v>
      </c>
      <c r="H61" s="49">
        <f t="shared" si="22"/>
        <v>17.248089599999993</v>
      </c>
      <c r="I61" s="49">
        <f t="shared" si="22"/>
        <v>17.248089599999993</v>
      </c>
      <c r="J61" s="49">
        <f t="shared" si="22"/>
        <v>25.715289599999995</v>
      </c>
      <c r="K61" s="49">
        <f t="shared" si="22"/>
        <v>30.6432</v>
      </c>
      <c r="L61" s="49">
        <f t="shared" si="22"/>
        <v>31.960776959999986</v>
      </c>
      <c r="M61" s="49">
        <f t="shared" si="22"/>
        <v>26.639358479999995</v>
      </c>
      <c r="N61" s="49">
        <f t="shared" si="22"/>
        <v>28.309800960000008</v>
      </c>
      <c r="O61" s="49">
        <f t="shared" si="22"/>
        <v>30.270159359999997</v>
      </c>
      <c r="P61" s="49">
        <f t="shared" si="22"/>
        <v>29.763336960000004</v>
      </c>
      <c r="Q61" s="49">
        <f t="shared" si="22"/>
        <v>29.439582479999988</v>
      </c>
      <c r="R61" s="49">
        <f t="shared" si="22"/>
        <v>37.809611280000006</v>
      </c>
      <c r="S61" s="49">
        <f t="shared" si="22"/>
        <v>34.683621119999998</v>
      </c>
      <c r="T61" s="49">
        <f t="shared" si="22"/>
        <v>42.662496959999977</v>
      </c>
      <c r="U61" s="49">
        <f t="shared" si="22"/>
        <v>34.105115519999984</v>
      </c>
      <c r="V61" s="49">
        <f t="shared" si="22"/>
        <v>36.623371680000005</v>
      </c>
      <c r="W61" s="49">
        <f t="shared" si="22"/>
        <v>34.786735919999991</v>
      </c>
      <c r="X61" s="49">
        <f t="shared" si="22"/>
        <v>35.626594320000017</v>
      </c>
      <c r="Y61" s="49">
        <f t="shared" ref="Y61:Z61" si="23">SUM(Y62:Y72)</f>
        <v>42.540108479999994</v>
      </c>
      <c r="Z61" s="49">
        <f t="shared" si="23"/>
        <v>34.707365279999983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0</v>
      </c>
      <c r="I62" s="52">
        <f>FC_OTH_CP_SH_E!I62+FC_OTH_CP_SC_E!I62+FC_OTH_CP_HW_E!I62+FC_OTH_CP_CA_E!I62</f>
        <v>0</v>
      </c>
      <c r="J62" s="52">
        <f>FC_OTH_CP_SH_E!J62+FC_OTH_CP_SC_E!J62+FC_OTH_CP_HW_E!J62+FC_OTH_CP_CA_E!J62</f>
        <v>1.5680448</v>
      </c>
      <c r="K62" s="52">
        <f>FC_OTH_CP_SH_E!K62+FC_OTH_CP_SC_E!K62+FC_OTH_CP_HW_E!K62+FC_OTH_CP_CA_E!K62</f>
        <v>6.4959551999999992</v>
      </c>
      <c r="L62" s="52">
        <f>FC_OTH_CP_SH_E!L62+FC_OTH_CP_SC_E!L62+FC_OTH_CP_HW_E!L62+FC_OTH_CP_CA_E!L62</f>
        <v>11.535955199999998</v>
      </c>
      <c r="M62" s="52">
        <f>FC_OTH_CP_SH_E!M62+FC_OTH_CP_SC_E!M62+FC_OTH_CP_HW_E!M62+FC_OTH_CP_CA_E!M62</f>
        <v>6.1600895999999992</v>
      </c>
      <c r="N62" s="52">
        <f>FC_OTH_CP_SH_E!N62+FC_OTH_CP_SC_E!N62+FC_OTH_CP_HW_E!N62+FC_OTH_CP_CA_E!N62</f>
        <v>7.8849792000000036</v>
      </c>
      <c r="O62" s="52">
        <f>FC_OTH_CP_SH_E!O62+FC_OTH_CP_SC_E!O62+FC_OTH_CP_HW_E!O62+FC_OTH_CP_CA_E!O62</f>
        <v>9.8453375999999988</v>
      </c>
      <c r="P62" s="52">
        <f>FC_OTH_CP_SH_E!P62+FC_OTH_CP_SC_E!P62+FC_OTH_CP_HW_E!P62+FC_OTH_CP_CA_E!P62</f>
        <v>9.3385152000000016</v>
      </c>
      <c r="Q62" s="52">
        <f>FC_OTH_CP_SH_E!Q62+FC_OTH_CP_SC_E!Q62+FC_OTH_CP_HW_E!Q62+FC_OTH_CP_CA_E!Q62</f>
        <v>8.9603135999999957</v>
      </c>
      <c r="R62" s="52">
        <f>FC_OTH_CP_SH_E!R62+FC_OTH_CP_SC_E!R62+FC_OTH_CP_HW_E!R62+FC_OTH_CP_CA_E!R62</f>
        <v>14.026521600000001</v>
      </c>
      <c r="S62" s="52">
        <f>FC_OTH_CP_SH_E!S62+FC_OTH_CP_SC_E!S62+FC_OTH_CP_HW_E!S62+FC_OTH_CP_CA_E!S62</f>
        <v>10.532793600000002</v>
      </c>
      <c r="T62" s="52">
        <f>FC_OTH_CP_SH_E!T62+FC_OTH_CP_SC_E!T62+FC_OTH_CP_HW_E!T62+FC_OTH_CP_CA_E!T62</f>
        <v>14.571647999999991</v>
      </c>
      <c r="U62" s="52">
        <f>FC_OTH_CP_SH_E!U62+FC_OTH_CP_SC_E!U62+FC_OTH_CP_HW_E!U62+FC_OTH_CP_CA_E!U62</f>
        <v>11.924639999999993</v>
      </c>
      <c r="V62" s="52">
        <f>FC_OTH_CP_SH_E!V62+FC_OTH_CP_SC_E!V62+FC_OTH_CP_HW_E!V62+FC_OTH_CP_CA_E!V62</f>
        <v>15.086937600000002</v>
      </c>
      <c r="W62" s="52">
        <f>FC_OTH_CP_SH_E!W62+FC_OTH_CP_SC_E!W62+FC_OTH_CP_HW_E!W62+FC_OTH_CP_CA_E!W62</f>
        <v>14.783731199999993</v>
      </c>
      <c r="X62" s="52">
        <f>FC_OTH_CP_SH_E!X62+FC_OTH_CP_SC_E!X62+FC_OTH_CP_HW_E!X62+FC_OTH_CP_CA_E!X62</f>
        <v>14.155545600000007</v>
      </c>
      <c r="Y62" s="52">
        <f>FC_OTH_CP_SH_E!Y62+FC_OTH_CP_SC_E!Y62+FC_OTH_CP_HW_E!Y62+FC_OTH_CP_CA_E!Y62</f>
        <v>18.626227199999992</v>
      </c>
      <c r="Z62" s="52">
        <f>FC_OTH_CP_SH_E!Z62+FC_OTH_CP_SC_E!Z62+FC_OTH_CP_HW_E!Z62+FC_OTH_CP_CA_E!Z62</f>
        <v>11.919801599999994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8.2599551999999985</v>
      </c>
      <c r="D63" s="52">
        <f>FC_OTH_CP_SH_E!D63+FC_OTH_CP_SC_E!D63+FC_OTH_CP_HW_E!D63+FC_OTH_CP_CA_E!D63</f>
        <v>8.2599552000000021</v>
      </c>
      <c r="E63" s="52">
        <f>FC_OTH_CP_SH_E!E63+FC_OTH_CP_SC_E!E63+FC_OTH_CP_HW_E!E63+FC_OTH_CP_CA_E!E63</f>
        <v>11.563977599999999</v>
      </c>
      <c r="F63" s="52">
        <f>FC_OTH_CP_SH_E!F63+FC_OTH_CP_SC_E!F63+FC_OTH_CP_HW_E!F63+FC_OTH_CP_CA_E!F63</f>
        <v>11.563977599999994</v>
      </c>
      <c r="G63" s="52">
        <f>FC_OTH_CP_SH_E!G63+FC_OTH_CP_SC_E!G63+FC_OTH_CP_HW_E!G63+FC_OTH_CP_CA_E!G63</f>
        <v>13.798310400000002</v>
      </c>
      <c r="H63" s="52">
        <f>FC_OTH_CP_SH_E!H63+FC_OTH_CP_SC_E!H63+FC_OTH_CP_HW_E!H63+FC_OTH_CP_CA_E!H63</f>
        <v>17.248089599999993</v>
      </c>
      <c r="I63" s="52">
        <f>FC_OTH_CP_SH_E!I63+FC_OTH_CP_SC_E!I63+FC_OTH_CP_HW_E!I63+FC_OTH_CP_CA_E!I63</f>
        <v>17.248089599999993</v>
      </c>
      <c r="J63" s="52">
        <f>FC_OTH_CP_SH_E!J63+FC_OTH_CP_SC_E!J63+FC_OTH_CP_HW_E!J63+FC_OTH_CP_CA_E!J63</f>
        <v>24.147244799999996</v>
      </c>
      <c r="K63" s="52">
        <f>FC_OTH_CP_SH_E!K63+FC_OTH_CP_SC_E!K63+FC_OTH_CP_HW_E!K63+FC_OTH_CP_CA_E!K63</f>
        <v>24.147244800000003</v>
      </c>
      <c r="L63" s="52">
        <f>FC_OTH_CP_SH_E!L63+FC_OTH_CP_SC_E!L63+FC_OTH_CP_HW_E!L63+FC_OTH_CP_CA_E!L63</f>
        <v>19.824134399999991</v>
      </c>
      <c r="M63" s="52">
        <f>FC_OTH_CP_SH_E!M63+FC_OTH_CP_SC_E!M63+FC_OTH_CP_HW_E!M63+FC_OTH_CP_CA_E!M63</f>
        <v>19.824134399999995</v>
      </c>
      <c r="N63" s="52">
        <f>FC_OTH_CP_SH_E!N63+FC_OTH_CP_SC_E!N63+FC_OTH_CP_HW_E!N63+FC_OTH_CP_CA_E!N63</f>
        <v>19.824134400000005</v>
      </c>
      <c r="O63" s="52">
        <f>FC_OTH_CP_SH_E!O63+FC_OTH_CP_SC_E!O63+FC_OTH_CP_HW_E!O63+FC_OTH_CP_CA_E!O63</f>
        <v>19.824134400000002</v>
      </c>
      <c r="P63" s="52">
        <f>FC_OTH_CP_SH_E!P63+FC_OTH_CP_SC_E!P63+FC_OTH_CP_HW_E!P63+FC_OTH_CP_CA_E!P63</f>
        <v>19.824134399999998</v>
      </c>
      <c r="Q63" s="52">
        <f>FC_OTH_CP_SH_E!Q63+FC_OTH_CP_SC_E!Q63+FC_OTH_CP_HW_E!Q63+FC_OTH_CP_CA_E!Q63</f>
        <v>19.824134399999991</v>
      </c>
      <c r="R63" s="52">
        <f>FC_OTH_CP_SH_E!R63+FC_OTH_CP_SC_E!R63+FC_OTH_CP_HW_E!R63+FC_OTH_CP_CA_E!R63</f>
        <v>23.127955200000002</v>
      </c>
      <c r="S63" s="52">
        <f>FC_OTH_CP_SH_E!S63+FC_OTH_CP_SC_E!S63+FC_OTH_CP_HW_E!S63+FC_OTH_CP_CA_E!S63</f>
        <v>23.127955199999995</v>
      </c>
      <c r="T63" s="52">
        <f>FC_OTH_CP_SH_E!T63+FC_OTH_CP_SC_E!T63+FC_OTH_CP_HW_E!T63+FC_OTH_CP_CA_E!T63</f>
        <v>23.362617599999982</v>
      </c>
      <c r="U63" s="52">
        <f>FC_OTH_CP_SH_E!U63+FC_OTH_CP_SC_E!U63+FC_OTH_CP_HW_E!U63+FC_OTH_CP_CA_E!U63</f>
        <v>19.744703999999992</v>
      </c>
      <c r="V63" s="52">
        <f>FC_OTH_CP_SH_E!V63+FC_OTH_CP_SC_E!V63+FC_OTH_CP_HW_E!V63+FC_OTH_CP_CA_E!V63</f>
        <v>18.608083200000006</v>
      </c>
      <c r="W63" s="52">
        <f>FC_OTH_CP_SH_E!W63+FC_OTH_CP_SC_E!W63+FC_OTH_CP_HW_E!W63+FC_OTH_CP_CA_E!W63</f>
        <v>18.066182399999995</v>
      </c>
      <c r="X63" s="52">
        <f>FC_OTH_CP_SH_E!X63+FC_OTH_CP_SC_E!X63+FC_OTH_CP_HW_E!X63+FC_OTH_CP_CA_E!X63</f>
        <v>19.222560000000009</v>
      </c>
      <c r="Y63" s="52">
        <f>FC_OTH_CP_SH_E!Y63+FC_OTH_CP_SC_E!Y63+FC_OTH_CP_HW_E!Y63+FC_OTH_CP_CA_E!Y63</f>
        <v>21.4530624</v>
      </c>
      <c r="Z63" s="52">
        <f>FC_OTH_CP_SH_E!Z63+FC_OTH_CP_SC_E!Z63+FC_OTH_CP_HW_E!Z63+FC_OTH_CP_CA_E!Z63</f>
        <v>19.526572799999997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0.60068736</v>
      </c>
      <c r="M64" s="52">
        <f>FC_OTH_CP_SH_E!M64+FC_OTH_CP_SC_E!M64+FC_OTH_CP_HW_E!M64+FC_OTH_CP_CA_E!M64</f>
        <v>0.65513448000000007</v>
      </c>
      <c r="N64" s="52">
        <f>FC_OTH_CP_SH_E!N64+FC_OTH_CP_SC_E!N64+FC_OTH_CP_HW_E!N64+FC_OTH_CP_CA_E!N64</f>
        <v>0.60068736000000011</v>
      </c>
      <c r="O64" s="52">
        <f>FC_OTH_CP_SH_E!O64+FC_OTH_CP_SC_E!O64+FC_OTH_CP_HW_E!O64+FC_OTH_CP_CA_E!O64</f>
        <v>0.60068736000000011</v>
      </c>
      <c r="P64" s="52">
        <f>FC_OTH_CP_SH_E!P64+FC_OTH_CP_SC_E!P64+FC_OTH_CP_HW_E!P64+FC_OTH_CP_CA_E!P64</f>
        <v>0.60068736000000045</v>
      </c>
      <c r="Q64" s="52">
        <f>FC_OTH_CP_SH_E!Q64+FC_OTH_CP_SC_E!Q64+FC_OTH_CP_HW_E!Q64+FC_OTH_CP_CA_E!Q64</f>
        <v>0.65513448000000007</v>
      </c>
      <c r="R64" s="52">
        <f>FC_OTH_CP_SH_E!R64+FC_OTH_CP_SC_E!R64+FC_OTH_CP_HW_E!R64+FC_OTH_CP_CA_E!R64</f>
        <v>0.65513448000000041</v>
      </c>
      <c r="S64" s="52">
        <f>FC_OTH_CP_SH_E!S64+FC_OTH_CP_SC_E!S64+FC_OTH_CP_HW_E!S64+FC_OTH_CP_CA_E!S64</f>
        <v>0.87351263999999984</v>
      </c>
      <c r="T64" s="52">
        <f>FC_OTH_CP_SH_E!T64+FC_OTH_CP_SC_E!T64+FC_OTH_CP_HW_E!T64+FC_OTH_CP_CA_E!T64</f>
        <v>0.91675584000000021</v>
      </c>
      <c r="U64" s="52">
        <f>FC_OTH_CP_SH_E!U64+FC_OTH_CP_SC_E!U64+FC_OTH_CP_HW_E!U64+FC_OTH_CP_CA_E!U64</f>
        <v>2.4357715199999994</v>
      </c>
      <c r="V64" s="52">
        <f>FC_OTH_CP_SH_E!V64+FC_OTH_CP_SC_E!V64+FC_OTH_CP_HW_E!V64+FC_OTH_CP_CA_E!V64</f>
        <v>2.92835088</v>
      </c>
      <c r="W64" s="52">
        <f>FC_OTH_CP_SH_E!W64+FC_OTH_CP_SC_E!W64+FC_OTH_CP_HW_E!W64+FC_OTH_CP_CA_E!W64</f>
        <v>1.1013256800000002</v>
      </c>
      <c r="X64" s="52">
        <f>FC_OTH_CP_SH_E!X64+FC_OTH_CP_SC_E!X64+FC_OTH_CP_HW_E!X64+FC_OTH_CP_CA_E!X64</f>
        <v>1.2896301600000002</v>
      </c>
      <c r="Y64" s="52">
        <f>FC_OTH_CP_SH_E!Y64+FC_OTH_CP_SC_E!Y64+FC_OTH_CP_HW_E!Y64+FC_OTH_CP_CA_E!Y64</f>
        <v>1.4966078399999989</v>
      </c>
      <c r="Z64" s="52">
        <f>FC_OTH_CP_SH_E!Z64+FC_OTH_CP_SC_E!Z64+FC_OTH_CP_HW_E!Z64+FC_OTH_CP_CA_E!Z64</f>
        <v>2.0245679999999986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  <c r="Y65" s="52">
        <f>FC_OTH_CP_SH_E!Y65+FC_OTH_CP_SC_E!Y65+FC_OTH_CP_HW_E!Y65+FC_OTH_CP_CA_E!Y65</f>
        <v>0</v>
      </c>
      <c r="Z65" s="52">
        <f>FC_OTH_CP_SH_E!Z65+FC_OTH_CP_SC_E!Z65+FC_OTH_CP_HW_E!Z65+FC_OTH_CP_CA_E!Z65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0.14935967999999997</v>
      </c>
      <c r="T68" s="52">
        <f>FC_OTH_CP_SH_E!T68+FC_OTH_CP_SC_E!T68+FC_OTH_CP_HW_E!T68+FC_OTH_CP_CA_E!T68</f>
        <v>3.811475520000001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0.83549664000000035</v>
      </c>
      <c r="X69" s="52">
        <f>FC_OTH_CP_SH_E!X69+FC_OTH_CP_SC_E!X69+FC_OTH_CP_HW_E!X69+FC_OTH_CP_CA_E!X69</f>
        <v>0.95885855999999969</v>
      </c>
      <c r="Y69" s="52">
        <f>FC_OTH_CP_SH_E!Y69+FC_OTH_CP_SC_E!Y69+FC_OTH_CP_HW_E!Y69+FC_OTH_CP_CA_E!Y69</f>
        <v>0.96421104000000057</v>
      </c>
      <c r="Z69" s="52">
        <f>FC_OTH_CP_SH_E!Z69+FC_OTH_CP_SC_E!Z69+FC_OTH_CP_HW_E!Z69+FC_OTH_CP_CA_E!Z69</f>
        <v>1.2364228800000003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77.183414806263201</v>
      </c>
      <c r="D2" s="21">
        <f t="shared" ref="D2:X2" si="0">SUM(D3,D17,D22,D25,D26,D51,D52)</f>
        <v>78.007597241719964</v>
      </c>
      <c r="E2" s="21">
        <f t="shared" si="0"/>
        <v>74.611600677874634</v>
      </c>
      <c r="F2" s="21">
        <f t="shared" si="0"/>
        <v>76.759246099533016</v>
      </c>
      <c r="G2" s="21">
        <f t="shared" si="0"/>
        <v>68.694223356125534</v>
      </c>
      <c r="H2" s="21">
        <f t="shared" si="0"/>
        <v>65.877525540557926</v>
      </c>
      <c r="I2" s="21">
        <f t="shared" si="0"/>
        <v>75.832197953451356</v>
      </c>
      <c r="J2" s="21">
        <f t="shared" si="0"/>
        <v>79.08503175813884</v>
      </c>
      <c r="K2" s="21">
        <f t="shared" si="0"/>
        <v>107.81190606053889</v>
      </c>
      <c r="L2" s="21">
        <f t="shared" si="0"/>
        <v>82.281344195324408</v>
      </c>
      <c r="M2" s="21">
        <f t="shared" si="0"/>
        <v>95.08883589319241</v>
      </c>
      <c r="N2" s="21">
        <f t="shared" si="0"/>
        <v>91.822513570477952</v>
      </c>
      <c r="O2" s="21">
        <f t="shared" si="0"/>
        <v>78.898032698101389</v>
      </c>
      <c r="P2" s="21">
        <f t="shared" si="0"/>
        <v>85.039296914573384</v>
      </c>
      <c r="Q2" s="21">
        <f t="shared" si="0"/>
        <v>82.067892182256159</v>
      </c>
      <c r="R2" s="21">
        <f t="shared" si="0"/>
        <v>69.622935236071768</v>
      </c>
      <c r="S2" s="21">
        <f t="shared" si="0"/>
        <v>66.296364405834566</v>
      </c>
      <c r="T2" s="21">
        <f t="shared" si="0"/>
        <v>74.996317833201132</v>
      </c>
      <c r="U2" s="21">
        <f t="shared" si="0"/>
        <v>73.422727169852152</v>
      </c>
      <c r="V2" s="21">
        <f t="shared" si="0"/>
        <v>93.16821452234889</v>
      </c>
      <c r="W2" s="21">
        <f t="shared" si="0"/>
        <v>74.986345596824407</v>
      </c>
      <c r="X2" s="21">
        <f t="shared" si="0"/>
        <v>84.734048586077904</v>
      </c>
      <c r="Y2" s="21">
        <f t="shared" ref="Y2:Z2" si="1">SUM(Y3,Y17,Y22,Y25,Y26,Y51,Y52)</f>
        <v>93.451419463043223</v>
      </c>
      <c r="Z2" s="21">
        <f t="shared" si="1"/>
        <v>95.240461968037337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77.183414806263201</v>
      </c>
      <c r="D26" s="27">
        <f t="shared" si="16"/>
        <v>78.007597241719964</v>
      </c>
      <c r="E26" s="27">
        <f t="shared" si="16"/>
        <v>74.611600677874634</v>
      </c>
      <c r="F26" s="27">
        <f t="shared" si="16"/>
        <v>76.759246099533016</v>
      </c>
      <c r="G26" s="27">
        <f t="shared" si="16"/>
        <v>68.694223356125534</v>
      </c>
      <c r="H26" s="27">
        <f t="shared" si="16"/>
        <v>65.877525540557926</v>
      </c>
      <c r="I26" s="27">
        <f t="shared" si="16"/>
        <v>75.832197953451356</v>
      </c>
      <c r="J26" s="27">
        <f t="shared" si="16"/>
        <v>79.08503175813884</v>
      </c>
      <c r="K26" s="27">
        <f t="shared" si="16"/>
        <v>107.81190606053889</v>
      </c>
      <c r="L26" s="27">
        <f t="shared" si="16"/>
        <v>82.281344195324408</v>
      </c>
      <c r="M26" s="27">
        <f t="shared" si="16"/>
        <v>95.08883589319241</v>
      </c>
      <c r="N26" s="27">
        <f t="shared" si="16"/>
        <v>91.822513570477952</v>
      </c>
      <c r="O26" s="27">
        <f t="shared" si="16"/>
        <v>78.898032698101389</v>
      </c>
      <c r="P26" s="27">
        <f t="shared" si="16"/>
        <v>85.039296914573384</v>
      </c>
      <c r="Q26" s="27">
        <f t="shared" si="16"/>
        <v>82.067892182256159</v>
      </c>
      <c r="R26" s="27">
        <f t="shared" si="16"/>
        <v>69.622935236071768</v>
      </c>
      <c r="S26" s="27">
        <f t="shared" si="16"/>
        <v>66.296364405834566</v>
      </c>
      <c r="T26" s="27">
        <f t="shared" si="16"/>
        <v>74.996317833201132</v>
      </c>
      <c r="U26" s="27">
        <f t="shared" si="16"/>
        <v>73.422727169852152</v>
      </c>
      <c r="V26" s="27">
        <f t="shared" si="16"/>
        <v>93.16821452234889</v>
      </c>
      <c r="W26" s="27">
        <f t="shared" si="16"/>
        <v>74.986345596824407</v>
      </c>
      <c r="X26" s="27">
        <f t="shared" si="16"/>
        <v>84.734048586077904</v>
      </c>
      <c r="Y26" s="27">
        <f t="shared" ref="Y26:Z26" si="17">SUM(Y27,Y33)</f>
        <v>93.451419463043223</v>
      </c>
      <c r="Z26" s="27">
        <f t="shared" si="17"/>
        <v>95.240461968037337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77.183414806263201</v>
      </c>
      <c r="D33" s="19">
        <f t="shared" si="20"/>
        <v>78.007597241719964</v>
      </c>
      <c r="E33" s="19">
        <f t="shared" si="20"/>
        <v>74.611600677874634</v>
      </c>
      <c r="F33" s="19">
        <f t="shared" si="20"/>
        <v>76.759246099533016</v>
      </c>
      <c r="G33" s="19">
        <f t="shared" si="20"/>
        <v>68.694223356125534</v>
      </c>
      <c r="H33" s="19">
        <f t="shared" si="20"/>
        <v>65.877525540557926</v>
      </c>
      <c r="I33" s="19">
        <f t="shared" si="20"/>
        <v>75.832197953451356</v>
      </c>
      <c r="J33" s="19">
        <f t="shared" si="20"/>
        <v>79.08503175813884</v>
      </c>
      <c r="K33" s="19">
        <f t="shared" si="20"/>
        <v>107.81190606053889</v>
      </c>
      <c r="L33" s="19">
        <f t="shared" si="20"/>
        <v>82.281344195324408</v>
      </c>
      <c r="M33" s="19">
        <f t="shared" si="20"/>
        <v>95.08883589319241</v>
      </c>
      <c r="N33" s="19">
        <f t="shared" si="20"/>
        <v>91.822513570477952</v>
      </c>
      <c r="O33" s="19">
        <f t="shared" si="20"/>
        <v>78.898032698101389</v>
      </c>
      <c r="P33" s="19">
        <f t="shared" si="20"/>
        <v>85.039296914573384</v>
      </c>
      <c r="Q33" s="19">
        <f t="shared" si="20"/>
        <v>82.067892182256159</v>
      </c>
      <c r="R33" s="19">
        <f t="shared" si="20"/>
        <v>69.622935236071768</v>
      </c>
      <c r="S33" s="19">
        <f t="shared" si="20"/>
        <v>66.296364405834566</v>
      </c>
      <c r="T33" s="19">
        <f t="shared" si="20"/>
        <v>74.996317833201132</v>
      </c>
      <c r="U33" s="19">
        <f t="shared" si="20"/>
        <v>73.422727169852152</v>
      </c>
      <c r="V33" s="19">
        <f t="shared" si="20"/>
        <v>93.16821452234889</v>
      </c>
      <c r="W33" s="19">
        <f t="shared" si="20"/>
        <v>74.986345596824407</v>
      </c>
      <c r="X33" s="19">
        <f t="shared" si="20"/>
        <v>84.734048586077904</v>
      </c>
      <c r="Y33" s="19">
        <f t="shared" ref="Y33:Z33" si="21">SUM(Y34:Y50)</f>
        <v>93.451419463043223</v>
      </c>
      <c r="Z33" s="19">
        <f t="shared" si="21"/>
        <v>95.240461968037337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3.0388312979883292</v>
      </c>
      <c r="M40" s="8">
        <v>3.0565305027682479</v>
      </c>
      <c r="N40" s="8">
        <v>6.1049433174072982</v>
      </c>
      <c r="O40" s="8">
        <v>3.0328684738920142</v>
      </c>
      <c r="P40" s="8">
        <v>6.0910281109190949</v>
      </c>
      <c r="Q40" s="8">
        <v>6.0820919038199968</v>
      </c>
      <c r="R40" s="8">
        <v>3.0191316749960073</v>
      </c>
      <c r="S40" s="8">
        <v>3.0107014948675017</v>
      </c>
      <c r="T40" s="8">
        <v>9.2983270479051008</v>
      </c>
      <c r="U40" s="8">
        <v>9.6831601625257573</v>
      </c>
      <c r="V40" s="8">
        <v>7.8551357548446878</v>
      </c>
      <c r="W40" s="8">
        <v>8.7494915425396673</v>
      </c>
      <c r="X40" s="8">
        <v>8.5677916114686248</v>
      </c>
      <c r="Y40" s="8">
        <v>13.542843160053614</v>
      </c>
      <c r="Z40" s="8">
        <v>10.89205501770677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9.9651492222283408E-2</v>
      </c>
      <c r="U41" s="8">
        <v>4.9334994336273663</v>
      </c>
      <c r="V41" s="8">
        <v>6.8059379323073026</v>
      </c>
      <c r="W41" s="8">
        <v>6.9610367421551294</v>
      </c>
      <c r="X41" s="8">
        <v>6.1483577322782406</v>
      </c>
      <c r="Y41" s="8">
        <v>6.264024875245445</v>
      </c>
      <c r="Z41" s="8">
        <v>6.0834092751896156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77.183414806263201</v>
      </c>
      <c r="D43" s="8">
        <v>78.007597241719964</v>
      </c>
      <c r="E43" s="8">
        <v>74.611600677874634</v>
      </c>
      <c r="F43" s="8">
        <v>76.759246099533016</v>
      </c>
      <c r="G43" s="8">
        <v>68.694223356125534</v>
      </c>
      <c r="H43" s="8">
        <v>62.919057336876648</v>
      </c>
      <c r="I43" s="8">
        <v>69.869579087595199</v>
      </c>
      <c r="J43" s="8">
        <v>73.102474280937571</v>
      </c>
      <c r="K43" s="8">
        <v>101.72059209667735</v>
      </c>
      <c r="L43" s="8">
        <v>73.193168679523694</v>
      </c>
      <c r="M43" s="8">
        <v>85.969484234332384</v>
      </c>
      <c r="N43" s="8">
        <v>79.648583216732916</v>
      </c>
      <c r="O43" s="8">
        <v>63.78914987238462</v>
      </c>
      <c r="P43" s="8">
        <v>66.87328853725603</v>
      </c>
      <c r="Q43" s="8">
        <v>66.925614689325883</v>
      </c>
      <c r="R43" s="8">
        <v>57.567783690127015</v>
      </c>
      <c r="S43" s="8">
        <v>51.339184339071025</v>
      </c>
      <c r="T43" s="8">
        <v>52.895935915991039</v>
      </c>
      <c r="U43" s="8">
        <v>49.238435851984732</v>
      </c>
      <c r="V43" s="8">
        <v>67.595598693566302</v>
      </c>
      <c r="W43" s="8">
        <v>51.926977353508512</v>
      </c>
      <c r="X43" s="8">
        <v>56.909645401151046</v>
      </c>
      <c r="Y43" s="8">
        <v>61.616154377522818</v>
      </c>
      <c r="Z43" s="8">
        <v>64.843344270859717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2.9584682036812797</v>
      </c>
      <c r="I44" s="8">
        <v>5.9626188658561636</v>
      </c>
      <c r="J44" s="8">
        <v>5.982557477201266</v>
      </c>
      <c r="K44" s="8">
        <v>6.0913139638615359</v>
      </c>
      <c r="L44" s="8">
        <v>6.0493442178123935</v>
      </c>
      <c r="M44" s="8">
        <v>6.0628211560917746</v>
      </c>
      <c r="N44" s="8">
        <v>6.0689870363377283</v>
      </c>
      <c r="O44" s="8">
        <v>12.07601435182476</v>
      </c>
      <c r="P44" s="8">
        <v>12.07498026639826</v>
      </c>
      <c r="Q44" s="8">
        <v>9.0601855891102741</v>
      </c>
      <c r="R44" s="8">
        <v>9.0360198709487491</v>
      </c>
      <c r="S44" s="8">
        <v>11.946478571896039</v>
      </c>
      <c r="T44" s="8">
        <v>12.702403377082716</v>
      </c>
      <c r="U44" s="8">
        <v>9.5676317217142923</v>
      </c>
      <c r="V44" s="8">
        <v>10.911542141630589</v>
      </c>
      <c r="W44" s="8">
        <v>7.348839958621098</v>
      </c>
      <c r="X44" s="8">
        <v>13.10825384117998</v>
      </c>
      <c r="Y44" s="8">
        <v>12.028397050221342</v>
      </c>
      <c r="Z44" s="8">
        <v>13.421653404281233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1.568044800000006</v>
      </c>
      <c r="K61" s="49">
        <f t="shared" si="24"/>
        <v>6.4959551999999974</v>
      </c>
      <c r="L61" s="49">
        <f t="shared" si="24"/>
        <v>8.1718156799999964</v>
      </c>
      <c r="M61" s="49">
        <f t="shared" si="24"/>
        <v>2.8503972000000024</v>
      </c>
      <c r="N61" s="49">
        <f t="shared" si="24"/>
        <v>4.5208396800000026</v>
      </c>
      <c r="O61" s="49">
        <f t="shared" si="24"/>
        <v>6.4811980800000031</v>
      </c>
      <c r="P61" s="49">
        <f t="shared" si="24"/>
        <v>5.9743756799999987</v>
      </c>
      <c r="Q61" s="49">
        <f t="shared" si="24"/>
        <v>5.6506212000000078</v>
      </c>
      <c r="R61" s="49">
        <f t="shared" si="24"/>
        <v>14.681656080000003</v>
      </c>
      <c r="S61" s="49">
        <f t="shared" si="24"/>
        <v>11.548124970300327</v>
      </c>
      <c r="T61" s="49">
        <f t="shared" si="24"/>
        <v>19.138627677702832</v>
      </c>
      <c r="U61" s="49">
        <f t="shared" si="24"/>
        <v>10.411470720000011</v>
      </c>
      <c r="V61" s="49">
        <f t="shared" si="24"/>
        <v>7.743401102305608</v>
      </c>
      <c r="W61" s="49">
        <f t="shared" si="24"/>
        <v>6.2883339801194067</v>
      </c>
      <c r="X61" s="49">
        <f t="shared" si="24"/>
        <v>16.366880808130652</v>
      </c>
      <c r="Y61" s="49">
        <f t="shared" ref="Y61:Z61" si="25">SUM(Y62:Y72)</f>
        <v>21.048908304288624</v>
      </c>
      <c r="Z61" s="49">
        <f t="shared" si="25"/>
        <v>15.132056470613474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9.5614886437329849E-2</v>
      </c>
      <c r="K62" s="52">
        <v>1.3770570293052624</v>
      </c>
      <c r="L62" s="52">
        <v>2.7850748587456597</v>
      </c>
      <c r="M62" s="52">
        <v>0.52043174545985016</v>
      </c>
      <c r="N62" s="52">
        <v>1.1155289898566718</v>
      </c>
      <c r="O62" s="52">
        <v>1.951353003478427</v>
      </c>
      <c r="P62" s="52">
        <v>1.7207719718438221</v>
      </c>
      <c r="Q62" s="52">
        <v>1.5550455438935449</v>
      </c>
      <c r="R62" s="52">
        <v>5.295278661958351</v>
      </c>
      <c r="S62" s="52">
        <v>3.295819165502377</v>
      </c>
      <c r="T62" s="52">
        <v>5.5973912260450831</v>
      </c>
      <c r="U62" s="52">
        <v>3.0031358309249518</v>
      </c>
      <c r="V62" s="52">
        <v>2.1559375990885523</v>
      </c>
      <c r="W62" s="52">
        <v>1.9734691925634684</v>
      </c>
      <c r="X62" s="52">
        <v>6.0033206687943217</v>
      </c>
      <c r="Y62" s="52">
        <v>8.6562497281892821</v>
      </c>
      <c r="Z62" s="52">
        <v>4.5182210316545213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1.4724299135626762</v>
      </c>
      <c r="K63" s="52">
        <v>5.1188981706947345</v>
      </c>
      <c r="L63" s="52">
        <v>4.7860534612543368</v>
      </c>
      <c r="M63" s="52">
        <v>1.6748309745401524</v>
      </c>
      <c r="N63" s="52">
        <v>2.8046233301433303</v>
      </c>
      <c r="O63" s="52">
        <v>3.9291577165215759</v>
      </c>
      <c r="P63" s="52">
        <v>3.6529163481561762</v>
      </c>
      <c r="Q63" s="52">
        <v>3.4404411761064626</v>
      </c>
      <c r="R63" s="52">
        <v>8.7312429380416514</v>
      </c>
      <c r="S63" s="52">
        <v>7.236974434497637</v>
      </c>
      <c r="T63" s="52">
        <v>8.9742567739549042</v>
      </c>
      <c r="U63" s="52">
        <v>4.9725633690750604</v>
      </c>
      <c r="V63" s="52">
        <v>2.6591126232170561</v>
      </c>
      <c r="W63" s="52">
        <v>2.4116411419623454</v>
      </c>
      <c r="X63" s="52">
        <v>8.1522249312056889</v>
      </c>
      <c r="Y63" s="52">
        <v>9.9699774718107044</v>
      </c>
      <c r="Z63" s="52">
        <v>7.4015805683454614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0.60068736</v>
      </c>
      <c r="M64" s="52">
        <v>0.65513448000000007</v>
      </c>
      <c r="N64" s="52">
        <v>0.60068736000000011</v>
      </c>
      <c r="O64" s="52">
        <v>0.60068736000000011</v>
      </c>
      <c r="P64" s="52">
        <v>0.60068736000000045</v>
      </c>
      <c r="Q64" s="52">
        <v>0.65513448000000007</v>
      </c>
      <c r="R64" s="52">
        <v>0.65513448000000041</v>
      </c>
      <c r="S64" s="52">
        <v>0.87351263999999984</v>
      </c>
      <c r="T64" s="52">
        <v>0.91675584000000021</v>
      </c>
      <c r="U64" s="52">
        <v>2.4357715199999994</v>
      </c>
      <c r="V64" s="52">
        <v>2.92835088</v>
      </c>
      <c r="W64" s="52">
        <v>1.1013256800000002</v>
      </c>
      <c r="X64" s="52">
        <v>1.2896301600000002</v>
      </c>
      <c r="Y64" s="52">
        <v>1.4966078399999989</v>
      </c>
      <c r="Z64" s="52">
        <v>2.0245679999999986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0.14181873030031369</v>
      </c>
      <c r="T68" s="52">
        <v>3.650223837702844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0.80189796559359205</v>
      </c>
      <c r="X69" s="52">
        <v>0.92170504813064114</v>
      </c>
      <c r="Y69" s="52">
        <v>0.92607326428863757</v>
      </c>
      <c r="Z69" s="52">
        <v>1.1876868706134931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3.7264378329833994</v>
      </c>
      <c r="D2" s="21">
        <f t="shared" ref="D2:X2" si="0">SUM(D3,D17,D22,D25,D26,D51,D52)</f>
        <v>3.7494828846841957</v>
      </c>
      <c r="E2" s="21">
        <f t="shared" si="0"/>
        <v>3.7565694998992059</v>
      </c>
      <c r="F2" s="21">
        <f t="shared" si="0"/>
        <v>3.7269750635489243</v>
      </c>
      <c r="G2" s="21">
        <f t="shared" si="0"/>
        <v>3.7433898767168894</v>
      </c>
      <c r="H2" s="21">
        <f t="shared" si="0"/>
        <v>3.756707467353098</v>
      </c>
      <c r="I2" s="21">
        <f t="shared" si="0"/>
        <v>27.217635147822232</v>
      </c>
      <c r="J2" s="21">
        <f t="shared" si="0"/>
        <v>27.404027714766048</v>
      </c>
      <c r="K2" s="21">
        <f t="shared" si="0"/>
        <v>27.687907362152611</v>
      </c>
      <c r="L2" s="21">
        <f t="shared" si="0"/>
        <v>27.857240184615378</v>
      </c>
      <c r="M2" s="21">
        <f t="shared" si="0"/>
        <v>28.623585336856291</v>
      </c>
      <c r="N2" s="21">
        <f t="shared" si="0"/>
        <v>27.457864203196706</v>
      </c>
      <c r="O2" s="21">
        <f t="shared" si="0"/>
        <v>26.163628314418236</v>
      </c>
      <c r="P2" s="21">
        <f t="shared" si="0"/>
        <v>24.597459295859469</v>
      </c>
      <c r="Q2" s="21">
        <f t="shared" si="0"/>
        <v>21.420597060852199</v>
      </c>
      <c r="R2" s="21">
        <f t="shared" si="0"/>
        <v>20.871522017208193</v>
      </c>
      <c r="S2" s="21">
        <f t="shared" si="0"/>
        <v>21.142382424847963</v>
      </c>
      <c r="T2" s="21">
        <f t="shared" si="0"/>
        <v>21.175024139532695</v>
      </c>
      <c r="U2" s="21">
        <f t="shared" si="0"/>
        <v>20.403074471738361</v>
      </c>
      <c r="V2" s="21">
        <f t="shared" si="0"/>
        <v>19.973450514467277</v>
      </c>
      <c r="W2" s="21">
        <f t="shared" si="0"/>
        <v>16.006885111936967</v>
      </c>
      <c r="X2" s="21">
        <f t="shared" si="0"/>
        <v>15.075600054611444</v>
      </c>
      <c r="Y2" s="21">
        <f t="shared" ref="Y2:Z2" si="1">SUM(Y3,Y17,Y22,Y25,Y26,Y51,Y52)</f>
        <v>17.17473334227649</v>
      </c>
      <c r="Z2" s="21">
        <f t="shared" si="1"/>
        <v>17.658395964321503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3.7264378329833994</v>
      </c>
      <c r="D26" s="27">
        <f t="shared" ref="D26:X26" si="21">SUM(D27,D33)</f>
        <v>3.7494828846841957</v>
      </c>
      <c r="E26" s="27">
        <f t="shared" si="21"/>
        <v>3.7565694998992059</v>
      </c>
      <c r="F26" s="27">
        <f t="shared" si="21"/>
        <v>3.7269750635489243</v>
      </c>
      <c r="G26" s="27">
        <f t="shared" si="21"/>
        <v>3.7433898767168894</v>
      </c>
      <c r="H26" s="27">
        <f t="shared" si="21"/>
        <v>3.756707467353098</v>
      </c>
      <c r="I26" s="27">
        <f t="shared" si="21"/>
        <v>27.217635147822232</v>
      </c>
      <c r="J26" s="27">
        <f t="shared" si="21"/>
        <v>27.404027714766048</v>
      </c>
      <c r="K26" s="27">
        <f t="shared" si="21"/>
        <v>27.687907362152611</v>
      </c>
      <c r="L26" s="27">
        <f t="shared" si="21"/>
        <v>27.857240184615378</v>
      </c>
      <c r="M26" s="27">
        <f t="shared" si="21"/>
        <v>28.623585336856291</v>
      </c>
      <c r="N26" s="27">
        <f t="shared" si="21"/>
        <v>27.457864203196706</v>
      </c>
      <c r="O26" s="27">
        <f t="shared" si="21"/>
        <v>26.163628314418236</v>
      </c>
      <c r="P26" s="27">
        <f t="shared" si="21"/>
        <v>24.597459295859469</v>
      </c>
      <c r="Q26" s="27">
        <f t="shared" si="21"/>
        <v>21.420597060852199</v>
      </c>
      <c r="R26" s="27">
        <f t="shared" si="21"/>
        <v>20.871522017208193</v>
      </c>
      <c r="S26" s="27">
        <f t="shared" si="21"/>
        <v>21.142382424847963</v>
      </c>
      <c r="T26" s="27">
        <f t="shared" si="21"/>
        <v>21.175024139532695</v>
      </c>
      <c r="U26" s="27">
        <f t="shared" si="21"/>
        <v>20.403074471738361</v>
      </c>
      <c r="V26" s="27">
        <f t="shared" si="21"/>
        <v>19.973450514467277</v>
      </c>
      <c r="W26" s="27">
        <f t="shared" si="21"/>
        <v>16.006885111936967</v>
      </c>
      <c r="X26" s="27">
        <f t="shared" si="21"/>
        <v>15.075600054611444</v>
      </c>
      <c r="Y26" s="27">
        <f t="shared" ref="Y26:Z26" si="22">SUM(Y27,Y33)</f>
        <v>17.17473334227649</v>
      </c>
      <c r="Z26" s="27">
        <f t="shared" si="22"/>
        <v>17.658395964321503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3.7264378329833994</v>
      </c>
      <c r="D33" s="19">
        <f t="shared" ref="D33:X33" si="27">SUM(D34:D50)</f>
        <v>3.7494828846841957</v>
      </c>
      <c r="E33" s="19">
        <f t="shared" si="27"/>
        <v>3.7565694998992059</v>
      </c>
      <c r="F33" s="19">
        <f t="shared" si="27"/>
        <v>3.7269750635489243</v>
      </c>
      <c r="G33" s="19">
        <f t="shared" si="27"/>
        <v>3.7433898767168894</v>
      </c>
      <c r="H33" s="19">
        <f t="shared" si="27"/>
        <v>3.756707467353098</v>
      </c>
      <c r="I33" s="19">
        <f t="shared" si="27"/>
        <v>27.217635147822232</v>
      </c>
      <c r="J33" s="19">
        <f t="shared" si="27"/>
        <v>27.404027714766048</v>
      </c>
      <c r="K33" s="19">
        <f t="shared" si="27"/>
        <v>27.687907362152611</v>
      </c>
      <c r="L33" s="19">
        <f t="shared" si="27"/>
        <v>27.857240184615378</v>
      </c>
      <c r="M33" s="19">
        <f t="shared" si="27"/>
        <v>28.623585336856291</v>
      </c>
      <c r="N33" s="19">
        <f t="shared" si="27"/>
        <v>27.457864203196706</v>
      </c>
      <c r="O33" s="19">
        <f t="shared" si="27"/>
        <v>26.163628314418236</v>
      </c>
      <c r="P33" s="19">
        <f t="shared" si="27"/>
        <v>24.597459295859469</v>
      </c>
      <c r="Q33" s="19">
        <f t="shared" si="27"/>
        <v>21.420597060852199</v>
      </c>
      <c r="R33" s="19">
        <f t="shared" si="27"/>
        <v>20.871522017208193</v>
      </c>
      <c r="S33" s="19">
        <f t="shared" si="27"/>
        <v>21.142382424847963</v>
      </c>
      <c r="T33" s="19">
        <f t="shared" si="27"/>
        <v>21.175024139532695</v>
      </c>
      <c r="U33" s="19">
        <f t="shared" si="27"/>
        <v>20.403074471738361</v>
      </c>
      <c r="V33" s="19">
        <f t="shared" si="27"/>
        <v>19.973450514467277</v>
      </c>
      <c r="W33" s="19">
        <f t="shared" si="27"/>
        <v>16.006885111936967</v>
      </c>
      <c r="X33" s="19">
        <f t="shared" si="27"/>
        <v>15.075600054611444</v>
      </c>
      <c r="Y33" s="19">
        <f t="shared" ref="Y33:Z33" si="28">SUM(Y34:Y50)</f>
        <v>17.17473334227649</v>
      </c>
      <c r="Z33" s="19">
        <f t="shared" si="28"/>
        <v>17.658395964321503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23.510917581273578</v>
      </c>
      <c r="J36" s="8">
        <v>23.759516152904869</v>
      </c>
      <c r="K36" s="8">
        <v>24.101919582691487</v>
      </c>
      <c r="L36" s="8">
        <v>24.284241779939759</v>
      </c>
      <c r="M36" s="8">
        <v>25.068965950048703</v>
      </c>
      <c r="N36" s="8">
        <v>23.89868701367465</v>
      </c>
      <c r="O36" s="8">
        <v>22.575692612519578</v>
      </c>
      <c r="P36" s="8">
        <v>21.099403450432796</v>
      </c>
      <c r="Q36" s="8">
        <v>17.91922920310834</v>
      </c>
      <c r="R36" s="8">
        <v>17.374192693279923</v>
      </c>
      <c r="S36" s="8">
        <v>17.617195390682536</v>
      </c>
      <c r="T36" s="8">
        <v>17.861999252733828</v>
      </c>
      <c r="U36" s="8">
        <v>16.913131841590513</v>
      </c>
      <c r="V36" s="8">
        <v>16.490346436816075</v>
      </c>
      <c r="W36" s="8">
        <v>12.86503674876132</v>
      </c>
      <c r="X36" s="8">
        <v>11.660009040689348</v>
      </c>
      <c r="Y36" s="8">
        <v>13.326194125319665</v>
      </c>
      <c r="Z36" s="8">
        <v>13.75026145235881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0.13195870201167217</v>
      </c>
      <c r="M40" s="8">
        <v>0.11425949723175219</v>
      </c>
      <c r="N40" s="8">
        <v>0.23663668259270118</v>
      </c>
      <c r="O40" s="8">
        <v>0.13792152610798769</v>
      </c>
      <c r="P40" s="8">
        <v>0.25055188908090958</v>
      </c>
      <c r="Q40" s="8">
        <v>0.25948809618000412</v>
      </c>
      <c r="R40" s="8">
        <v>0.15165832500399415</v>
      </c>
      <c r="S40" s="8">
        <v>0.16008850513249775</v>
      </c>
      <c r="T40" s="8">
        <v>0.41076135209490061</v>
      </c>
      <c r="U40" s="8">
        <v>0.46026175747424308</v>
      </c>
      <c r="V40" s="8">
        <v>0.29366512515531995</v>
      </c>
      <c r="W40" s="8">
        <v>0.36659441746033833</v>
      </c>
      <c r="X40" s="8">
        <v>0.34536378853137389</v>
      </c>
      <c r="Y40" s="8">
        <v>0.55772467994639219</v>
      </c>
      <c r="Z40" s="8">
        <v>0.44694886229323311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4.40218777771661E-3</v>
      </c>
      <c r="U41" s="8">
        <v>0.23450000637263282</v>
      </c>
      <c r="V41" s="8">
        <v>0.25444074769270253</v>
      </c>
      <c r="W41" s="8">
        <v>0.29166005784487581</v>
      </c>
      <c r="X41" s="8">
        <v>0.24783750772175928</v>
      </c>
      <c r="Y41" s="8">
        <v>0.25796660475455691</v>
      </c>
      <c r="Z41" s="8">
        <v>0.24962900481038489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3.7264378329833994</v>
      </c>
      <c r="D43" s="8">
        <v>3.7494828846841957</v>
      </c>
      <c r="E43" s="8">
        <v>3.7565694998992059</v>
      </c>
      <c r="F43" s="8">
        <v>3.7269750635489243</v>
      </c>
      <c r="G43" s="8">
        <v>3.7433898767168894</v>
      </c>
      <c r="H43" s="8">
        <v>3.5879989510343773</v>
      </c>
      <c r="I43" s="8">
        <v>3.4152616324048157</v>
      </c>
      <c r="J43" s="8">
        <v>3.368814639062446</v>
      </c>
      <c r="K43" s="8">
        <v>3.3833814233226569</v>
      </c>
      <c r="L43" s="8">
        <v>3.1783520004763415</v>
      </c>
      <c r="M43" s="8">
        <v>3.2137189656676073</v>
      </c>
      <c r="N43" s="8">
        <v>3.0872975432670864</v>
      </c>
      <c r="O43" s="8">
        <v>2.9008501276154206</v>
      </c>
      <c r="P43" s="8">
        <v>2.7508047027440146</v>
      </c>
      <c r="Q43" s="8">
        <v>2.8553334306741283</v>
      </c>
      <c r="R43" s="8">
        <v>2.8917697498730206</v>
      </c>
      <c r="S43" s="8">
        <v>2.7298665409289682</v>
      </c>
      <c r="T43" s="8">
        <v>2.3367220840089606</v>
      </c>
      <c r="U43" s="8">
        <v>2.3404104280152649</v>
      </c>
      <c r="V43" s="8">
        <v>2.5270689864337568</v>
      </c>
      <c r="W43" s="8">
        <v>2.1756852864915297</v>
      </c>
      <c r="X43" s="8">
        <v>2.2940019588489471</v>
      </c>
      <c r="Y43" s="8">
        <v>2.5374915424772118</v>
      </c>
      <c r="Z43" s="8">
        <v>2.6608072491403028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0.16870851631872089</v>
      </c>
      <c r="I44" s="8">
        <v>0.2914559341438358</v>
      </c>
      <c r="J44" s="8">
        <v>0.27569692279873453</v>
      </c>
      <c r="K44" s="8">
        <v>0.20260635613846578</v>
      </c>
      <c r="L44" s="8">
        <v>0.26268770218760712</v>
      </c>
      <c r="M44" s="8">
        <v>0.2266409239082281</v>
      </c>
      <c r="N44" s="8">
        <v>0.23524296366227096</v>
      </c>
      <c r="O44" s="8">
        <v>0.54916404817525055</v>
      </c>
      <c r="P44" s="8">
        <v>0.49669925360174955</v>
      </c>
      <c r="Q44" s="8">
        <v>0.38654633088972706</v>
      </c>
      <c r="R44" s="8">
        <v>0.45390124905125484</v>
      </c>
      <c r="S44" s="8">
        <v>0.63523198810396209</v>
      </c>
      <c r="T44" s="8">
        <v>0.56113926291728566</v>
      </c>
      <c r="U44" s="8">
        <v>0.45477043828570707</v>
      </c>
      <c r="V44" s="8">
        <v>0.40792921836942214</v>
      </c>
      <c r="W44" s="8">
        <v>0.30790860137890624</v>
      </c>
      <c r="X44" s="8">
        <v>0.52838775882001754</v>
      </c>
      <c r="Y44" s="8">
        <v>0.49535638977866353</v>
      </c>
      <c r="Z44" s="8">
        <v>0.55074939571876969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7.5409496996862689E-3</v>
      </c>
      <c r="T61" s="49">
        <f t="shared" si="32"/>
        <v>0.16125168229715725</v>
      </c>
      <c r="U61" s="49">
        <f t="shared" si="32"/>
        <v>0</v>
      </c>
      <c r="V61" s="49">
        <f t="shared" si="32"/>
        <v>0</v>
      </c>
      <c r="W61" s="49">
        <f t="shared" si="32"/>
        <v>3.3598674406408291E-2</v>
      </c>
      <c r="X61" s="49">
        <f t="shared" si="32"/>
        <v>3.7153511869358599E-2</v>
      </c>
      <c r="Y61" s="49">
        <f t="shared" ref="Y61:Z61" si="33">SUM(Y62:Y72)</f>
        <v>3.8137775711362981E-2</v>
      </c>
      <c r="Z61" s="49">
        <f t="shared" si="33"/>
        <v>4.8736009386507295E-2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7.5409496996862689E-3</v>
      </c>
      <c r="T68" s="52">
        <v>0.16125168229715725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3.3598674406408291E-2</v>
      </c>
      <c r="X69" s="52">
        <v>3.7153511869358599E-2</v>
      </c>
      <c r="Y69" s="52">
        <v>3.8137775711362981E-2</v>
      </c>
      <c r="Z69" s="52">
        <v>4.8736009386507295E-2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15.289373378726445</v>
      </c>
      <c r="J2" s="21">
        <f t="shared" si="0"/>
        <v>15.040774807095147</v>
      </c>
      <c r="K2" s="21">
        <f t="shared" si="0"/>
        <v>17.682799457308526</v>
      </c>
      <c r="L2" s="21">
        <f t="shared" si="0"/>
        <v>14.516049180060254</v>
      </c>
      <c r="M2" s="21">
        <f t="shared" si="0"/>
        <v>13.731325009951311</v>
      </c>
      <c r="N2" s="21">
        <f t="shared" si="0"/>
        <v>17.88603202632536</v>
      </c>
      <c r="O2" s="21">
        <f t="shared" si="0"/>
        <v>19.209026427480424</v>
      </c>
      <c r="P2" s="21">
        <f t="shared" si="0"/>
        <v>17.700887509567206</v>
      </c>
      <c r="Q2" s="21">
        <f t="shared" si="0"/>
        <v>14.911751276891659</v>
      </c>
      <c r="R2" s="21">
        <f t="shared" si="0"/>
        <v>18.441443026720062</v>
      </c>
      <c r="S2" s="21">
        <f t="shared" si="0"/>
        <v>18.198440329317467</v>
      </c>
      <c r="T2" s="21">
        <f t="shared" si="0"/>
        <v>25.373363547266138</v>
      </c>
      <c r="U2" s="21">
        <f t="shared" si="0"/>
        <v>26.841518718409493</v>
      </c>
      <c r="V2" s="21">
        <f t="shared" si="0"/>
        <v>33.6068384831839</v>
      </c>
      <c r="W2" s="21">
        <f t="shared" si="0"/>
        <v>24.129559371238681</v>
      </c>
      <c r="X2" s="21">
        <f t="shared" si="0"/>
        <v>20.723239079310652</v>
      </c>
      <c r="Y2" s="21">
        <f t="shared" ref="Y2:Z2" si="1">SUM(Y3,Y17,Y22,Y25,Y26,Y51,Y52)</f>
        <v>24.629288794680342</v>
      </c>
      <c r="Z2" s="21">
        <f t="shared" si="1"/>
        <v>21.701236787641172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15.289373378726445</v>
      </c>
      <c r="J26" s="27">
        <f t="shared" si="16"/>
        <v>15.040774807095147</v>
      </c>
      <c r="K26" s="27">
        <f t="shared" si="16"/>
        <v>17.682799457308526</v>
      </c>
      <c r="L26" s="27">
        <f t="shared" si="16"/>
        <v>14.516049180060254</v>
      </c>
      <c r="M26" s="27">
        <f t="shared" si="16"/>
        <v>13.731325009951311</v>
      </c>
      <c r="N26" s="27">
        <f t="shared" si="16"/>
        <v>17.88603202632536</v>
      </c>
      <c r="O26" s="27">
        <f t="shared" si="16"/>
        <v>19.209026427480424</v>
      </c>
      <c r="P26" s="27">
        <f t="shared" si="16"/>
        <v>17.700887509567206</v>
      </c>
      <c r="Q26" s="27">
        <f t="shared" si="16"/>
        <v>14.911751276891659</v>
      </c>
      <c r="R26" s="27">
        <f t="shared" si="16"/>
        <v>18.441443026720062</v>
      </c>
      <c r="S26" s="27">
        <f t="shared" si="16"/>
        <v>18.198440329317467</v>
      </c>
      <c r="T26" s="27">
        <f t="shared" si="16"/>
        <v>25.373363547266138</v>
      </c>
      <c r="U26" s="27">
        <f t="shared" si="16"/>
        <v>26.841518718409493</v>
      </c>
      <c r="V26" s="27">
        <f t="shared" si="16"/>
        <v>33.6068384831839</v>
      </c>
      <c r="W26" s="27">
        <f t="shared" si="16"/>
        <v>24.129559371238681</v>
      </c>
      <c r="X26" s="27">
        <f t="shared" si="16"/>
        <v>20.723239079310652</v>
      </c>
      <c r="Y26" s="27">
        <f t="shared" ref="Y26:Z26" si="17">SUM(Y27,Y33)</f>
        <v>24.629288794680342</v>
      </c>
      <c r="Z26" s="27">
        <f t="shared" si="17"/>
        <v>21.701236787641172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15.289373378726445</v>
      </c>
      <c r="J33" s="19">
        <f t="shared" si="20"/>
        <v>15.040774807095147</v>
      </c>
      <c r="K33" s="19">
        <f t="shared" si="20"/>
        <v>17.682799457308526</v>
      </c>
      <c r="L33" s="19">
        <f t="shared" si="20"/>
        <v>14.516049180060254</v>
      </c>
      <c r="M33" s="19">
        <f t="shared" si="20"/>
        <v>13.731325009951311</v>
      </c>
      <c r="N33" s="19">
        <f t="shared" si="20"/>
        <v>17.88603202632536</v>
      </c>
      <c r="O33" s="19">
        <f t="shared" si="20"/>
        <v>19.209026427480424</v>
      </c>
      <c r="P33" s="19">
        <f t="shared" si="20"/>
        <v>17.700887509567206</v>
      </c>
      <c r="Q33" s="19">
        <f t="shared" si="20"/>
        <v>14.911751276891659</v>
      </c>
      <c r="R33" s="19">
        <f t="shared" si="20"/>
        <v>18.441443026720062</v>
      </c>
      <c r="S33" s="19">
        <f t="shared" si="20"/>
        <v>18.198440329317467</v>
      </c>
      <c r="T33" s="19">
        <f t="shared" si="20"/>
        <v>25.373363547266138</v>
      </c>
      <c r="U33" s="19">
        <f t="shared" si="20"/>
        <v>26.841518718409493</v>
      </c>
      <c r="V33" s="19">
        <f t="shared" si="20"/>
        <v>33.6068384831839</v>
      </c>
      <c r="W33" s="19">
        <f t="shared" si="20"/>
        <v>24.129559371238681</v>
      </c>
      <c r="X33" s="19">
        <f t="shared" si="20"/>
        <v>20.723239079310652</v>
      </c>
      <c r="Y33" s="19">
        <f t="shared" ref="Y33:Z33" si="21">SUM(Y34:Y50)</f>
        <v>24.629288794680342</v>
      </c>
      <c r="Z33" s="19">
        <f t="shared" si="21"/>
        <v>21.701236787641172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15.289373378726445</v>
      </c>
      <c r="J36" s="8">
        <v>15.040774807095147</v>
      </c>
      <c r="K36" s="8">
        <v>17.682799457308526</v>
      </c>
      <c r="L36" s="8">
        <v>14.516049180060254</v>
      </c>
      <c r="M36" s="8">
        <v>13.731325009951311</v>
      </c>
      <c r="N36" s="8">
        <v>17.88603202632536</v>
      </c>
      <c r="O36" s="8">
        <v>19.209026427480424</v>
      </c>
      <c r="P36" s="8">
        <v>17.700887509567206</v>
      </c>
      <c r="Q36" s="8">
        <v>14.911751276891659</v>
      </c>
      <c r="R36" s="8">
        <v>18.441443026720062</v>
      </c>
      <c r="S36" s="8">
        <v>18.198440329317467</v>
      </c>
      <c r="T36" s="8">
        <v>25.373363547266138</v>
      </c>
      <c r="U36" s="8">
        <v>26.841518718409493</v>
      </c>
      <c r="V36" s="8">
        <v>33.6068384831839</v>
      </c>
      <c r="W36" s="8">
        <v>24.129559371238681</v>
      </c>
      <c r="X36" s="8">
        <v>20.723239079310652</v>
      </c>
      <c r="Y36" s="8">
        <v>24.629288794680342</v>
      </c>
      <c r="Z36" s="8">
        <v>21.701236787641172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8.2599551999999985</v>
      </c>
      <c r="D61" s="49">
        <f t="shared" si="24"/>
        <v>8.2599552000000021</v>
      </c>
      <c r="E61" s="49">
        <f t="shared" si="24"/>
        <v>11.563977599999999</v>
      </c>
      <c r="F61" s="49">
        <f t="shared" si="24"/>
        <v>11.563977599999994</v>
      </c>
      <c r="G61" s="49">
        <f t="shared" si="24"/>
        <v>13.798310400000002</v>
      </c>
      <c r="H61" s="49">
        <f t="shared" si="24"/>
        <v>17.248089599999993</v>
      </c>
      <c r="I61" s="49">
        <f t="shared" si="24"/>
        <v>17.248089599999993</v>
      </c>
      <c r="J61" s="49">
        <f t="shared" si="24"/>
        <v>24.147244799999989</v>
      </c>
      <c r="K61" s="49">
        <f t="shared" si="24"/>
        <v>24.147244800000006</v>
      </c>
      <c r="L61" s="49">
        <f t="shared" si="24"/>
        <v>23.788961279999995</v>
      </c>
      <c r="M61" s="49">
        <f t="shared" si="24"/>
        <v>23.788961279999992</v>
      </c>
      <c r="N61" s="49">
        <f t="shared" si="24"/>
        <v>23.788961280000009</v>
      </c>
      <c r="O61" s="49">
        <f t="shared" si="24"/>
        <v>23.788961279999999</v>
      </c>
      <c r="P61" s="49">
        <f t="shared" si="24"/>
        <v>23.788961280000002</v>
      </c>
      <c r="Q61" s="49">
        <f t="shared" si="24"/>
        <v>23.788961279999977</v>
      </c>
      <c r="R61" s="49">
        <f t="shared" si="24"/>
        <v>23.127955199999999</v>
      </c>
      <c r="S61" s="49">
        <f t="shared" si="24"/>
        <v>23.127955199999981</v>
      </c>
      <c r="T61" s="49">
        <f t="shared" si="24"/>
        <v>23.362617599999986</v>
      </c>
      <c r="U61" s="49">
        <f t="shared" si="24"/>
        <v>23.693644799999973</v>
      </c>
      <c r="V61" s="49">
        <f t="shared" si="24"/>
        <v>28.879970577694401</v>
      </c>
      <c r="W61" s="49">
        <f t="shared" si="24"/>
        <v>28.464803265474174</v>
      </c>
      <c r="X61" s="49">
        <f t="shared" si="24"/>
        <v>19.222560000000009</v>
      </c>
      <c r="Y61" s="49">
        <f t="shared" ref="Y61:Z61" si="25">SUM(Y62:Y72)</f>
        <v>21.453062400000004</v>
      </c>
      <c r="Z61" s="49">
        <f t="shared" si="25"/>
        <v>19.526572800000007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1.4724299135626702</v>
      </c>
      <c r="K62" s="52">
        <v>5.1188981706947372</v>
      </c>
      <c r="L62" s="52">
        <v>8.750880341254339</v>
      </c>
      <c r="M62" s="52">
        <v>5.6396578545401495</v>
      </c>
      <c r="N62" s="52">
        <v>6.769450210143332</v>
      </c>
      <c r="O62" s="52">
        <v>7.8939845965215723</v>
      </c>
      <c r="P62" s="52">
        <v>7.6177432281561801</v>
      </c>
      <c r="Q62" s="52">
        <v>7.4052680561064506</v>
      </c>
      <c r="R62" s="52">
        <v>8.7312429380416496</v>
      </c>
      <c r="S62" s="52">
        <v>7.2369744344976246</v>
      </c>
      <c r="T62" s="52">
        <v>8.9742567739549077</v>
      </c>
      <c r="U62" s="52">
        <v>8.9215041690750407</v>
      </c>
      <c r="V62" s="52">
        <v>12.93100000091145</v>
      </c>
      <c r="W62" s="52">
        <v>12.810262007436524</v>
      </c>
      <c r="X62" s="52">
        <v>8.1522249312056854</v>
      </c>
      <c r="Y62" s="52">
        <v>9.9699774718107097</v>
      </c>
      <c r="Z62" s="52">
        <v>7.401580568345473</v>
      </c>
    </row>
    <row r="63" spans="1:26" ht="11.25" customHeight="1" x14ac:dyDescent="0.2">
      <c r="A63" s="50" t="s">
        <v>94</v>
      </c>
      <c r="B63" s="51" t="s">
        <v>95</v>
      </c>
      <c r="C63" s="52">
        <v>8.2599551999999985</v>
      </c>
      <c r="D63" s="52">
        <v>8.2599552000000021</v>
      </c>
      <c r="E63" s="52">
        <v>11.563977599999999</v>
      </c>
      <c r="F63" s="52">
        <v>11.563977599999994</v>
      </c>
      <c r="G63" s="52">
        <v>13.798310400000002</v>
      </c>
      <c r="H63" s="52">
        <v>17.248089599999993</v>
      </c>
      <c r="I63" s="52">
        <v>17.248089599999993</v>
      </c>
      <c r="J63" s="52">
        <v>22.674814886437318</v>
      </c>
      <c r="K63" s="52">
        <v>19.028346629305268</v>
      </c>
      <c r="L63" s="52">
        <v>15.038080938745656</v>
      </c>
      <c r="M63" s="52">
        <v>18.149303425459841</v>
      </c>
      <c r="N63" s="52">
        <v>17.019511069856676</v>
      </c>
      <c r="O63" s="52">
        <v>15.894976683478427</v>
      </c>
      <c r="P63" s="52">
        <v>16.171218051843823</v>
      </c>
      <c r="Q63" s="52">
        <v>16.383693223893527</v>
      </c>
      <c r="R63" s="52">
        <v>14.396712261958349</v>
      </c>
      <c r="S63" s="52">
        <v>15.890980765502357</v>
      </c>
      <c r="T63" s="52">
        <v>14.388360826045078</v>
      </c>
      <c r="U63" s="52">
        <v>14.77214063092493</v>
      </c>
      <c r="V63" s="52">
        <v>15.948970576782949</v>
      </c>
      <c r="W63" s="52">
        <v>15.654541258037652</v>
      </c>
      <c r="X63" s="52">
        <v>11.070335068794321</v>
      </c>
      <c r="Y63" s="52">
        <v>11.483084928189294</v>
      </c>
      <c r="Z63" s="52">
        <v>12.124992231654534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555.5017787446518</v>
      </c>
      <c r="D2" s="21">
        <f t="shared" ref="D2:X2" si="0">SUM(D3,D17,D22,D25,D26,D51,D52)</f>
        <v>558.87074853268859</v>
      </c>
      <c r="E2" s="21">
        <f t="shared" si="0"/>
        <v>570.42415090054158</v>
      </c>
      <c r="F2" s="21">
        <f t="shared" si="0"/>
        <v>590.78512581764016</v>
      </c>
      <c r="G2" s="21">
        <f t="shared" si="0"/>
        <v>530.76618761027078</v>
      </c>
      <c r="H2" s="21">
        <f t="shared" si="0"/>
        <v>463.58824068000001</v>
      </c>
      <c r="I2" s="21">
        <f t="shared" si="0"/>
        <v>467.10714959999984</v>
      </c>
      <c r="J2" s="21">
        <f t="shared" si="0"/>
        <v>441.41510484000003</v>
      </c>
      <c r="K2" s="21">
        <f t="shared" si="0"/>
        <v>393.99381576000002</v>
      </c>
      <c r="L2" s="21">
        <f t="shared" si="0"/>
        <v>431.40048875999986</v>
      </c>
      <c r="M2" s="21">
        <f t="shared" si="0"/>
        <v>368.52437123999999</v>
      </c>
      <c r="N2" s="21">
        <f t="shared" si="0"/>
        <v>418.37559911999983</v>
      </c>
      <c r="O2" s="21">
        <f t="shared" si="0"/>
        <v>405.32149979999997</v>
      </c>
      <c r="P2" s="21">
        <f t="shared" si="0"/>
        <v>332.49707172000012</v>
      </c>
      <c r="Q2" s="21">
        <f t="shared" si="0"/>
        <v>301.66213392000031</v>
      </c>
      <c r="R2" s="21">
        <f t="shared" si="0"/>
        <v>352.40139683999985</v>
      </c>
      <c r="S2" s="21">
        <f t="shared" si="0"/>
        <v>355.28495004000001</v>
      </c>
      <c r="T2" s="21">
        <f t="shared" si="0"/>
        <v>348.41272788000026</v>
      </c>
      <c r="U2" s="21">
        <f t="shared" si="0"/>
        <v>283.9731717599999</v>
      </c>
      <c r="V2" s="21">
        <f t="shared" si="0"/>
        <v>327.36000420000005</v>
      </c>
      <c r="W2" s="21">
        <f t="shared" si="0"/>
        <v>323.16810984000006</v>
      </c>
      <c r="X2" s="21">
        <f t="shared" si="0"/>
        <v>293.12268587999989</v>
      </c>
      <c r="Y2" s="21">
        <f t="shared" ref="Y2:Z2" si="1">SUM(Y3,Y17,Y22,Y25,Y26,Y51,Y52)</f>
        <v>315.23566319999998</v>
      </c>
      <c r="Z2" s="21">
        <f t="shared" si="1"/>
        <v>269.55794448000006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  <c r="Y7" s="8">
        <f>FC_OTH_HH_SH_E!Y7+FC_OTH_HH_SC_E!Y7+FC_OTH_HH_WH_E!Y7+FC_OTH_HH_CO_E!Y7</f>
        <v>0</v>
      </c>
      <c r="Z7" s="8">
        <f>FC_OTH_HH_SH_E!Z7+FC_OTH_HH_SC_E!Z7+FC_OTH_HH_WH_E!Z7+FC_OTH_HH_CO_E!Z7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  <c r="Y10" s="8">
        <f>FC_OTH_HH_SH_E!Y10+FC_OTH_HH_SC_E!Y10+FC_OTH_HH_WH_E!Y10+FC_OTH_HH_CO_E!Y10</f>
        <v>0</v>
      </c>
      <c r="Z10" s="8">
        <f>FC_OTH_HH_SH_E!Z10+FC_OTH_HH_SC_E!Z10+FC_OTH_HH_WH_E!Z10+FC_OTH_HH_CO_E!Z10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  <c r="Y16" s="8">
        <f>FC_OTH_HH_SH_E!Y16+FC_OTH_HH_SC_E!Y16+FC_OTH_HH_WH_E!Y16+FC_OTH_HH_CO_E!Y16</f>
        <v>0</v>
      </c>
      <c r="Z16" s="8">
        <f>FC_OTH_HH_SH_E!Z16+FC_OTH_HH_SC_E!Z16+FC_OTH_HH_WH_E!Z16+FC_OTH_HH_CO_E!Z16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555.5017787446518</v>
      </c>
      <c r="D26" s="27">
        <f t="shared" si="14"/>
        <v>558.87074853268859</v>
      </c>
      <c r="E26" s="27">
        <f t="shared" si="14"/>
        <v>570.42415090054158</v>
      </c>
      <c r="F26" s="27">
        <f t="shared" si="14"/>
        <v>590.78512581764016</v>
      </c>
      <c r="G26" s="27">
        <f t="shared" si="14"/>
        <v>530.76618761027078</v>
      </c>
      <c r="H26" s="27">
        <f t="shared" si="14"/>
        <v>463.58824068000001</v>
      </c>
      <c r="I26" s="27">
        <f t="shared" si="14"/>
        <v>467.10714959999984</v>
      </c>
      <c r="J26" s="27">
        <f t="shared" si="14"/>
        <v>441.41510484000003</v>
      </c>
      <c r="K26" s="27">
        <f t="shared" si="14"/>
        <v>393.99381576000002</v>
      </c>
      <c r="L26" s="27">
        <f t="shared" si="14"/>
        <v>431.40048875999986</v>
      </c>
      <c r="M26" s="27">
        <f t="shared" si="14"/>
        <v>368.52437123999999</v>
      </c>
      <c r="N26" s="27">
        <f t="shared" si="14"/>
        <v>418.37559911999983</v>
      </c>
      <c r="O26" s="27">
        <f t="shared" si="14"/>
        <v>405.32149979999997</v>
      </c>
      <c r="P26" s="27">
        <f t="shared" si="14"/>
        <v>332.49707172000012</v>
      </c>
      <c r="Q26" s="27">
        <f t="shared" si="14"/>
        <v>301.66213392000031</v>
      </c>
      <c r="R26" s="27">
        <f t="shared" si="14"/>
        <v>352.40139683999985</v>
      </c>
      <c r="S26" s="27">
        <f t="shared" si="14"/>
        <v>355.28495004000001</v>
      </c>
      <c r="T26" s="27">
        <f t="shared" si="14"/>
        <v>348.41272788000026</v>
      </c>
      <c r="U26" s="27">
        <f t="shared" si="14"/>
        <v>283.9731717599999</v>
      </c>
      <c r="V26" s="27">
        <f t="shared" si="14"/>
        <v>327.36000420000005</v>
      </c>
      <c r="W26" s="27">
        <f t="shared" si="14"/>
        <v>323.16810984000006</v>
      </c>
      <c r="X26" s="27">
        <f t="shared" si="14"/>
        <v>293.12268587999989</v>
      </c>
      <c r="Y26" s="27">
        <f t="shared" ref="Y26:Z26" si="15">SUM(Y27,Y33)</f>
        <v>315.23566319999998</v>
      </c>
      <c r="Z26" s="27">
        <f t="shared" si="15"/>
        <v>269.55794448000006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555.5017787446518</v>
      </c>
      <c r="D33" s="19">
        <f t="shared" si="18"/>
        <v>558.87074853268859</v>
      </c>
      <c r="E33" s="19">
        <f t="shared" si="18"/>
        <v>570.42415090054158</v>
      </c>
      <c r="F33" s="19">
        <f t="shared" si="18"/>
        <v>590.78512581764016</v>
      </c>
      <c r="G33" s="19">
        <f t="shared" si="18"/>
        <v>530.76618761027078</v>
      </c>
      <c r="H33" s="19">
        <f t="shared" si="18"/>
        <v>463.58824068000001</v>
      </c>
      <c r="I33" s="19">
        <f t="shared" si="18"/>
        <v>467.10714959999984</v>
      </c>
      <c r="J33" s="19">
        <f t="shared" si="18"/>
        <v>441.41510484000003</v>
      </c>
      <c r="K33" s="19">
        <f t="shared" si="18"/>
        <v>393.99381576000002</v>
      </c>
      <c r="L33" s="19">
        <f t="shared" si="18"/>
        <v>431.40048875999986</v>
      </c>
      <c r="M33" s="19">
        <f t="shared" si="18"/>
        <v>368.52437123999999</v>
      </c>
      <c r="N33" s="19">
        <f t="shared" si="18"/>
        <v>418.37559911999983</v>
      </c>
      <c r="O33" s="19">
        <f t="shared" si="18"/>
        <v>405.32149979999997</v>
      </c>
      <c r="P33" s="19">
        <f t="shared" si="18"/>
        <v>332.49707172000012</v>
      </c>
      <c r="Q33" s="19">
        <f t="shared" si="18"/>
        <v>301.66213392000031</v>
      </c>
      <c r="R33" s="19">
        <f t="shared" si="18"/>
        <v>352.40139683999985</v>
      </c>
      <c r="S33" s="19">
        <f t="shared" si="18"/>
        <v>355.28495004000001</v>
      </c>
      <c r="T33" s="19">
        <f t="shared" si="18"/>
        <v>348.41272788000026</v>
      </c>
      <c r="U33" s="19">
        <f t="shared" si="18"/>
        <v>283.9731717599999</v>
      </c>
      <c r="V33" s="19">
        <f t="shared" si="18"/>
        <v>327.36000420000005</v>
      </c>
      <c r="W33" s="19">
        <f t="shared" si="18"/>
        <v>323.16810984000006</v>
      </c>
      <c r="X33" s="19">
        <f t="shared" si="18"/>
        <v>293.12268587999989</v>
      </c>
      <c r="Y33" s="19">
        <f t="shared" ref="Y33:Z33" si="19">SUM(Y34:Y50)</f>
        <v>315.23566319999998</v>
      </c>
      <c r="Z33" s="19">
        <f t="shared" si="19"/>
        <v>269.55794448000006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158.18536476000003</v>
      </c>
      <c r="D36" s="8">
        <f>FC_OTH_HH_SH_E!D36+FC_OTH_HH_SC_E!D36+FC_OTH_HH_WH_E!D36+FC_OTH_HH_CO_E!D36</f>
        <v>158.18536476000003</v>
      </c>
      <c r="E36" s="8">
        <f>FC_OTH_HH_SH_E!E36+FC_OTH_HH_SC_E!E36+FC_OTH_HH_WH_E!E36+FC_OTH_HH_CO_E!E36</f>
        <v>161.17001999999999</v>
      </c>
      <c r="F36" s="8">
        <f>FC_OTH_HH_SH_E!F36+FC_OTH_HH_SC_E!F36+FC_OTH_HH_WH_E!F36+FC_OTH_HH_CO_E!F36</f>
        <v>173.10864096</v>
      </c>
      <c r="G36" s="8">
        <f>FC_OTH_HH_SH_E!G36+FC_OTH_HH_SC_E!G36+FC_OTH_HH_WH_E!G36+FC_OTH_HH_CO_E!G36</f>
        <v>167.13933048000004</v>
      </c>
      <c r="H36" s="8">
        <f>FC_OTH_HH_SH_E!H36+FC_OTH_HH_SC_E!H36+FC_OTH_HH_WH_E!H36+FC_OTH_HH_CO_E!H36</f>
        <v>158.18536476</v>
      </c>
      <c r="I36" s="8">
        <f>FC_OTH_HH_SH_E!I36+FC_OTH_HH_SC_E!I36+FC_OTH_HH_WH_E!I36+FC_OTH_HH_CO_E!I36</f>
        <v>104.46202476000002</v>
      </c>
      <c r="J36" s="8">
        <f>FC_OTH_HH_SH_E!J36+FC_OTH_HH_SC_E!J36+FC_OTH_HH_WH_E!J36+FC_OTH_HH_CO_E!J36</f>
        <v>107.44667999999999</v>
      </c>
      <c r="K36" s="8">
        <f>FC_OTH_HH_SH_E!K36+FC_OTH_HH_SC_E!K36+FC_OTH_HH_WH_E!K36+FC_OTH_HH_CO_E!K36</f>
        <v>101.47736952000002</v>
      </c>
      <c r="L36" s="8">
        <f>FC_OTH_HH_SH_E!L36+FC_OTH_HH_SC_E!L36+FC_OTH_HH_WH_E!L36+FC_OTH_HH_CO_E!L36</f>
        <v>107.44667999999999</v>
      </c>
      <c r="M36" s="8">
        <f>FC_OTH_HH_SH_E!M36+FC_OTH_HH_SC_E!M36+FC_OTH_HH_WH_E!M36+FC_OTH_HH_CO_E!M36</f>
        <v>101.47736951999997</v>
      </c>
      <c r="N36" s="8">
        <f>FC_OTH_HH_SH_E!N36+FC_OTH_HH_SC_E!N36+FC_OTH_HH_WH_E!N36+FC_OTH_HH_CO_E!N36</f>
        <v>113.41599048</v>
      </c>
      <c r="O36" s="8">
        <f>FC_OTH_HH_SH_E!O36+FC_OTH_HH_SC_E!O36+FC_OTH_HH_WH_E!O36+FC_OTH_HH_CO_E!O36</f>
        <v>110.43133524000001</v>
      </c>
      <c r="P36" s="8">
        <f>FC_OTH_HH_SH_E!P36+FC_OTH_HH_SC_E!P36+FC_OTH_HH_WH_E!P36+FC_OTH_HH_CO_E!P36</f>
        <v>98.492714280000001</v>
      </c>
      <c r="Q36" s="8">
        <f>FC_OTH_HH_SH_E!Q36+FC_OTH_HH_SC_E!Q36+FC_OTH_HH_WH_E!Q36+FC_OTH_HH_CO_E!Q36</f>
        <v>92.523630960000034</v>
      </c>
      <c r="R36" s="8">
        <f>FC_OTH_HH_SH_E!R36+FC_OTH_HH_SC_E!R36+FC_OTH_HH_WH_E!R36+FC_OTH_HH_CO_E!R36</f>
        <v>101.47736952000001</v>
      </c>
      <c r="S36" s="8">
        <f>FC_OTH_HH_SH_E!S36+FC_OTH_HH_SC_E!S36+FC_OTH_HH_WH_E!S36+FC_OTH_HH_CO_E!S36</f>
        <v>104.46202476000005</v>
      </c>
      <c r="T36" s="8">
        <f>FC_OTH_HH_SH_E!T36+FC_OTH_HH_SC_E!T36+FC_OTH_HH_WH_E!T36+FC_OTH_HH_CO_E!T36</f>
        <v>96.901912799999991</v>
      </c>
      <c r="U36" s="8">
        <f>FC_OTH_HH_SH_E!U36+FC_OTH_HH_SC_E!U36+FC_OTH_HH_WH_E!U36+FC_OTH_HH_CO_E!U36</f>
        <v>84.906728999999984</v>
      </c>
      <c r="V36" s="8">
        <f>FC_OTH_HH_SH_E!V36+FC_OTH_HH_SC_E!V36+FC_OTH_HH_WH_E!V36+FC_OTH_HH_CO_E!V36</f>
        <v>95.94397908000002</v>
      </c>
      <c r="W36" s="8">
        <f>FC_OTH_HH_SH_E!W36+FC_OTH_HH_SC_E!W36+FC_OTH_HH_WH_E!W36+FC_OTH_HH_CO_E!W36</f>
        <v>93.439767240000009</v>
      </c>
      <c r="X36" s="8">
        <f>FC_OTH_HH_SH_E!X36+FC_OTH_HH_SC_E!X36+FC_OTH_HH_WH_E!X36+FC_OTH_HH_CO_E!X36</f>
        <v>99.874755720000024</v>
      </c>
      <c r="Y36" s="8">
        <f>FC_OTH_HH_SH_E!Y36+FC_OTH_HH_SC_E!Y36+FC_OTH_HH_WH_E!Y36+FC_OTH_HH_CO_E!Y36</f>
        <v>104.99925816000001</v>
      </c>
      <c r="Z36" s="8">
        <f>FC_OTH_HH_SH_E!Z36+FC_OTH_HH_SC_E!Z36+FC_OTH_HH_WH_E!Z36+FC_OTH_HH_CO_E!Z36</f>
        <v>100.27455732000003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  <c r="Y37" s="8">
        <f>FC_OTH_HH_SH_E!Y37+FC_OTH_HH_SC_E!Y37+FC_OTH_HH_WH_E!Y37+FC_OTH_HH_CO_E!Y37</f>
        <v>0</v>
      </c>
      <c r="Z37" s="8">
        <f>FC_OTH_HH_SH_E!Z37+FC_OTH_HH_SC_E!Z37+FC_OTH_HH_WH_E!Z37+FC_OTH_HH_CO_E!Z37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75.581279999999992</v>
      </c>
      <c r="D41" s="8">
        <f>FC_OTH_HH_SH_E!D41+FC_OTH_HH_SC_E!D41+FC_OTH_HH_WH_E!D41+FC_OTH_HH_CO_E!D41</f>
        <v>75.581280000000007</v>
      </c>
      <c r="E41" s="8">
        <f>FC_OTH_HH_SH_E!E41+FC_OTH_HH_SC_E!E41+FC_OTH_HH_WH_E!E41+FC_OTH_HH_CO_E!E41</f>
        <v>97.625906280000009</v>
      </c>
      <c r="F41" s="8">
        <f>FC_OTH_HH_SH_E!F41+FC_OTH_HH_SC_E!F41+FC_OTH_HH_WH_E!F41+FC_OTH_HH_CO_E!F41</f>
        <v>97.625906279999995</v>
      </c>
      <c r="G41" s="8">
        <f>FC_OTH_HH_SH_E!G41+FC_OTH_HH_SC_E!G41+FC_OTH_HH_WH_E!G41+FC_OTH_HH_CO_E!G41</f>
        <v>75.581279999999992</v>
      </c>
      <c r="H41" s="8">
        <f>FC_OTH_HH_SH_E!H41+FC_OTH_HH_SC_E!H41+FC_OTH_HH_WH_E!H41+FC_OTH_HH_CO_E!H41</f>
        <v>40.939946279999994</v>
      </c>
      <c r="I41" s="8">
        <f>FC_OTH_HH_SH_E!I41+FC_OTH_HH_SC_E!I41+FC_OTH_HH_WH_E!I41+FC_OTH_HH_CO_E!I41</f>
        <v>50.387606279999993</v>
      </c>
      <c r="J41" s="8">
        <f>FC_OTH_HH_SH_E!J41+FC_OTH_HH_SC_E!J41+FC_OTH_HH_WH_E!J41+FC_OTH_HH_CO_E!J41</f>
        <v>50.387606279999993</v>
      </c>
      <c r="K41" s="8">
        <f>FC_OTH_HH_SH_E!K41+FC_OTH_HH_SC_E!K41+FC_OTH_HH_WH_E!K41+FC_OTH_HH_CO_E!K41</f>
        <v>44.088993719999984</v>
      </c>
      <c r="L41" s="8">
        <f>FC_OTH_HH_SH_E!L41+FC_OTH_HH_SC_E!L41+FC_OTH_HH_WH_E!L41+FC_OTH_HH_CO_E!L41</f>
        <v>59.835266279999999</v>
      </c>
      <c r="M41" s="8">
        <f>FC_OTH_HH_SH_E!M41+FC_OTH_HH_SC_E!M41+FC_OTH_HH_WH_E!M41+FC_OTH_HH_CO_E!M41</f>
        <v>44.088993719999998</v>
      </c>
      <c r="N41" s="8">
        <f>FC_OTH_HH_SH_E!N41+FC_OTH_HH_SC_E!N41+FC_OTH_HH_WH_E!N41+FC_OTH_HH_CO_E!N41</f>
        <v>50.387606279999979</v>
      </c>
      <c r="O41" s="8">
        <f>FC_OTH_HH_SH_E!O41+FC_OTH_HH_SC_E!O41+FC_OTH_HH_WH_E!O41+FC_OTH_HH_CO_E!O41</f>
        <v>53.536653719999997</v>
      </c>
      <c r="P41" s="8">
        <f>FC_OTH_HH_SH_E!P41+FC_OTH_HH_SC_E!P41+FC_OTH_HH_WH_E!P41+FC_OTH_HH_CO_E!P41</f>
        <v>37.790640000000025</v>
      </c>
      <c r="Q41" s="8">
        <f>FC_OTH_HH_SH_E!Q41+FC_OTH_HH_SC_E!Q41+FC_OTH_HH_WH_E!Q41+FC_OTH_HH_CO_E!Q41</f>
        <v>28.342980000000043</v>
      </c>
      <c r="R41" s="8">
        <f>FC_OTH_HH_SH_E!R41+FC_OTH_HH_SC_E!R41+FC_OTH_HH_WH_E!R41+FC_OTH_HH_CO_E!R41</f>
        <v>44.088993719999969</v>
      </c>
      <c r="S41" s="8">
        <f>FC_OTH_HH_SH_E!S41+FC_OTH_HH_SC_E!S41+FC_OTH_HH_WH_E!S41+FC_OTH_HH_CO_E!S41</f>
        <v>44.088993719999998</v>
      </c>
      <c r="T41" s="8">
        <f>FC_OTH_HH_SH_E!T41+FC_OTH_HH_SC_E!T41+FC_OTH_HH_WH_E!T41+FC_OTH_HH_CO_E!T41</f>
        <v>44.876385000000056</v>
      </c>
      <c r="U41" s="8">
        <f>FC_OTH_HH_SH_E!U41+FC_OTH_HH_SC_E!U41+FC_OTH_HH_WH_E!U41+FC_OTH_HH_CO_E!U41</f>
        <v>29.284639919999989</v>
      </c>
      <c r="V41" s="8">
        <f>FC_OTH_HH_SH_E!V41+FC_OTH_HH_SC_E!V41+FC_OTH_HH_WH_E!V41+FC_OTH_HH_CO_E!V41</f>
        <v>39.541692600000019</v>
      </c>
      <c r="W41" s="8">
        <f>FC_OTH_HH_SH_E!W41+FC_OTH_HH_SC_E!W41+FC_OTH_HH_WH_E!W41+FC_OTH_HH_CO_E!W41</f>
        <v>40.287928319999992</v>
      </c>
      <c r="X41" s="8">
        <f>FC_OTH_HH_SH_E!X41+FC_OTH_HH_SC_E!X41+FC_OTH_HH_WH_E!X41+FC_OTH_HH_CO_E!X41</f>
        <v>36.074271959999976</v>
      </c>
      <c r="Y41" s="8">
        <f>FC_OTH_HH_SH_E!Y41+FC_OTH_HH_SC_E!Y41+FC_OTH_HH_WH_E!Y41+FC_OTH_HH_CO_E!Y41</f>
        <v>36.959245919999994</v>
      </c>
      <c r="Z41" s="8">
        <f>FC_OTH_HH_SH_E!Z41+FC_OTH_HH_SC_E!Z41+FC_OTH_HH_WH_E!Z41+FC_OTH_HH_CO_E!Z41</f>
        <v>25.338624120000013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321.73513398465184</v>
      </c>
      <c r="D43" s="8">
        <f>FC_OTH_HH_SH_E!D43+FC_OTH_HH_SC_E!D43+FC_OTH_HH_WH_E!D43+FC_OTH_HH_CO_E!D43</f>
        <v>325.10410377268852</v>
      </c>
      <c r="E43" s="8">
        <f>FC_OTH_HH_SH_E!E43+FC_OTH_HH_SC_E!E43+FC_OTH_HH_WH_E!E43+FC_OTH_HH_CO_E!E43</f>
        <v>311.62822462054157</v>
      </c>
      <c r="F43" s="8">
        <f>FC_OTH_HH_SH_E!F43+FC_OTH_HH_SC_E!F43+FC_OTH_HH_WH_E!F43+FC_OTH_HH_CO_E!F43</f>
        <v>320.05057857764018</v>
      </c>
      <c r="G43" s="8">
        <f>FC_OTH_HH_SH_E!G43+FC_OTH_HH_SC_E!G43+FC_OTH_HH_WH_E!G43+FC_OTH_HH_CO_E!G43</f>
        <v>288.04557713027071</v>
      </c>
      <c r="H43" s="8">
        <f>FC_OTH_HH_SH_E!H43+FC_OTH_HH_SC_E!H43+FC_OTH_HH_WH_E!H43+FC_OTH_HH_CO_E!H43</f>
        <v>264.46292964000003</v>
      </c>
      <c r="I43" s="8">
        <f>FC_OTH_HH_SH_E!I43+FC_OTH_HH_SC_E!I43+FC_OTH_HH_WH_E!I43+FC_OTH_HH_CO_E!I43</f>
        <v>312.25751855999982</v>
      </c>
      <c r="J43" s="8">
        <f>FC_OTH_HH_SH_E!J43+FC_OTH_HH_SC_E!J43+FC_OTH_HH_WH_E!J43+FC_OTH_HH_CO_E!J43</f>
        <v>283.58081856000001</v>
      </c>
      <c r="K43" s="8">
        <f>FC_OTH_HH_SH_E!K43+FC_OTH_HH_SC_E!K43+FC_OTH_HH_WH_E!K43+FC_OTH_HH_CO_E!K43</f>
        <v>248.42745252</v>
      </c>
      <c r="L43" s="8">
        <f>FC_OTH_HH_SH_E!L43+FC_OTH_HH_SC_E!L43+FC_OTH_HH_WH_E!L43+FC_OTH_HH_CO_E!L43</f>
        <v>264.11854247999986</v>
      </c>
      <c r="M43" s="8">
        <f>FC_OTH_HH_SH_E!M43+FC_OTH_HH_SC_E!M43+FC_OTH_HH_WH_E!M43+FC_OTH_HH_CO_E!M43</f>
        <v>222.95800800000004</v>
      </c>
      <c r="N43" s="8">
        <f>FC_OTH_HH_SH_E!N43+FC_OTH_HH_SC_E!N43+FC_OTH_HH_WH_E!N43+FC_OTH_HH_CO_E!N43</f>
        <v>254.57200235999989</v>
      </c>
      <c r="O43" s="8">
        <f>FC_OTH_HH_SH_E!O43+FC_OTH_HH_SC_E!O43+FC_OTH_HH_WH_E!O43+FC_OTH_HH_CO_E!O43</f>
        <v>241.35351083999993</v>
      </c>
      <c r="P43" s="8">
        <f>FC_OTH_HH_SH_E!P43+FC_OTH_HH_SC_E!P43+FC_OTH_HH_WH_E!P43+FC_OTH_HH_CO_E!P43</f>
        <v>196.21371744000007</v>
      </c>
      <c r="Q43" s="8">
        <f>FC_OTH_HH_SH_E!Q43+FC_OTH_HH_SC_E!Q43+FC_OTH_HH_WH_E!Q43+FC_OTH_HH_CO_E!Q43</f>
        <v>180.79552296000026</v>
      </c>
      <c r="R43" s="8">
        <f>FC_OTH_HH_SH_E!R43+FC_OTH_HH_SC_E!R43+FC_OTH_HH_WH_E!R43+FC_OTH_HH_CO_E!R43</f>
        <v>206.83503359999989</v>
      </c>
      <c r="S43" s="8">
        <f>FC_OTH_HH_SH_E!S43+FC_OTH_HH_SC_E!S43+FC_OTH_HH_WH_E!S43+FC_OTH_HH_CO_E!S43</f>
        <v>206.73393156</v>
      </c>
      <c r="T43" s="8">
        <f>FC_OTH_HH_SH_E!T43+FC_OTH_HH_SC_E!T43+FC_OTH_HH_WH_E!T43+FC_OTH_HH_CO_E!T43</f>
        <v>206.63443008000019</v>
      </c>
      <c r="U43" s="8">
        <f>FC_OTH_HH_SH_E!U43+FC_OTH_HH_SC_E!U43+FC_OTH_HH_WH_E!U43+FC_OTH_HH_CO_E!U43</f>
        <v>169.7818028399999</v>
      </c>
      <c r="V43" s="8">
        <f>FC_OTH_HH_SH_E!V43+FC_OTH_HH_SC_E!V43+FC_OTH_HH_WH_E!V43+FC_OTH_HH_CO_E!V43</f>
        <v>191.87433252000002</v>
      </c>
      <c r="W43" s="8">
        <f>FC_OTH_HH_SH_E!W43+FC_OTH_HH_SC_E!W43+FC_OTH_HH_WH_E!W43+FC_OTH_HH_CO_E!W43</f>
        <v>189.44041428000003</v>
      </c>
      <c r="X43" s="8">
        <f>FC_OTH_HH_SH_E!X43+FC_OTH_HH_SC_E!X43+FC_OTH_HH_WH_E!X43+FC_OTH_HH_CO_E!X43</f>
        <v>157.17365819999989</v>
      </c>
      <c r="Y43" s="8">
        <f>FC_OTH_HH_SH_E!Y43+FC_OTH_HH_SC_E!Y43+FC_OTH_HH_WH_E!Y43+FC_OTH_HH_CO_E!Y43</f>
        <v>173.27715911999994</v>
      </c>
      <c r="Z43" s="8">
        <f>FC_OTH_HH_SH_E!Z43+FC_OTH_HH_SC_E!Z43+FC_OTH_HH_WH_E!Z43+FC_OTH_HH_CO_E!Z43</f>
        <v>143.94476304000005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0</v>
      </c>
      <c r="D51" s="27">
        <f>FC_OTH_HH_SH_E!D51+FC_OTH_HH_SC_E!D51+FC_OTH_HH_WH_E!D51+FC_OTH_HH_CO_E!D51</f>
        <v>0</v>
      </c>
      <c r="E51" s="27">
        <f>FC_OTH_HH_SH_E!E51+FC_OTH_HH_SC_E!E51+FC_OTH_HH_WH_E!E51+FC_OTH_HH_CO_E!E51</f>
        <v>0</v>
      </c>
      <c r="F51" s="27">
        <f>FC_OTH_HH_SH_E!F51+FC_OTH_HH_SC_E!F51+FC_OTH_HH_WH_E!F51+FC_OTH_HH_CO_E!F51</f>
        <v>0</v>
      </c>
      <c r="G51" s="27">
        <f>FC_OTH_HH_SH_E!G51+FC_OTH_HH_SC_E!G51+FC_OTH_HH_WH_E!G51+FC_OTH_HH_CO_E!G51</f>
        <v>0</v>
      </c>
      <c r="H51" s="27">
        <f>FC_OTH_HH_SH_E!H51+FC_OTH_HH_SC_E!H51+FC_OTH_HH_WH_E!H51+FC_OTH_HH_CO_E!H51</f>
        <v>0</v>
      </c>
      <c r="I51" s="27">
        <f>FC_OTH_HH_SH_E!I51+FC_OTH_HH_SC_E!I51+FC_OTH_HH_WH_E!I51+FC_OTH_HH_CO_E!I51</f>
        <v>0</v>
      </c>
      <c r="J51" s="27">
        <f>FC_OTH_HH_SH_E!J51+FC_OTH_HH_SC_E!J51+FC_OTH_HH_WH_E!J51+FC_OTH_HH_CO_E!J51</f>
        <v>0</v>
      </c>
      <c r="K51" s="27">
        <f>FC_OTH_HH_SH_E!K51+FC_OTH_HH_SC_E!K51+FC_OTH_HH_WH_E!K51+FC_OTH_HH_CO_E!K51</f>
        <v>0</v>
      </c>
      <c r="L51" s="27">
        <f>FC_OTH_HH_SH_E!L51+FC_OTH_HH_SC_E!L51+FC_OTH_HH_WH_E!L51+FC_OTH_HH_CO_E!L51</f>
        <v>0</v>
      </c>
      <c r="M51" s="27">
        <f>FC_OTH_HH_SH_E!M51+FC_OTH_HH_SC_E!M51+FC_OTH_HH_WH_E!M51+FC_OTH_HH_CO_E!M51</f>
        <v>0</v>
      </c>
      <c r="N51" s="27">
        <f>FC_OTH_HH_SH_E!N51+FC_OTH_HH_SC_E!N51+FC_OTH_HH_WH_E!N51+FC_OTH_HH_CO_E!N51</f>
        <v>0</v>
      </c>
      <c r="O51" s="27">
        <f>FC_OTH_HH_SH_E!O51+FC_OTH_HH_SC_E!O51+FC_OTH_HH_WH_E!O51+FC_OTH_HH_CO_E!O51</f>
        <v>0</v>
      </c>
      <c r="P51" s="27">
        <f>FC_OTH_HH_SH_E!P51+FC_OTH_HH_SC_E!P51+FC_OTH_HH_WH_E!P51+FC_OTH_HH_CO_E!P51</f>
        <v>0</v>
      </c>
      <c r="Q51" s="27">
        <f>FC_OTH_HH_SH_E!Q51+FC_OTH_HH_SC_E!Q51+FC_OTH_HH_WH_E!Q51+FC_OTH_HH_CO_E!Q51</f>
        <v>0</v>
      </c>
      <c r="R51" s="27">
        <f>FC_OTH_HH_SH_E!R51+FC_OTH_HH_SC_E!R51+FC_OTH_HH_WH_E!R51+FC_OTH_HH_CO_E!R51</f>
        <v>0</v>
      </c>
      <c r="S51" s="27">
        <f>FC_OTH_HH_SH_E!S51+FC_OTH_HH_SC_E!S51+FC_OTH_HH_WH_E!S51+FC_OTH_HH_CO_E!S51</f>
        <v>0</v>
      </c>
      <c r="T51" s="27">
        <f>FC_OTH_HH_SH_E!T51+FC_OTH_HH_SC_E!T51+FC_OTH_HH_WH_E!T51+FC_OTH_HH_CO_E!T51</f>
        <v>0</v>
      </c>
      <c r="U51" s="27">
        <f>FC_OTH_HH_SH_E!U51+FC_OTH_HH_SC_E!U51+FC_OTH_HH_WH_E!U51+FC_OTH_HH_CO_E!U51</f>
        <v>0</v>
      </c>
      <c r="V51" s="27">
        <f>FC_OTH_HH_SH_E!V51+FC_OTH_HH_SC_E!V51+FC_OTH_HH_WH_E!V51+FC_OTH_HH_CO_E!V51</f>
        <v>0</v>
      </c>
      <c r="W51" s="27">
        <f>FC_OTH_HH_SH_E!W51+FC_OTH_HH_SC_E!W51+FC_OTH_HH_WH_E!W51+FC_OTH_HH_CO_E!W51</f>
        <v>0</v>
      </c>
      <c r="X51" s="27">
        <f>FC_OTH_HH_SH_E!X51+FC_OTH_HH_SC_E!X51+FC_OTH_HH_WH_E!X51+FC_OTH_HH_CO_E!X51</f>
        <v>0</v>
      </c>
      <c r="Y51" s="27">
        <f>FC_OTH_HH_SH_E!Y51+FC_OTH_HH_SC_E!Y51+FC_OTH_HH_WH_E!Y51+FC_OTH_HH_CO_E!Y51</f>
        <v>0</v>
      </c>
      <c r="Z51" s="27">
        <f>FC_OTH_HH_SH_E!Z51+FC_OTH_HH_SC_E!Z51+FC_OTH_HH_WH_E!Z51+FC_OTH_HH_CO_E!Z51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16.996089600000005</v>
      </c>
      <c r="D61" s="49">
        <f t="shared" si="22"/>
        <v>17.219865599999999</v>
      </c>
      <c r="E61" s="49">
        <f t="shared" si="22"/>
        <v>19.852156799999996</v>
      </c>
      <c r="F61" s="49">
        <f t="shared" si="22"/>
        <v>19.067932799999998</v>
      </c>
      <c r="G61" s="49">
        <f t="shared" si="22"/>
        <v>20.630131200000001</v>
      </c>
      <c r="H61" s="49">
        <f t="shared" si="22"/>
        <v>23.744044799999994</v>
      </c>
      <c r="I61" s="49">
        <f t="shared" si="22"/>
        <v>25.536268799999995</v>
      </c>
      <c r="J61" s="49">
        <f t="shared" si="22"/>
        <v>31.337510399999999</v>
      </c>
      <c r="K61" s="49">
        <f t="shared" si="22"/>
        <v>46.793376000000009</v>
      </c>
      <c r="L61" s="49">
        <f t="shared" si="22"/>
        <v>62.375443200000007</v>
      </c>
      <c r="M61" s="49">
        <f t="shared" si="22"/>
        <v>41.005843200000015</v>
      </c>
      <c r="N61" s="49">
        <f t="shared" si="22"/>
        <v>51.166080000000022</v>
      </c>
      <c r="O61" s="49">
        <f t="shared" si="22"/>
        <v>58.464403200000021</v>
      </c>
      <c r="P61" s="49">
        <f t="shared" si="22"/>
        <v>51.616051199999994</v>
      </c>
      <c r="Q61" s="49">
        <f t="shared" si="22"/>
        <v>40.404672000000019</v>
      </c>
      <c r="R61" s="49">
        <f t="shared" si="22"/>
        <v>68.881075199999984</v>
      </c>
      <c r="S61" s="49">
        <f t="shared" si="22"/>
        <v>76.753958400000016</v>
      </c>
      <c r="T61" s="49">
        <f t="shared" si="22"/>
        <v>92.927116800000064</v>
      </c>
      <c r="U61" s="49">
        <f t="shared" si="22"/>
        <v>97.139347199999946</v>
      </c>
      <c r="V61" s="49">
        <f t="shared" si="22"/>
        <v>100.38188160000003</v>
      </c>
      <c r="W61" s="49">
        <f t="shared" si="22"/>
        <v>105.6460608</v>
      </c>
      <c r="X61" s="49">
        <f t="shared" si="22"/>
        <v>97.153862400000037</v>
      </c>
      <c r="Y61" s="49">
        <f t="shared" ref="Y61:Z61" si="23">SUM(Y62:Y72)</f>
        <v>103.19823360000002</v>
      </c>
      <c r="Z61" s="49">
        <f t="shared" si="23"/>
        <v>89.591040000000021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8.7361344000000027</v>
      </c>
      <c r="D62" s="52">
        <f>FC_OTH_HH_SH_E!D62+FC_OTH_HH_SC_E!D62+FC_OTH_HH_WH_E!D62+FC_OTH_HH_CO_E!D62</f>
        <v>8.9599103999999983</v>
      </c>
      <c r="E62" s="52">
        <f>FC_OTH_HH_SH_E!E62+FC_OTH_HH_SC_E!E62+FC_OTH_HH_WH_E!E62+FC_OTH_HH_CO_E!E62</f>
        <v>8.2881791999999983</v>
      </c>
      <c r="F62" s="52">
        <f>FC_OTH_HH_SH_E!F62+FC_OTH_HH_SC_E!F62+FC_OTH_HH_WH_E!F62+FC_OTH_HH_CO_E!F62</f>
        <v>7.5039552000000009</v>
      </c>
      <c r="G62" s="52">
        <f>FC_OTH_HH_SH_E!G62+FC_OTH_HH_SC_E!G62+FC_OTH_HH_WH_E!G62+FC_OTH_HH_CO_E!G62</f>
        <v>6.8318208000000009</v>
      </c>
      <c r="H62" s="52">
        <f>FC_OTH_HH_SH_E!H62+FC_OTH_HH_SC_E!H62+FC_OTH_HH_WH_E!H62+FC_OTH_HH_CO_E!H62</f>
        <v>6.4959551999999983</v>
      </c>
      <c r="I62" s="52">
        <f>FC_OTH_HH_SH_E!I62+FC_OTH_HH_SC_E!I62+FC_OTH_HH_WH_E!I62+FC_OTH_HH_CO_E!I62</f>
        <v>8.2881791999999983</v>
      </c>
      <c r="J62" s="52">
        <f>FC_OTH_HH_SH_E!J62+FC_OTH_HH_SC_E!J62+FC_OTH_HH_WH_E!J62+FC_OTH_HH_CO_E!J62</f>
        <v>10.6400448</v>
      </c>
      <c r="K62" s="52">
        <f>FC_OTH_HH_SH_E!K62+FC_OTH_HH_SC_E!K62+FC_OTH_HH_WH_E!K62+FC_OTH_HH_CO_E!K62</f>
        <v>26.095910400000001</v>
      </c>
      <c r="L62" s="52">
        <f>FC_OTH_HH_SH_E!L62+FC_OTH_HH_SC_E!L62+FC_OTH_HH_WH_E!L62+FC_OTH_HH_CO_E!L62</f>
        <v>45.855532800000006</v>
      </c>
      <c r="M62" s="52">
        <f>FC_OTH_HH_SH_E!M62+FC_OTH_HH_SC_E!M62+FC_OTH_HH_WH_E!M62+FC_OTH_HH_CO_E!M62</f>
        <v>24.485932800000011</v>
      </c>
      <c r="N62" s="52">
        <f>FC_OTH_HH_SH_E!N62+FC_OTH_HH_SC_E!N62+FC_OTH_HH_WH_E!N62+FC_OTH_HH_CO_E!N62</f>
        <v>31.341945600000017</v>
      </c>
      <c r="O62" s="52">
        <f>FC_OTH_HH_SH_E!O62+FC_OTH_HH_SC_E!O62+FC_OTH_HH_WH_E!O62+FC_OTH_HH_CO_E!O62</f>
        <v>38.640268800000015</v>
      </c>
      <c r="P62" s="52">
        <f>FC_OTH_HH_SH_E!P62+FC_OTH_HH_SC_E!P62+FC_OTH_HH_WH_E!P62+FC_OTH_HH_CO_E!P62</f>
        <v>31.791916799999999</v>
      </c>
      <c r="Q62" s="52">
        <f>FC_OTH_HH_SH_E!Q62+FC_OTH_HH_SC_E!Q62+FC_OTH_HH_WH_E!Q62+FC_OTH_HH_CO_E!Q62</f>
        <v>20.58053760000001</v>
      </c>
      <c r="R62" s="52">
        <f>FC_OTH_HH_SH_E!R62+FC_OTH_HH_SC_E!R62+FC_OTH_HH_WH_E!R62+FC_OTH_HH_CO_E!R62</f>
        <v>49.056940799999992</v>
      </c>
      <c r="S62" s="52">
        <f>FC_OTH_HH_SH_E!S62+FC_OTH_HH_SC_E!S62+FC_OTH_HH_WH_E!S62+FC_OTH_HH_CO_E!S62</f>
        <v>50.321779200000009</v>
      </c>
      <c r="T62" s="52">
        <f>FC_OTH_HH_SH_E!T62+FC_OTH_HH_SC_E!T62+FC_OTH_HH_WH_E!T62+FC_OTH_HH_CO_E!T62</f>
        <v>64.37410560000005</v>
      </c>
      <c r="U62" s="52">
        <f>FC_OTH_HH_SH_E!U62+FC_OTH_HH_SC_E!U62+FC_OTH_HH_WH_E!U62+FC_OTH_HH_CO_E!U62</f>
        <v>69.012518399999962</v>
      </c>
      <c r="V62" s="52">
        <f>FC_OTH_HH_SH_E!V62+FC_OTH_HH_SC_E!V62+FC_OTH_HH_WH_E!V62+FC_OTH_HH_CO_E!V62</f>
        <v>72.466329600000023</v>
      </c>
      <c r="W62" s="52">
        <f>FC_OTH_HH_SH_E!W62+FC_OTH_HH_SC_E!W62+FC_OTH_HH_WH_E!W62+FC_OTH_HH_CO_E!W62</f>
        <v>72.093772799999996</v>
      </c>
      <c r="X62" s="52">
        <f>FC_OTH_HH_SH_E!X62+FC_OTH_HH_SC_E!X62+FC_OTH_HH_WH_E!X62+FC_OTH_HH_CO_E!X62</f>
        <v>68.316595200000023</v>
      </c>
      <c r="Y62" s="52">
        <f>FC_OTH_HH_SH_E!Y62+FC_OTH_HH_SC_E!Y62+FC_OTH_HH_WH_E!Y62+FC_OTH_HH_CO_E!Y62</f>
        <v>71.02045440000002</v>
      </c>
      <c r="Z62" s="52">
        <f>FC_OTH_HH_SH_E!Z62+FC_OTH_HH_SC_E!Z62+FC_OTH_HH_WH_E!Z62+FC_OTH_HH_CO_E!Z62</f>
        <v>60.304204800000015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8.2599552000000003</v>
      </c>
      <c r="D63" s="52">
        <f>FC_OTH_HH_SH_E!D63+FC_OTH_HH_SC_E!D63+FC_OTH_HH_WH_E!D63+FC_OTH_HH_CO_E!D63</f>
        <v>8.2599551999999985</v>
      </c>
      <c r="E63" s="52">
        <f>FC_OTH_HH_SH_E!E63+FC_OTH_HH_SC_E!E63+FC_OTH_HH_WH_E!E63+FC_OTH_HH_CO_E!E63</f>
        <v>11.563977599999999</v>
      </c>
      <c r="F63" s="52">
        <f>FC_OTH_HH_SH_E!F63+FC_OTH_HH_SC_E!F63+FC_OTH_HH_WH_E!F63+FC_OTH_HH_CO_E!F63</f>
        <v>11.563977599999998</v>
      </c>
      <c r="G63" s="52">
        <f>FC_OTH_HH_SH_E!G63+FC_OTH_HH_SC_E!G63+FC_OTH_HH_WH_E!G63+FC_OTH_HH_CO_E!G63</f>
        <v>13.798310399999998</v>
      </c>
      <c r="H63" s="52">
        <f>FC_OTH_HH_SH_E!H63+FC_OTH_HH_SC_E!H63+FC_OTH_HH_WH_E!H63+FC_OTH_HH_CO_E!H63</f>
        <v>17.248089599999997</v>
      </c>
      <c r="I63" s="52">
        <f>FC_OTH_HH_SH_E!I63+FC_OTH_HH_SC_E!I63+FC_OTH_HH_WH_E!I63+FC_OTH_HH_CO_E!I63</f>
        <v>17.248089599999997</v>
      </c>
      <c r="J63" s="52">
        <f>FC_OTH_HH_SH_E!J63+FC_OTH_HH_SC_E!J63+FC_OTH_HH_WH_E!J63+FC_OTH_HH_CO_E!J63</f>
        <v>20.697465600000001</v>
      </c>
      <c r="K63" s="52">
        <f>FC_OTH_HH_SH_E!K63+FC_OTH_HH_SC_E!K63+FC_OTH_HH_WH_E!K63+FC_OTH_HH_CO_E!K63</f>
        <v>20.697465600000005</v>
      </c>
      <c r="L63" s="52">
        <f>FC_OTH_HH_SH_E!L63+FC_OTH_HH_SC_E!L63+FC_OTH_HH_WH_E!L63+FC_OTH_HH_CO_E!L63</f>
        <v>16.519910400000004</v>
      </c>
      <c r="M63" s="52">
        <f>FC_OTH_HH_SH_E!M63+FC_OTH_HH_SC_E!M63+FC_OTH_HH_WH_E!M63+FC_OTH_HH_CO_E!M63</f>
        <v>16.519910400000008</v>
      </c>
      <c r="N63" s="52">
        <f>FC_OTH_HH_SH_E!N63+FC_OTH_HH_SC_E!N63+FC_OTH_HH_WH_E!N63+FC_OTH_HH_CO_E!N63</f>
        <v>19.824134400000009</v>
      </c>
      <c r="O63" s="52">
        <f>FC_OTH_HH_SH_E!O63+FC_OTH_HH_SC_E!O63+FC_OTH_HH_WH_E!O63+FC_OTH_HH_CO_E!O63</f>
        <v>19.824134400000009</v>
      </c>
      <c r="P63" s="52">
        <f>FC_OTH_HH_SH_E!P63+FC_OTH_HH_SC_E!P63+FC_OTH_HH_WH_E!P63+FC_OTH_HH_CO_E!P63</f>
        <v>19.824134399999995</v>
      </c>
      <c r="Q63" s="52">
        <f>FC_OTH_HH_SH_E!Q63+FC_OTH_HH_SC_E!Q63+FC_OTH_HH_WH_E!Q63+FC_OTH_HH_CO_E!Q63</f>
        <v>19.824134400000005</v>
      </c>
      <c r="R63" s="52">
        <f>FC_OTH_HH_SH_E!R63+FC_OTH_HH_SC_E!R63+FC_OTH_HH_WH_E!R63+FC_OTH_HH_CO_E!R63</f>
        <v>19.824134399999995</v>
      </c>
      <c r="S63" s="52">
        <f>FC_OTH_HH_SH_E!S63+FC_OTH_HH_SC_E!S63+FC_OTH_HH_WH_E!S63+FC_OTH_HH_CO_E!S63</f>
        <v>26.432179200000007</v>
      </c>
      <c r="T63" s="52">
        <f>FC_OTH_HH_SH_E!T63+FC_OTH_HH_SC_E!T63+FC_OTH_HH_WH_E!T63+FC_OTH_HH_CO_E!T63</f>
        <v>28.553011200000014</v>
      </c>
      <c r="U63" s="52">
        <f>FC_OTH_HH_SH_E!U63+FC_OTH_HH_SC_E!U63+FC_OTH_HH_WH_E!U63+FC_OTH_HH_CO_E!U63</f>
        <v>28.126828799999988</v>
      </c>
      <c r="V63" s="52">
        <f>FC_OTH_HH_SH_E!V63+FC_OTH_HH_SC_E!V63+FC_OTH_HH_WH_E!V63+FC_OTH_HH_CO_E!V63</f>
        <v>27.915552000000005</v>
      </c>
      <c r="W63" s="52">
        <f>FC_OTH_HH_SH_E!W63+FC_OTH_HH_SC_E!W63+FC_OTH_HH_WH_E!W63+FC_OTH_HH_CO_E!W63</f>
        <v>33.552288000000004</v>
      </c>
      <c r="X63" s="52">
        <f>FC_OTH_HH_SH_E!X63+FC_OTH_HH_SC_E!X63+FC_OTH_HH_WH_E!X63+FC_OTH_HH_CO_E!X63</f>
        <v>28.837267200000017</v>
      </c>
      <c r="Y63" s="52">
        <f>FC_OTH_HH_SH_E!Y63+FC_OTH_HH_SC_E!Y63+FC_OTH_HH_WH_E!Y63+FC_OTH_HH_CO_E!Y63</f>
        <v>32.177779200000003</v>
      </c>
      <c r="Z63" s="52">
        <f>FC_OTH_HH_SH_E!Z63+FC_OTH_HH_SC_E!Z63+FC_OTH_HH_WH_E!Z63+FC_OTH_HH_CO_E!Z63</f>
        <v>29.286835200000002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  <c r="Y64" s="52">
        <f>FC_OTH_HH_SH_E!Y64+FC_OTH_HH_SC_E!Y64+FC_OTH_HH_WH_E!Y64+FC_OTH_HH_CO_E!Y64</f>
        <v>0</v>
      </c>
      <c r="Z64" s="52">
        <f>FC_OTH_HH_SH_E!Z64+FC_OTH_HH_SC_E!Z64+FC_OTH_HH_WH_E!Z64+FC_OTH_HH_CO_E!Z64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498.12819381691986</v>
      </c>
      <c r="D2" s="21">
        <f t="shared" ref="D2:X2" si="0">SUM(D3,D17,D22,D25,D26,D51,D52)</f>
        <v>502.3883385956774</v>
      </c>
      <c r="E2" s="21">
        <f t="shared" si="0"/>
        <v>513.18215552317497</v>
      </c>
      <c r="F2" s="21">
        <f t="shared" si="0"/>
        <v>530.76986867959408</v>
      </c>
      <c r="G2" s="21">
        <f t="shared" si="0"/>
        <v>469.87256189440313</v>
      </c>
      <c r="H2" s="21">
        <f t="shared" si="0"/>
        <v>403.2976975445543</v>
      </c>
      <c r="I2" s="21">
        <f t="shared" si="0"/>
        <v>408.98770599588528</v>
      </c>
      <c r="J2" s="21">
        <f t="shared" si="0"/>
        <v>380.05925852278284</v>
      </c>
      <c r="K2" s="21">
        <f t="shared" si="0"/>
        <v>333.22493694895161</v>
      </c>
      <c r="L2" s="21">
        <f t="shared" si="0"/>
        <v>370.10176835083269</v>
      </c>
      <c r="M2" s="21">
        <f t="shared" si="0"/>
        <v>307.30165510842187</v>
      </c>
      <c r="N2" s="21">
        <f t="shared" si="0"/>
        <v>354.62682930378912</v>
      </c>
      <c r="O2" s="21">
        <f t="shared" si="0"/>
        <v>342.25758745867103</v>
      </c>
      <c r="P2" s="21">
        <f t="shared" si="0"/>
        <v>270.57190239442934</v>
      </c>
      <c r="Q2" s="21">
        <f t="shared" si="0"/>
        <v>240.12781800308301</v>
      </c>
      <c r="R2" s="21">
        <f t="shared" si="0"/>
        <v>289.15549028126048</v>
      </c>
      <c r="S2" s="21">
        <f t="shared" si="0"/>
        <v>291.99939427838922</v>
      </c>
      <c r="T2" s="21">
        <f t="shared" si="0"/>
        <v>283.89266965407307</v>
      </c>
      <c r="U2" s="21">
        <f t="shared" si="0"/>
        <v>219.16413107817124</v>
      </c>
      <c r="V2" s="21">
        <f t="shared" si="0"/>
        <v>251.49036917231035</v>
      </c>
      <c r="W2" s="21">
        <f t="shared" si="0"/>
        <v>250.79198419002</v>
      </c>
      <c r="X2" s="21">
        <f t="shared" si="0"/>
        <v>220.66498943488912</v>
      </c>
      <c r="Y2" s="21">
        <f t="shared" ref="Y2:Z2" si="1">SUM(Y3,Y17,Y22,Y25,Y26,Y51,Y52)</f>
        <v>242.57526311580861</v>
      </c>
      <c r="Z2" s="21">
        <f t="shared" si="1"/>
        <v>199.24487399922123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498.12819381691986</v>
      </c>
      <c r="D26" s="27">
        <f t="shared" si="16"/>
        <v>502.3883385956774</v>
      </c>
      <c r="E26" s="27">
        <f t="shared" si="16"/>
        <v>513.18215552317497</v>
      </c>
      <c r="F26" s="27">
        <f t="shared" si="16"/>
        <v>530.76986867959408</v>
      </c>
      <c r="G26" s="27">
        <f t="shared" si="16"/>
        <v>469.87256189440313</v>
      </c>
      <c r="H26" s="27">
        <f t="shared" si="16"/>
        <v>403.2976975445543</v>
      </c>
      <c r="I26" s="27">
        <f t="shared" si="16"/>
        <v>408.98770599588528</v>
      </c>
      <c r="J26" s="27">
        <f t="shared" si="16"/>
        <v>380.05925852278284</v>
      </c>
      <c r="K26" s="27">
        <f t="shared" si="16"/>
        <v>333.22493694895161</v>
      </c>
      <c r="L26" s="27">
        <f t="shared" si="16"/>
        <v>370.10176835083269</v>
      </c>
      <c r="M26" s="27">
        <f t="shared" si="16"/>
        <v>307.30165510842187</v>
      </c>
      <c r="N26" s="27">
        <f t="shared" si="16"/>
        <v>354.62682930378912</v>
      </c>
      <c r="O26" s="27">
        <f t="shared" si="16"/>
        <v>342.25758745867103</v>
      </c>
      <c r="P26" s="27">
        <f t="shared" si="16"/>
        <v>270.57190239442934</v>
      </c>
      <c r="Q26" s="27">
        <f t="shared" si="16"/>
        <v>240.12781800308301</v>
      </c>
      <c r="R26" s="27">
        <f t="shared" si="16"/>
        <v>289.15549028126048</v>
      </c>
      <c r="S26" s="27">
        <f t="shared" si="16"/>
        <v>291.99939427838922</v>
      </c>
      <c r="T26" s="27">
        <f t="shared" si="16"/>
        <v>283.89266965407307</v>
      </c>
      <c r="U26" s="27">
        <f t="shared" si="16"/>
        <v>219.16413107817124</v>
      </c>
      <c r="V26" s="27">
        <f t="shared" si="16"/>
        <v>251.49036917231035</v>
      </c>
      <c r="W26" s="27">
        <f t="shared" si="16"/>
        <v>250.79198419002</v>
      </c>
      <c r="X26" s="27">
        <f t="shared" si="16"/>
        <v>220.66498943488912</v>
      </c>
      <c r="Y26" s="27">
        <f t="shared" ref="Y26:Z26" si="17">SUM(Y27,Y33)</f>
        <v>242.57526311580861</v>
      </c>
      <c r="Z26" s="27">
        <f t="shared" si="17"/>
        <v>199.24487399922123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498.12819381691986</v>
      </c>
      <c r="D33" s="19">
        <f t="shared" si="20"/>
        <v>502.3883385956774</v>
      </c>
      <c r="E33" s="19">
        <f t="shared" si="20"/>
        <v>513.18215552317497</v>
      </c>
      <c r="F33" s="19">
        <f t="shared" si="20"/>
        <v>530.76986867959408</v>
      </c>
      <c r="G33" s="19">
        <f t="shared" si="20"/>
        <v>469.87256189440313</v>
      </c>
      <c r="H33" s="19">
        <f t="shared" si="20"/>
        <v>403.2976975445543</v>
      </c>
      <c r="I33" s="19">
        <f t="shared" si="20"/>
        <v>408.98770599588528</v>
      </c>
      <c r="J33" s="19">
        <f t="shared" si="20"/>
        <v>380.05925852278284</v>
      </c>
      <c r="K33" s="19">
        <f t="shared" si="20"/>
        <v>333.22493694895161</v>
      </c>
      <c r="L33" s="19">
        <f t="shared" si="20"/>
        <v>370.10176835083269</v>
      </c>
      <c r="M33" s="19">
        <f t="shared" si="20"/>
        <v>307.30165510842187</v>
      </c>
      <c r="N33" s="19">
        <f t="shared" si="20"/>
        <v>354.62682930378912</v>
      </c>
      <c r="O33" s="19">
        <f t="shared" si="20"/>
        <v>342.25758745867103</v>
      </c>
      <c r="P33" s="19">
        <f t="shared" si="20"/>
        <v>270.57190239442934</v>
      </c>
      <c r="Q33" s="19">
        <f t="shared" si="20"/>
        <v>240.12781800308301</v>
      </c>
      <c r="R33" s="19">
        <f t="shared" si="20"/>
        <v>289.15549028126048</v>
      </c>
      <c r="S33" s="19">
        <f t="shared" si="20"/>
        <v>291.99939427838922</v>
      </c>
      <c r="T33" s="19">
        <f t="shared" si="20"/>
        <v>283.89266965407307</v>
      </c>
      <c r="U33" s="19">
        <f t="shared" si="20"/>
        <v>219.16413107817124</v>
      </c>
      <c r="V33" s="19">
        <f t="shared" si="20"/>
        <v>251.49036917231035</v>
      </c>
      <c r="W33" s="19">
        <f t="shared" si="20"/>
        <v>250.79198419002</v>
      </c>
      <c r="X33" s="19">
        <f t="shared" si="20"/>
        <v>220.66498943488912</v>
      </c>
      <c r="Y33" s="19">
        <f t="shared" ref="Y33:Z33" si="21">SUM(Y34:Y50)</f>
        <v>242.57526311580861</v>
      </c>
      <c r="Z33" s="19">
        <f t="shared" si="21"/>
        <v>199.24487399922123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109.08044061480798</v>
      </c>
      <c r="D36" s="8">
        <v>109.23004657931563</v>
      </c>
      <c r="E36" s="8">
        <v>112.14791985332512</v>
      </c>
      <c r="F36" s="8">
        <v>122.06102419122425</v>
      </c>
      <c r="G36" s="8">
        <v>115.33044730954337</v>
      </c>
      <c r="H36" s="8">
        <v>107.59885458126736</v>
      </c>
      <c r="I36" s="8">
        <v>58.164524129314074</v>
      </c>
      <c r="J36" s="8">
        <v>59.117647161217306</v>
      </c>
      <c r="K36" s="8">
        <v>53.64019593437218</v>
      </c>
      <c r="L36" s="8">
        <v>59.204088971813832</v>
      </c>
      <c r="M36" s="8">
        <v>53.23289026239469</v>
      </c>
      <c r="N36" s="8">
        <v>62.568210890771986</v>
      </c>
      <c r="O36" s="8">
        <v>60.175323767244372</v>
      </c>
      <c r="P36" s="8">
        <v>49.115735988259104</v>
      </c>
      <c r="Q36" s="8">
        <v>43.884318956648805</v>
      </c>
      <c r="R36" s="8">
        <v>51.726265966444018</v>
      </c>
      <c r="S36" s="8">
        <v>55.07762649939</v>
      </c>
      <c r="T36" s="8">
        <v>46.793236875315486</v>
      </c>
      <c r="U36" s="8">
        <v>34.591836459999975</v>
      </c>
      <c r="V36" s="8">
        <v>41.256603590000012</v>
      </c>
      <c r="W36" s="8">
        <v>42.050407900000003</v>
      </c>
      <c r="X36" s="8">
        <v>44.945625200000002</v>
      </c>
      <c r="Y36" s="8">
        <v>50.398436940000011</v>
      </c>
      <c r="Z36" s="8">
        <v>44.852962850000019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74.008337267625706</v>
      </c>
      <c r="D41" s="8">
        <v>74.161444756038705</v>
      </c>
      <c r="E41" s="8">
        <v>95.665083747415835</v>
      </c>
      <c r="F41" s="8">
        <v>95.529848565519089</v>
      </c>
      <c r="G41" s="8">
        <v>73.69298034174173</v>
      </c>
      <c r="H41" s="8">
        <v>39.639098713485097</v>
      </c>
      <c r="I41" s="8">
        <v>48.745010344724292</v>
      </c>
      <c r="J41" s="8">
        <v>48.42218110859698</v>
      </c>
      <c r="K41" s="8">
        <v>42.139886660205221</v>
      </c>
      <c r="L41" s="8">
        <v>57.423758969475088</v>
      </c>
      <c r="M41" s="8">
        <v>41.946309472104147</v>
      </c>
      <c r="N41" s="8">
        <v>48.256012463106323</v>
      </c>
      <c r="O41" s="8">
        <v>51.211407794270315</v>
      </c>
      <c r="P41" s="8">
        <v>35.764164189043036</v>
      </c>
      <c r="Q41" s="8">
        <v>26.595416386177924</v>
      </c>
      <c r="R41" s="8">
        <v>41.71786851807019</v>
      </c>
      <c r="S41" s="8">
        <v>41.645484837874598</v>
      </c>
      <c r="T41" s="8">
        <v>42.305001577275114</v>
      </c>
      <c r="U41" s="8">
        <v>27.152407568853171</v>
      </c>
      <c r="V41" s="8">
        <v>35.92231319540425</v>
      </c>
      <c r="W41" s="8">
        <v>36.607436277982949</v>
      </c>
      <c r="X41" s="8">
        <v>32.80215280339273</v>
      </c>
      <c r="Y41" s="8">
        <v>33.78439893607117</v>
      </c>
      <c r="Z41" s="8">
        <v>23.109642767727767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315.03941593448616</v>
      </c>
      <c r="D43" s="8">
        <v>318.99684726032308</v>
      </c>
      <c r="E43" s="8">
        <v>305.36915192243396</v>
      </c>
      <c r="F43" s="8">
        <v>313.17899592285079</v>
      </c>
      <c r="G43" s="8">
        <v>280.84913424311804</v>
      </c>
      <c r="H43" s="8">
        <v>256.05974424980184</v>
      </c>
      <c r="I43" s="8">
        <v>302.07817152184691</v>
      </c>
      <c r="J43" s="8">
        <v>272.51943025296856</v>
      </c>
      <c r="K43" s="8">
        <v>237.4448543543742</v>
      </c>
      <c r="L43" s="8">
        <v>253.47392040954378</v>
      </c>
      <c r="M43" s="8">
        <v>212.12245537392306</v>
      </c>
      <c r="N43" s="8">
        <v>243.80260594991083</v>
      </c>
      <c r="O43" s="8">
        <v>230.87085589715633</v>
      </c>
      <c r="P43" s="8">
        <v>185.69200221712717</v>
      </c>
      <c r="Q43" s="8">
        <v>169.64808266025628</v>
      </c>
      <c r="R43" s="8">
        <v>195.71135579674626</v>
      </c>
      <c r="S43" s="8">
        <v>195.27628294112461</v>
      </c>
      <c r="T43" s="8">
        <v>194.7944312014825</v>
      </c>
      <c r="U43" s="8">
        <v>157.41988704931811</v>
      </c>
      <c r="V43" s="8">
        <v>174.3114523869061</v>
      </c>
      <c r="W43" s="8">
        <v>172.13414001203705</v>
      </c>
      <c r="X43" s="8">
        <v>142.91721143149638</v>
      </c>
      <c r="Y43" s="8">
        <v>158.39242723973743</v>
      </c>
      <c r="Z43" s="8">
        <v>131.28226838149342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16.935324829539617</v>
      </c>
      <c r="D61" s="49">
        <f t="shared" si="24"/>
        <v>17.160928674918821</v>
      </c>
      <c r="E61" s="49">
        <f t="shared" si="24"/>
        <v>19.774488355829337</v>
      </c>
      <c r="F61" s="49">
        <f t="shared" si="24"/>
        <v>18.983549709350662</v>
      </c>
      <c r="G61" s="49">
        <f t="shared" si="24"/>
        <v>20.516157839860917</v>
      </c>
      <c r="H61" s="49">
        <f t="shared" si="24"/>
        <v>23.562339023539757</v>
      </c>
      <c r="I61" s="49">
        <f t="shared" si="24"/>
        <v>25.325143720573138</v>
      </c>
      <c r="J61" s="49">
        <f t="shared" si="24"/>
        <v>31.00518807813279</v>
      </c>
      <c r="K61" s="49">
        <f t="shared" si="24"/>
        <v>46.219855851061979</v>
      </c>
      <c r="L61" s="49">
        <f t="shared" si="24"/>
        <v>61.669667388984195</v>
      </c>
      <c r="M61" s="49">
        <f t="shared" si="24"/>
        <v>40.441455374596359</v>
      </c>
      <c r="N61" s="49">
        <f t="shared" si="24"/>
        <v>50.551455773650929</v>
      </c>
      <c r="O61" s="49">
        <f t="shared" si="24"/>
        <v>57.853910719364748</v>
      </c>
      <c r="P61" s="49">
        <f t="shared" si="24"/>
        <v>51.018302819741081</v>
      </c>
      <c r="Q61" s="49">
        <f t="shared" si="24"/>
        <v>39.790888537437581</v>
      </c>
      <c r="R61" s="49">
        <f t="shared" si="24"/>
        <v>68.237955650927944</v>
      </c>
      <c r="S61" s="49">
        <f t="shared" si="24"/>
        <v>76.09147185532882</v>
      </c>
      <c r="T61" s="49">
        <f t="shared" si="24"/>
        <v>92.240259116709481</v>
      </c>
      <c r="U61" s="49">
        <f t="shared" si="24"/>
        <v>96.449203199999943</v>
      </c>
      <c r="V61" s="49">
        <f t="shared" si="24"/>
        <v>99.65724160000002</v>
      </c>
      <c r="W61" s="49">
        <f t="shared" si="24"/>
        <v>104.9251168</v>
      </c>
      <c r="X61" s="49">
        <f t="shared" si="24"/>
        <v>96.470662400000037</v>
      </c>
      <c r="Y61" s="49">
        <f t="shared" ref="Y61:Z61" si="25">SUM(Y62:Y72)</f>
        <v>102.58223360000002</v>
      </c>
      <c r="Z61" s="49">
        <f t="shared" si="25"/>
        <v>89.100032000000027</v>
      </c>
    </row>
    <row r="62" spans="1:26" ht="11.25" customHeight="1" x14ac:dyDescent="0.2">
      <c r="A62" s="50" t="s">
        <v>92</v>
      </c>
      <c r="B62" s="51" t="s">
        <v>93</v>
      </c>
      <c r="C62" s="52">
        <v>8.7049007919159944</v>
      </c>
      <c r="D62" s="52">
        <v>8.929244099795028</v>
      </c>
      <c r="E62" s="52">
        <v>8.2557530011765223</v>
      </c>
      <c r="F62" s="52">
        <v>7.4707472514241502</v>
      </c>
      <c r="G62" s="52">
        <v>6.7940776773365794</v>
      </c>
      <c r="H62" s="52">
        <v>6.4462436789255886</v>
      </c>
      <c r="I62" s="52">
        <v>8.2196553876290999</v>
      </c>
      <c r="J62" s="52">
        <v>10.527211191089346</v>
      </c>
      <c r="K62" s="52">
        <v>25.776067471392295</v>
      </c>
      <c r="L62" s="52">
        <v>45.336679158388009</v>
      </c>
      <c r="M62" s="52">
        <v>24.148918333584355</v>
      </c>
      <c r="N62" s="52">
        <v>30.965455568583199</v>
      </c>
      <c r="O62" s="52">
        <v>38.236782366187825</v>
      </c>
      <c r="P62" s="52">
        <v>31.423745149307624</v>
      </c>
      <c r="Q62" s="52">
        <v>20.267900644810165</v>
      </c>
      <c r="R62" s="52">
        <v>48.598912559956638</v>
      </c>
      <c r="S62" s="52">
        <v>49.887436759312095</v>
      </c>
      <c r="T62" s="52">
        <v>63.898293473691623</v>
      </c>
      <c r="U62" s="52">
        <v>68.522206524621723</v>
      </c>
      <c r="V62" s="52">
        <v>71.943207297007206</v>
      </c>
      <c r="W62" s="52">
        <v>71.601794466459296</v>
      </c>
      <c r="X62" s="52">
        <v>67.836183030193794</v>
      </c>
      <c r="Y62" s="52">
        <v>70.59652660216608</v>
      </c>
      <c r="Z62" s="52">
        <v>59.973704707686785</v>
      </c>
    </row>
    <row r="63" spans="1:26" ht="11.25" customHeight="1" x14ac:dyDescent="0.2">
      <c r="A63" s="50" t="s">
        <v>94</v>
      </c>
      <c r="B63" s="51" t="s">
        <v>95</v>
      </c>
      <c r="C63" s="52">
        <v>8.2304240376236226</v>
      </c>
      <c r="D63" s="52">
        <v>8.2316845751237935</v>
      </c>
      <c r="E63" s="52">
        <v>11.518735354652815</v>
      </c>
      <c r="F63" s="52">
        <v>11.51280245792651</v>
      </c>
      <c r="G63" s="52">
        <v>13.722080162524337</v>
      </c>
      <c r="H63" s="52">
        <v>17.116095344614166</v>
      </c>
      <c r="I63" s="52">
        <v>17.105488332944038</v>
      </c>
      <c r="J63" s="52">
        <v>20.477976887043443</v>
      </c>
      <c r="K63" s="52">
        <v>20.44378837966968</v>
      </c>
      <c r="L63" s="52">
        <v>16.332988230596186</v>
      </c>
      <c r="M63" s="52">
        <v>16.292537041012007</v>
      </c>
      <c r="N63" s="52">
        <v>19.586000205067734</v>
      </c>
      <c r="O63" s="52">
        <v>19.61712835317692</v>
      </c>
      <c r="P63" s="52">
        <v>19.594557670433456</v>
      </c>
      <c r="Q63" s="52">
        <v>19.522987892627416</v>
      </c>
      <c r="R63" s="52">
        <v>19.639043090971306</v>
      </c>
      <c r="S63" s="52">
        <v>26.204035096016732</v>
      </c>
      <c r="T63" s="52">
        <v>28.341965643017854</v>
      </c>
      <c r="U63" s="52">
        <v>27.926996675378224</v>
      </c>
      <c r="V63" s="52">
        <v>27.714034302992818</v>
      </c>
      <c r="W63" s="52">
        <v>33.323322333540702</v>
      </c>
      <c r="X63" s="52">
        <v>28.634479369806247</v>
      </c>
      <c r="Y63" s="52">
        <v>31.98570699783394</v>
      </c>
      <c r="Z63" s="52">
        <v>29.126327292313235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13.145885260691557</v>
      </c>
      <c r="D2" s="21">
        <f t="shared" ref="D2:X2" si="0">SUM(D3,D17,D22,D25,D26,D51,D52)</f>
        <v>12.267598348003151</v>
      </c>
      <c r="E2" s="21">
        <f t="shared" si="0"/>
        <v>13.140805733733885</v>
      </c>
      <c r="F2" s="21">
        <f t="shared" si="0"/>
        <v>13.966669082286618</v>
      </c>
      <c r="G2" s="21">
        <f t="shared" si="0"/>
        <v>13.941681374773911</v>
      </c>
      <c r="H2" s="21">
        <f t="shared" si="0"/>
        <v>14.769031902447079</v>
      </c>
      <c r="I2" s="21">
        <f t="shared" si="0"/>
        <v>16.696804966067674</v>
      </c>
      <c r="J2" s="21">
        <f t="shared" si="0"/>
        <v>17.834038404923369</v>
      </c>
      <c r="K2" s="21">
        <f t="shared" si="0"/>
        <v>17.910871687165852</v>
      </c>
      <c r="L2" s="21">
        <f t="shared" si="0"/>
        <v>18.095825455548262</v>
      </c>
      <c r="M2" s="21">
        <f t="shared" si="0"/>
        <v>17.991464451781365</v>
      </c>
      <c r="N2" s="21">
        <f t="shared" si="0"/>
        <v>17.951253967459728</v>
      </c>
      <c r="O2" s="21">
        <f t="shared" si="0"/>
        <v>17.824214750472009</v>
      </c>
      <c r="P2" s="21">
        <f t="shared" si="0"/>
        <v>17.459788789554949</v>
      </c>
      <c r="Q2" s="21">
        <f t="shared" si="0"/>
        <v>17.938359239626521</v>
      </c>
      <c r="R2" s="21">
        <f t="shared" si="0"/>
        <v>18.779208012716772</v>
      </c>
      <c r="S2" s="21">
        <f t="shared" si="0"/>
        <v>19.344697849191537</v>
      </c>
      <c r="T2" s="21">
        <f t="shared" si="0"/>
        <v>20.055176190389297</v>
      </c>
      <c r="U2" s="21">
        <f t="shared" si="0"/>
        <v>20.164945141828611</v>
      </c>
      <c r="V2" s="21">
        <f t="shared" si="0"/>
        <v>26.9396108076897</v>
      </c>
      <c r="W2" s="21">
        <f t="shared" si="0"/>
        <v>26.591901449980007</v>
      </c>
      <c r="X2" s="21">
        <f t="shared" si="0"/>
        <v>24.518569385110766</v>
      </c>
      <c r="Y2" s="21">
        <f t="shared" ref="Y2:Z2" si="1">SUM(Y3,Y17,Y22,Y25,Y26,Y51,Y52)</f>
        <v>25.410722554191331</v>
      </c>
      <c r="Z2" s="21">
        <f t="shared" si="1"/>
        <v>21.409907930778878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13.145885260691557</v>
      </c>
      <c r="D26" s="27">
        <f t="shared" si="16"/>
        <v>12.267598348003151</v>
      </c>
      <c r="E26" s="27">
        <f t="shared" si="16"/>
        <v>13.140805733733885</v>
      </c>
      <c r="F26" s="27">
        <f t="shared" si="16"/>
        <v>13.966669082286618</v>
      </c>
      <c r="G26" s="27">
        <f t="shared" si="16"/>
        <v>13.941681374773911</v>
      </c>
      <c r="H26" s="27">
        <f t="shared" si="16"/>
        <v>14.769031902447079</v>
      </c>
      <c r="I26" s="27">
        <f t="shared" si="16"/>
        <v>16.696804966067674</v>
      </c>
      <c r="J26" s="27">
        <f t="shared" si="16"/>
        <v>17.834038404923369</v>
      </c>
      <c r="K26" s="27">
        <f t="shared" si="16"/>
        <v>17.910871687165852</v>
      </c>
      <c r="L26" s="27">
        <f t="shared" si="16"/>
        <v>18.095825455548262</v>
      </c>
      <c r="M26" s="27">
        <f t="shared" si="16"/>
        <v>17.991464451781365</v>
      </c>
      <c r="N26" s="27">
        <f t="shared" si="16"/>
        <v>17.951253967459728</v>
      </c>
      <c r="O26" s="27">
        <f t="shared" si="16"/>
        <v>17.824214750472009</v>
      </c>
      <c r="P26" s="27">
        <f t="shared" si="16"/>
        <v>17.459788789554949</v>
      </c>
      <c r="Q26" s="27">
        <f t="shared" si="16"/>
        <v>17.938359239626521</v>
      </c>
      <c r="R26" s="27">
        <f t="shared" si="16"/>
        <v>18.779208012716772</v>
      </c>
      <c r="S26" s="27">
        <f t="shared" si="16"/>
        <v>19.344697849191537</v>
      </c>
      <c r="T26" s="27">
        <f t="shared" si="16"/>
        <v>20.055176190389297</v>
      </c>
      <c r="U26" s="27">
        <f t="shared" si="16"/>
        <v>20.164945141828611</v>
      </c>
      <c r="V26" s="27">
        <f t="shared" si="16"/>
        <v>26.9396108076897</v>
      </c>
      <c r="W26" s="27">
        <f t="shared" si="16"/>
        <v>26.591901449980007</v>
      </c>
      <c r="X26" s="27">
        <f t="shared" si="16"/>
        <v>24.518569385110766</v>
      </c>
      <c r="Y26" s="27">
        <f t="shared" ref="Y26:Z26" si="17">SUM(Y27,Y33)</f>
        <v>25.410722554191331</v>
      </c>
      <c r="Z26" s="27">
        <f t="shared" si="17"/>
        <v>21.409907930778878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13.145885260691557</v>
      </c>
      <c r="D33" s="19">
        <f t="shared" si="20"/>
        <v>12.267598348003151</v>
      </c>
      <c r="E33" s="19">
        <f t="shared" si="20"/>
        <v>13.140805733733885</v>
      </c>
      <c r="F33" s="19">
        <f t="shared" si="20"/>
        <v>13.966669082286618</v>
      </c>
      <c r="G33" s="19">
        <f t="shared" si="20"/>
        <v>13.941681374773911</v>
      </c>
      <c r="H33" s="19">
        <f t="shared" si="20"/>
        <v>14.769031902447079</v>
      </c>
      <c r="I33" s="19">
        <f t="shared" si="20"/>
        <v>16.696804966067674</v>
      </c>
      <c r="J33" s="19">
        <f t="shared" si="20"/>
        <v>17.834038404923369</v>
      </c>
      <c r="K33" s="19">
        <f t="shared" si="20"/>
        <v>17.910871687165852</v>
      </c>
      <c r="L33" s="19">
        <f t="shared" si="20"/>
        <v>18.095825455548262</v>
      </c>
      <c r="M33" s="19">
        <f t="shared" si="20"/>
        <v>17.991464451781365</v>
      </c>
      <c r="N33" s="19">
        <f t="shared" si="20"/>
        <v>17.951253967459728</v>
      </c>
      <c r="O33" s="19">
        <f t="shared" si="20"/>
        <v>17.824214750472009</v>
      </c>
      <c r="P33" s="19">
        <f t="shared" si="20"/>
        <v>17.459788789554949</v>
      </c>
      <c r="Q33" s="19">
        <f t="shared" si="20"/>
        <v>17.938359239626521</v>
      </c>
      <c r="R33" s="19">
        <f t="shared" si="20"/>
        <v>18.779208012716772</v>
      </c>
      <c r="S33" s="19">
        <f t="shared" si="20"/>
        <v>19.344697849191537</v>
      </c>
      <c r="T33" s="19">
        <f t="shared" si="20"/>
        <v>20.055176190389297</v>
      </c>
      <c r="U33" s="19">
        <f t="shared" si="20"/>
        <v>20.164945141828611</v>
      </c>
      <c r="V33" s="19">
        <f t="shared" si="20"/>
        <v>26.9396108076897</v>
      </c>
      <c r="W33" s="19">
        <f t="shared" si="20"/>
        <v>26.591901449980007</v>
      </c>
      <c r="X33" s="19">
        <f t="shared" si="20"/>
        <v>24.518569385110766</v>
      </c>
      <c r="Y33" s="19">
        <f t="shared" ref="Y33:Z33" si="21">SUM(Y34:Y50)</f>
        <v>25.410722554191331</v>
      </c>
      <c r="Z33" s="19">
        <f t="shared" si="21"/>
        <v>21.409907930778878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4.8772244781515912</v>
      </c>
      <c r="D36" s="8">
        <v>4.7405065916764277</v>
      </c>
      <c r="E36" s="8">
        <v>4.9209105030420854</v>
      </c>
      <c r="F36" s="8">
        <v>4.9990287130163296</v>
      </c>
      <c r="G36" s="8">
        <v>4.8569388293629538</v>
      </c>
      <c r="H36" s="8">
        <v>5.064998945733997</v>
      </c>
      <c r="I36" s="8">
        <v>4.8748619926390733</v>
      </c>
      <c r="J36" s="8">
        <v>4.8072249264889306</v>
      </c>
      <c r="K36" s="8">
        <v>4.9791664617452769</v>
      </c>
      <c r="L36" s="8">
        <v>5.0396960745672912</v>
      </c>
      <c r="M36" s="8">
        <v>5.0132275778085411</v>
      </c>
      <c r="N36" s="8">
        <v>5.0502637404770097</v>
      </c>
      <c r="O36" s="8">
        <v>5.0163138818987294</v>
      </c>
      <c r="P36" s="8">
        <v>4.9115977557250616</v>
      </c>
      <c r="Q36" s="8">
        <v>5.0433553260604267</v>
      </c>
      <c r="R36" s="8">
        <v>5.2844050075333557</v>
      </c>
      <c r="S36" s="8">
        <v>5.4435403481907425</v>
      </c>
      <c r="T36" s="8">
        <v>5.6437938891466466</v>
      </c>
      <c r="U36" s="8">
        <v>5.6707970000000012</v>
      </c>
      <c r="V36" s="8">
        <v>5.75735127</v>
      </c>
      <c r="W36" s="8">
        <v>5.6051351399999998</v>
      </c>
      <c r="X36" s="8">
        <v>6.9900034600000032</v>
      </c>
      <c r="Y36" s="8">
        <v>7.3511436899999989</v>
      </c>
      <c r="Z36" s="8">
        <v>6.5184319200000003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1.5729427323742888</v>
      </c>
      <c r="D41" s="8">
        <v>1.4198352439612987</v>
      </c>
      <c r="E41" s="8">
        <v>1.9608225325841777</v>
      </c>
      <c r="F41" s="8">
        <v>2.0960577144809096</v>
      </c>
      <c r="G41" s="8">
        <v>1.8882996582582681</v>
      </c>
      <c r="H41" s="8">
        <v>1.3008475665148973</v>
      </c>
      <c r="I41" s="8">
        <v>1.6425959352757007</v>
      </c>
      <c r="J41" s="8">
        <v>1.9654251714030146</v>
      </c>
      <c r="K41" s="8">
        <v>1.9491070597947615</v>
      </c>
      <c r="L41" s="8">
        <v>2.4115073105249083</v>
      </c>
      <c r="M41" s="8">
        <v>2.1426842478958505</v>
      </c>
      <c r="N41" s="8">
        <v>2.1315938168936555</v>
      </c>
      <c r="O41" s="8">
        <v>2.3252459257296803</v>
      </c>
      <c r="P41" s="8">
        <v>2.02647581095699</v>
      </c>
      <c r="Q41" s="8">
        <v>1.7475636138221191</v>
      </c>
      <c r="R41" s="8">
        <v>2.3711252019297797</v>
      </c>
      <c r="S41" s="8">
        <v>2.4435088821253972</v>
      </c>
      <c r="T41" s="8">
        <v>2.5713834227249457</v>
      </c>
      <c r="U41" s="8">
        <v>2.1322323511468166</v>
      </c>
      <c r="V41" s="8">
        <v>3.6193794045957652</v>
      </c>
      <c r="W41" s="8">
        <v>3.6804920420170446</v>
      </c>
      <c r="X41" s="8">
        <v>3.2721191566072432</v>
      </c>
      <c r="Y41" s="8">
        <v>3.1748469839288203</v>
      </c>
      <c r="Z41" s="8">
        <v>2.2289813522722466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6.6957180501656781</v>
      </c>
      <c r="D43" s="8">
        <v>6.1072565123654234</v>
      </c>
      <c r="E43" s="8">
        <v>6.2590726981076221</v>
      </c>
      <c r="F43" s="8">
        <v>6.8715826547893775</v>
      </c>
      <c r="G43" s="8">
        <v>7.1964428871526893</v>
      </c>
      <c r="H43" s="8">
        <v>8.4031853901981837</v>
      </c>
      <c r="I43" s="8">
        <v>10.179347038152899</v>
      </c>
      <c r="J43" s="8">
        <v>11.061388307031423</v>
      </c>
      <c r="K43" s="8">
        <v>10.982598165625815</v>
      </c>
      <c r="L43" s="8">
        <v>10.644622070456062</v>
      </c>
      <c r="M43" s="8">
        <v>10.835552626076973</v>
      </c>
      <c r="N43" s="8">
        <v>10.769396410089062</v>
      </c>
      <c r="O43" s="8">
        <v>10.482654942843599</v>
      </c>
      <c r="P43" s="8">
        <v>10.521715222872899</v>
      </c>
      <c r="Q43" s="8">
        <v>11.147440299743975</v>
      </c>
      <c r="R43" s="8">
        <v>11.123677803253635</v>
      </c>
      <c r="S43" s="8">
        <v>11.457648618875396</v>
      </c>
      <c r="T43" s="8">
        <v>11.839998878517703</v>
      </c>
      <c r="U43" s="8">
        <v>12.361915790681794</v>
      </c>
      <c r="V43" s="8">
        <v>17.562880133093934</v>
      </c>
      <c r="W43" s="8">
        <v>17.306274267962962</v>
      </c>
      <c r="X43" s="8">
        <v>14.256446768503521</v>
      </c>
      <c r="Y43" s="8">
        <v>14.88473188026251</v>
      </c>
      <c r="Z43" s="8">
        <v>12.662494658506629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6.0764770460385822E-2</v>
      </c>
      <c r="D61" s="49">
        <f t="shared" si="24"/>
        <v>5.8936925081176289E-2</v>
      </c>
      <c r="E61" s="49">
        <f t="shared" si="24"/>
        <v>7.7668444170661335E-2</v>
      </c>
      <c r="F61" s="49">
        <f t="shared" si="24"/>
        <v>8.4383090649338161E-2</v>
      </c>
      <c r="G61" s="49">
        <f t="shared" si="24"/>
        <v>0.11397336013908196</v>
      </c>
      <c r="H61" s="49">
        <f t="shared" si="24"/>
        <v>0.18170577646023883</v>
      </c>
      <c r="I61" s="49">
        <f t="shared" si="24"/>
        <v>0.21112507942685499</v>
      </c>
      <c r="J61" s="49">
        <f t="shared" si="24"/>
        <v>0.33232232186721117</v>
      </c>
      <c r="K61" s="49">
        <f t="shared" si="24"/>
        <v>0.57352014893802883</v>
      </c>
      <c r="L61" s="49">
        <f t="shared" si="24"/>
        <v>0.70577581101581888</v>
      </c>
      <c r="M61" s="49">
        <f t="shared" si="24"/>
        <v>0.56438782540365673</v>
      </c>
      <c r="N61" s="49">
        <f t="shared" si="24"/>
        <v>0.6146242263490943</v>
      </c>
      <c r="O61" s="49">
        <f t="shared" si="24"/>
        <v>0.6104924806352825</v>
      </c>
      <c r="P61" s="49">
        <f t="shared" si="24"/>
        <v>0.59774838025891597</v>
      </c>
      <c r="Q61" s="49">
        <f t="shared" si="24"/>
        <v>0.61378346256243155</v>
      </c>
      <c r="R61" s="49">
        <f t="shared" si="24"/>
        <v>0.64311954907204405</v>
      </c>
      <c r="S61" s="49">
        <f t="shared" si="24"/>
        <v>0.66248654467119017</v>
      </c>
      <c r="T61" s="49">
        <f t="shared" si="24"/>
        <v>0.68685768329058838</v>
      </c>
      <c r="U61" s="49">
        <f t="shared" si="24"/>
        <v>0.69014399999999987</v>
      </c>
      <c r="V61" s="49">
        <f t="shared" si="24"/>
        <v>0.72464000000000017</v>
      </c>
      <c r="W61" s="49">
        <f t="shared" si="24"/>
        <v>0.72094399999999981</v>
      </c>
      <c r="X61" s="49">
        <f t="shared" si="24"/>
        <v>0.68320000000000003</v>
      </c>
      <c r="Y61" s="49">
        <f t="shared" ref="Y61:Z61" si="25">SUM(Y62:Y72)</f>
        <v>0.61600000000000021</v>
      </c>
      <c r="Z61" s="49">
        <f t="shared" si="25"/>
        <v>0.49100800000000022</v>
      </c>
    </row>
    <row r="62" spans="1:26" ht="11.25" customHeight="1" x14ac:dyDescent="0.2">
      <c r="A62" s="50" t="s">
        <v>92</v>
      </c>
      <c r="B62" s="51" t="s">
        <v>93</v>
      </c>
      <c r="C62" s="52">
        <v>3.1233608084007776E-2</v>
      </c>
      <c r="D62" s="52">
        <v>3.066630020497095E-2</v>
      </c>
      <c r="E62" s="52">
        <v>3.2426198823476776E-2</v>
      </c>
      <c r="F62" s="52">
        <v>3.3207948575850479E-2</v>
      </c>
      <c r="G62" s="52">
        <v>3.7743122663421121E-2</v>
      </c>
      <c r="H62" s="52">
        <v>4.9711521074409612E-2</v>
      </c>
      <c r="I62" s="52">
        <v>6.8523812370897649E-2</v>
      </c>
      <c r="J62" s="52">
        <v>0.11283360891065379</v>
      </c>
      <c r="K62" s="52">
        <v>0.31984292860770414</v>
      </c>
      <c r="L62" s="52">
        <v>0.51885364161200032</v>
      </c>
      <c r="M62" s="52">
        <v>0.33701446641565636</v>
      </c>
      <c r="N62" s="52">
        <v>0.37649003141681758</v>
      </c>
      <c r="O62" s="52">
        <v>0.40348643381219212</v>
      </c>
      <c r="P62" s="52">
        <v>0.36817165069237645</v>
      </c>
      <c r="Q62" s="52">
        <v>0.31263695518984325</v>
      </c>
      <c r="R62" s="52">
        <v>0.45802824004335468</v>
      </c>
      <c r="S62" s="52">
        <v>0.43434244068791333</v>
      </c>
      <c r="T62" s="52">
        <v>0.47581212630842862</v>
      </c>
      <c r="U62" s="52">
        <v>0.49031187537823584</v>
      </c>
      <c r="V62" s="52">
        <v>0.52312230299281437</v>
      </c>
      <c r="W62" s="52">
        <v>0.49197833354069731</v>
      </c>
      <c r="X62" s="52">
        <v>0.48041216980623097</v>
      </c>
      <c r="Y62" s="52">
        <v>0.42392779783393519</v>
      </c>
      <c r="Z62" s="52">
        <v>0.33050009231323146</v>
      </c>
    </row>
    <row r="63" spans="1:26" ht="11.25" customHeight="1" x14ac:dyDescent="0.2">
      <c r="A63" s="50" t="s">
        <v>94</v>
      </c>
      <c r="B63" s="51" t="s">
        <v>95</v>
      </c>
      <c r="C63" s="52">
        <v>2.953116237637805E-2</v>
      </c>
      <c r="D63" s="52">
        <v>2.8270624876205339E-2</v>
      </c>
      <c r="E63" s="52">
        <v>4.5242245347184559E-2</v>
      </c>
      <c r="F63" s="52">
        <v>5.1175142073487681E-2</v>
      </c>
      <c r="G63" s="52">
        <v>7.6230237475660836E-2</v>
      </c>
      <c r="H63" s="52">
        <v>0.13199425538582923</v>
      </c>
      <c r="I63" s="52">
        <v>0.14260126705595735</v>
      </c>
      <c r="J63" s="52">
        <v>0.21948871295655736</v>
      </c>
      <c r="K63" s="52">
        <v>0.25367722033032475</v>
      </c>
      <c r="L63" s="52">
        <v>0.18692216940381856</v>
      </c>
      <c r="M63" s="52">
        <v>0.22737335898800035</v>
      </c>
      <c r="N63" s="52">
        <v>0.23813419493227675</v>
      </c>
      <c r="O63" s="52">
        <v>0.20700604682309043</v>
      </c>
      <c r="P63" s="52">
        <v>0.22957672956653949</v>
      </c>
      <c r="Q63" s="52">
        <v>0.3011465073725883</v>
      </c>
      <c r="R63" s="52">
        <v>0.18509130902868942</v>
      </c>
      <c r="S63" s="52">
        <v>0.22814410398327684</v>
      </c>
      <c r="T63" s="52">
        <v>0.21104555698215982</v>
      </c>
      <c r="U63" s="52">
        <v>0.19983212462176397</v>
      </c>
      <c r="V63" s="52">
        <v>0.20151769700718583</v>
      </c>
      <c r="W63" s="52">
        <v>0.22896566645930255</v>
      </c>
      <c r="X63" s="52">
        <v>0.20278783019376903</v>
      </c>
      <c r="Y63" s="52">
        <v>0.19207220216606502</v>
      </c>
      <c r="Z63" s="52">
        <v>0.16050790768676873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44.227699667040447</v>
      </c>
      <c r="D2" s="21">
        <f t="shared" ref="D2:X2" si="0">SUM(D3,D17,D22,D25,D26,D51,D52)</f>
        <v>44.214811589007994</v>
      </c>
      <c r="E2" s="21">
        <f t="shared" si="0"/>
        <v>44.1011896436328</v>
      </c>
      <c r="F2" s="21">
        <f t="shared" si="0"/>
        <v>46.04858805575941</v>
      </c>
      <c r="G2" s="21">
        <f t="shared" si="0"/>
        <v>46.951944341093714</v>
      </c>
      <c r="H2" s="21">
        <f t="shared" si="0"/>
        <v>45.521511232998655</v>
      </c>
      <c r="I2" s="21">
        <f t="shared" si="0"/>
        <v>41.422638638046863</v>
      </c>
      <c r="J2" s="21">
        <f t="shared" si="0"/>
        <v>43.521807912293752</v>
      </c>
      <c r="K2" s="21">
        <f t="shared" si="0"/>
        <v>42.858007123882565</v>
      </c>
      <c r="L2" s="21">
        <f t="shared" si="0"/>
        <v>43.202894953618866</v>
      </c>
      <c r="M2" s="21">
        <f t="shared" si="0"/>
        <v>43.231251679796742</v>
      </c>
      <c r="N2" s="21">
        <f t="shared" si="0"/>
        <v>45.797515848751011</v>
      </c>
      <c r="O2" s="21">
        <f t="shared" si="0"/>
        <v>45.239697590856906</v>
      </c>
      <c r="P2" s="21">
        <f t="shared" si="0"/>
        <v>44.465380536015829</v>
      </c>
      <c r="Q2" s="21">
        <f t="shared" si="0"/>
        <v>43.5959566772908</v>
      </c>
      <c r="R2" s="21">
        <f t="shared" si="0"/>
        <v>44.466698546022634</v>
      </c>
      <c r="S2" s="21">
        <f t="shared" si="0"/>
        <v>43.940857912419311</v>
      </c>
      <c r="T2" s="21">
        <f t="shared" si="0"/>
        <v>44.464882035537855</v>
      </c>
      <c r="U2" s="21">
        <f t="shared" si="0"/>
        <v>44.644095540000009</v>
      </c>
      <c r="V2" s="21">
        <f t="shared" si="0"/>
        <v>48.93002422</v>
      </c>
      <c r="W2" s="21">
        <f t="shared" si="0"/>
        <v>45.784224200000011</v>
      </c>
      <c r="X2" s="21">
        <f t="shared" si="0"/>
        <v>47.939127060000011</v>
      </c>
      <c r="Y2" s="21">
        <f t="shared" ref="Y2:Z2" si="1">SUM(Y3,Y17,Y22,Y25,Y26,Y51,Y52)</f>
        <v>47.24967753</v>
      </c>
      <c r="Z2" s="21">
        <f t="shared" si="1"/>
        <v>48.903162550000012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44.227699667040447</v>
      </c>
      <c r="D26" s="27">
        <f t="shared" si="16"/>
        <v>44.214811589007994</v>
      </c>
      <c r="E26" s="27">
        <f t="shared" si="16"/>
        <v>44.1011896436328</v>
      </c>
      <c r="F26" s="27">
        <f t="shared" si="16"/>
        <v>46.04858805575941</v>
      </c>
      <c r="G26" s="27">
        <f t="shared" si="16"/>
        <v>46.951944341093714</v>
      </c>
      <c r="H26" s="27">
        <f t="shared" si="16"/>
        <v>45.521511232998655</v>
      </c>
      <c r="I26" s="27">
        <f t="shared" si="16"/>
        <v>41.422638638046863</v>
      </c>
      <c r="J26" s="27">
        <f t="shared" si="16"/>
        <v>43.521807912293752</v>
      </c>
      <c r="K26" s="27">
        <f t="shared" si="16"/>
        <v>42.858007123882565</v>
      </c>
      <c r="L26" s="27">
        <f t="shared" si="16"/>
        <v>43.202894953618866</v>
      </c>
      <c r="M26" s="27">
        <f t="shared" si="16"/>
        <v>43.231251679796742</v>
      </c>
      <c r="N26" s="27">
        <f t="shared" si="16"/>
        <v>45.797515848751011</v>
      </c>
      <c r="O26" s="27">
        <f t="shared" si="16"/>
        <v>45.239697590856906</v>
      </c>
      <c r="P26" s="27">
        <f t="shared" si="16"/>
        <v>44.465380536015829</v>
      </c>
      <c r="Q26" s="27">
        <f t="shared" si="16"/>
        <v>43.5959566772908</v>
      </c>
      <c r="R26" s="27">
        <f t="shared" si="16"/>
        <v>44.466698546022634</v>
      </c>
      <c r="S26" s="27">
        <f t="shared" si="16"/>
        <v>43.940857912419311</v>
      </c>
      <c r="T26" s="27">
        <f t="shared" si="16"/>
        <v>44.464882035537855</v>
      </c>
      <c r="U26" s="27">
        <f t="shared" si="16"/>
        <v>44.644095540000009</v>
      </c>
      <c r="V26" s="27">
        <f t="shared" si="16"/>
        <v>48.93002422</v>
      </c>
      <c r="W26" s="27">
        <f t="shared" si="16"/>
        <v>45.784224200000011</v>
      </c>
      <c r="X26" s="27">
        <f t="shared" si="16"/>
        <v>47.939127060000011</v>
      </c>
      <c r="Y26" s="27">
        <f t="shared" ref="Y26:Z26" si="17">SUM(Y27,Y33)</f>
        <v>47.24967753</v>
      </c>
      <c r="Z26" s="27">
        <f t="shared" si="17"/>
        <v>48.903162550000012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44.227699667040447</v>
      </c>
      <c r="D33" s="19">
        <f t="shared" si="20"/>
        <v>44.214811589007994</v>
      </c>
      <c r="E33" s="19">
        <f t="shared" si="20"/>
        <v>44.1011896436328</v>
      </c>
      <c r="F33" s="19">
        <f t="shared" si="20"/>
        <v>46.04858805575941</v>
      </c>
      <c r="G33" s="19">
        <f t="shared" si="20"/>
        <v>46.951944341093714</v>
      </c>
      <c r="H33" s="19">
        <f t="shared" si="20"/>
        <v>45.521511232998655</v>
      </c>
      <c r="I33" s="19">
        <f t="shared" si="20"/>
        <v>41.422638638046863</v>
      </c>
      <c r="J33" s="19">
        <f t="shared" si="20"/>
        <v>43.521807912293752</v>
      </c>
      <c r="K33" s="19">
        <f t="shared" si="20"/>
        <v>42.858007123882565</v>
      </c>
      <c r="L33" s="19">
        <f t="shared" si="20"/>
        <v>43.202894953618866</v>
      </c>
      <c r="M33" s="19">
        <f t="shared" si="20"/>
        <v>43.231251679796742</v>
      </c>
      <c r="N33" s="19">
        <f t="shared" si="20"/>
        <v>45.797515848751011</v>
      </c>
      <c r="O33" s="19">
        <f t="shared" si="20"/>
        <v>45.239697590856906</v>
      </c>
      <c r="P33" s="19">
        <f t="shared" si="20"/>
        <v>44.465380536015829</v>
      </c>
      <c r="Q33" s="19">
        <f t="shared" si="20"/>
        <v>43.5959566772908</v>
      </c>
      <c r="R33" s="19">
        <f t="shared" si="20"/>
        <v>44.466698546022634</v>
      </c>
      <c r="S33" s="19">
        <f t="shared" si="20"/>
        <v>43.940857912419311</v>
      </c>
      <c r="T33" s="19">
        <f t="shared" si="20"/>
        <v>44.464882035537855</v>
      </c>
      <c r="U33" s="19">
        <f t="shared" si="20"/>
        <v>44.644095540000009</v>
      </c>
      <c r="V33" s="19">
        <f t="shared" si="20"/>
        <v>48.93002422</v>
      </c>
      <c r="W33" s="19">
        <f t="shared" si="20"/>
        <v>45.784224200000011</v>
      </c>
      <c r="X33" s="19">
        <f t="shared" si="20"/>
        <v>47.939127060000011</v>
      </c>
      <c r="Y33" s="19">
        <f t="shared" ref="Y33:Z33" si="21">SUM(Y34:Y50)</f>
        <v>47.24967753</v>
      </c>
      <c r="Z33" s="19">
        <f t="shared" si="21"/>
        <v>48.903162550000012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44.227699667040447</v>
      </c>
      <c r="D36" s="8">
        <v>44.214811589007994</v>
      </c>
      <c r="E36" s="8">
        <v>44.1011896436328</v>
      </c>
      <c r="F36" s="8">
        <v>46.04858805575941</v>
      </c>
      <c r="G36" s="8">
        <v>46.951944341093714</v>
      </c>
      <c r="H36" s="8">
        <v>45.521511232998655</v>
      </c>
      <c r="I36" s="8">
        <v>41.422638638046863</v>
      </c>
      <c r="J36" s="8">
        <v>43.521807912293752</v>
      </c>
      <c r="K36" s="8">
        <v>42.858007123882565</v>
      </c>
      <c r="L36" s="8">
        <v>43.202894953618866</v>
      </c>
      <c r="M36" s="8">
        <v>43.231251679796742</v>
      </c>
      <c r="N36" s="8">
        <v>45.797515848751011</v>
      </c>
      <c r="O36" s="8">
        <v>45.239697590856906</v>
      </c>
      <c r="P36" s="8">
        <v>44.465380536015829</v>
      </c>
      <c r="Q36" s="8">
        <v>43.5959566772908</v>
      </c>
      <c r="R36" s="8">
        <v>44.466698546022634</v>
      </c>
      <c r="S36" s="8">
        <v>43.940857912419311</v>
      </c>
      <c r="T36" s="8">
        <v>44.464882035537855</v>
      </c>
      <c r="U36" s="8">
        <v>44.644095540000009</v>
      </c>
      <c r="V36" s="8">
        <v>48.93002422</v>
      </c>
      <c r="W36" s="8">
        <v>45.784224200000011</v>
      </c>
      <c r="X36" s="8">
        <v>47.939127060000011</v>
      </c>
      <c r="Y36" s="8">
        <v>47.24967753</v>
      </c>
      <c r="Z36" s="8">
        <v>48.903162550000012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116.43973684900455</v>
      </c>
      <c r="D2" s="21">
        <f t="shared" ref="D2:X2" si="0">SUM(D3,D17,D22,D25,D26,D51,D52)</f>
        <v>117.65900672081763</v>
      </c>
      <c r="E2" s="21">
        <f t="shared" si="0"/>
        <v>112.78192723356518</v>
      </c>
      <c r="F2" s="21">
        <f t="shared" si="0"/>
        <v>115.83007639361469</v>
      </c>
      <c r="G2" s="21">
        <f t="shared" si="0"/>
        <v>104.24708916983984</v>
      </c>
      <c r="H2" s="21">
        <f t="shared" si="0"/>
        <v>95.712251106114536</v>
      </c>
      <c r="I2" s="21">
        <f t="shared" si="0"/>
        <v>102.86980313180763</v>
      </c>
      <c r="J2" s="21">
        <f t="shared" si="0"/>
        <v>102.12976791329991</v>
      </c>
      <c r="K2" s="21">
        <f t="shared" si="0"/>
        <v>85.793628240000004</v>
      </c>
      <c r="L2" s="21">
        <f t="shared" si="0"/>
        <v>79.356442679999986</v>
      </c>
      <c r="M2" s="21">
        <f t="shared" si="0"/>
        <v>76.242286439999987</v>
      </c>
      <c r="N2" s="21">
        <f t="shared" si="0"/>
        <v>82.538622719999978</v>
      </c>
      <c r="O2" s="21">
        <f t="shared" si="0"/>
        <v>79.201455119999991</v>
      </c>
      <c r="P2" s="21">
        <f t="shared" si="0"/>
        <v>75.773589120000011</v>
      </c>
      <c r="Q2" s="21">
        <f t="shared" si="0"/>
        <v>66.608904960000004</v>
      </c>
      <c r="R2" s="21">
        <f t="shared" si="0"/>
        <v>79.354308599999982</v>
      </c>
      <c r="S2" s="21">
        <f t="shared" si="0"/>
        <v>79.121304719999983</v>
      </c>
      <c r="T2" s="21">
        <f t="shared" si="0"/>
        <v>83.83015116</v>
      </c>
      <c r="U2" s="21">
        <f t="shared" si="0"/>
        <v>78.571874160000007</v>
      </c>
      <c r="V2" s="21">
        <f t="shared" si="0"/>
        <v>84.367304280000013</v>
      </c>
      <c r="W2" s="21">
        <f t="shared" si="0"/>
        <v>87.841071720000002</v>
      </c>
      <c r="X2" s="21">
        <f t="shared" si="0"/>
        <v>84.404588039999979</v>
      </c>
      <c r="Y2" s="21">
        <f t="shared" ref="Y2:Z2" si="1">SUM(Y3,Y17,Y22,Y25,Y26,Y51,Y52)</f>
        <v>80.614501920000009</v>
      </c>
      <c r="Z2" s="21">
        <f t="shared" si="1"/>
        <v>71.975134800000006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116.43973684900455</v>
      </c>
      <c r="D26" s="27">
        <f t="shared" si="16"/>
        <v>117.65900672081763</v>
      </c>
      <c r="E26" s="27">
        <f t="shared" si="16"/>
        <v>112.78192723356518</v>
      </c>
      <c r="F26" s="27">
        <f t="shared" si="16"/>
        <v>115.83007639361469</v>
      </c>
      <c r="G26" s="27">
        <f t="shared" si="16"/>
        <v>104.24708916983984</v>
      </c>
      <c r="H26" s="27">
        <f t="shared" si="16"/>
        <v>95.712251106114536</v>
      </c>
      <c r="I26" s="27">
        <f t="shared" si="16"/>
        <v>102.86980313180763</v>
      </c>
      <c r="J26" s="27">
        <f t="shared" si="16"/>
        <v>102.12976791329991</v>
      </c>
      <c r="K26" s="27">
        <f t="shared" si="16"/>
        <v>85.793628240000004</v>
      </c>
      <c r="L26" s="27">
        <f t="shared" si="16"/>
        <v>79.356442679999986</v>
      </c>
      <c r="M26" s="27">
        <f t="shared" si="16"/>
        <v>76.242286439999987</v>
      </c>
      <c r="N26" s="27">
        <f t="shared" si="16"/>
        <v>82.538622719999978</v>
      </c>
      <c r="O26" s="27">
        <f t="shared" si="16"/>
        <v>79.201455119999991</v>
      </c>
      <c r="P26" s="27">
        <f t="shared" si="16"/>
        <v>75.773589120000011</v>
      </c>
      <c r="Q26" s="27">
        <f t="shared" si="16"/>
        <v>66.608904960000004</v>
      </c>
      <c r="R26" s="27">
        <f t="shared" si="16"/>
        <v>79.354308599999982</v>
      </c>
      <c r="S26" s="27">
        <f t="shared" si="16"/>
        <v>79.121304719999983</v>
      </c>
      <c r="T26" s="27">
        <f t="shared" si="16"/>
        <v>83.83015116</v>
      </c>
      <c r="U26" s="27">
        <f t="shared" si="16"/>
        <v>78.571874160000007</v>
      </c>
      <c r="V26" s="27">
        <f t="shared" si="16"/>
        <v>84.367304280000013</v>
      </c>
      <c r="W26" s="27">
        <f t="shared" si="16"/>
        <v>87.841071720000002</v>
      </c>
      <c r="X26" s="27">
        <f t="shared" si="16"/>
        <v>84.404588039999979</v>
      </c>
      <c r="Y26" s="27">
        <f t="shared" ref="Y26:Z26" si="17">SUM(Y27,Y33)</f>
        <v>80.614501920000009</v>
      </c>
      <c r="Z26" s="27">
        <f t="shared" si="17"/>
        <v>71.975134800000006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116.43973684900455</v>
      </c>
      <c r="D33" s="19">
        <f t="shared" si="20"/>
        <v>117.65900672081763</v>
      </c>
      <c r="E33" s="19">
        <f t="shared" si="20"/>
        <v>112.78192723356518</v>
      </c>
      <c r="F33" s="19">
        <f t="shared" si="20"/>
        <v>115.83007639361469</v>
      </c>
      <c r="G33" s="19">
        <f t="shared" si="20"/>
        <v>104.24708916983984</v>
      </c>
      <c r="H33" s="19">
        <f t="shared" si="20"/>
        <v>95.712251106114536</v>
      </c>
      <c r="I33" s="19">
        <f t="shared" si="20"/>
        <v>102.86980313180763</v>
      </c>
      <c r="J33" s="19">
        <f t="shared" si="20"/>
        <v>102.12976791329991</v>
      </c>
      <c r="K33" s="19">
        <f t="shared" si="20"/>
        <v>85.793628240000004</v>
      </c>
      <c r="L33" s="19">
        <f t="shared" si="20"/>
        <v>79.356442679999986</v>
      </c>
      <c r="M33" s="19">
        <f t="shared" si="20"/>
        <v>76.242286439999987</v>
      </c>
      <c r="N33" s="19">
        <f t="shared" si="20"/>
        <v>82.538622719999978</v>
      </c>
      <c r="O33" s="19">
        <f t="shared" si="20"/>
        <v>79.201455119999991</v>
      </c>
      <c r="P33" s="19">
        <f t="shared" si="20"/>
        <v>75.773589120000011</v>
      </c>
      <c r="Q33" s="19">
        <f t="shared" si="20"/>
        <v>66.608904960000004</v>
      </c>
      <c r="R33" s="19">
        <f t="shared" si="20"/>
        <v>79.354308599999982</v>
      </c>
      <c r="S33" s="19">
        <f t="shared" si="20"/>
        <v>79.121304719999983</v>
      </c>
      <c r="T33" s="19">
        <f t="shared" si="20"/>
        <v>83.83015116</v>
      </c>
      <c r="U33" s="19">
        <f t="shared" si="20"/>
        <v>78.571874160000007</v>
      </c>
      <c r="V33" s="19">
        <f t="shared" si="20"/>
        <v>84.367304280000013</v>
      </c>
      <c r="W33" s="19">
        <f t="shared" si="20"/>
        <v>87.841071720000002</v>
      </c>
      <c r="X33" s="19">
        <f t="shared" si="20"/>
        <v>84.404588039999979</v>
      </c>
      <c r="Y33" s="19">
        <f t="shared" ref="Y33:Z33" si="21">SUM(Y34:Y50)</f>
        <v>80.614501920000009</v>
      </c>
      <c r="Z33" s="19">
        <f t="shared" si="21"/>
        <v>71.975134800000006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2.9846552400000008</v>
      </c>
      <c r="J36" s="8">
        <v>2.9846552400000008</v>
      </c>
      <c r="K36" s="8">
        <v>2.9846552400000008</v>
      </c>
      <c r="L36" s="8">
        <v>2.9846552400000008</v>
      </c>
      <c r="M36" s="8">
        <v>2.9846552400000008</v>
      </c>
      <c r="N36" s="8">
        <v>2.9846552400000008</v>
      </c>
      <c r="O36" s="8">
        <v>2.9846552400000008</v>
      </c>
      <c r="P36" s="8">
        <v>2.9846552400000008</v>
      </c>
      <c r="Q36" s="8">
        <v>0</v>
      </c>
      <c r="R36" s="8">
        <v>2.9846552400000008</v>
      </c>
      <c r="S36" s="8">
        <v>5.969310479999999</v>
      </c>
      <c r="T36" s="8">
        <v>7.2348188400000026</v>
      </c>
      <c r="U36" s="8">
        <v>7.5510255600000002</v>
      </c>
      <c r="V36" s="8">
        <v>8.5330382399999998</v>
      </c>
      <c r="W36" s="8">
        <v>7.6943635200000005</v>
      </c>
      <c r="X36" s="8">
        <v>7.1959744800000012</v>
      </c>
      <c r="Y36" s="8">
        <v>8.3449497599999987</v>
      </c>
      <c r="Z36" s="8">
        <v>7.7241214800000009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116.43973684900455</v>
      </c>
      <c r="D43" s="8">
        <v>117.65900672081763</v>
      </c>
      <c r="E43" s="8">
        <v>112.78192723356518</v>
      </c>
      <c r="F43" s="8">
        <v>115.83007639361469</v>
      </c>
      <c r="G43" s="8">
        <v>104.24708916983984</v>
      </c>
      <c r="H43" s="8">
        <v>95.712251106114536</v>
      </c>
      <c r="I43" s="8">
        <v>99.885147891807634</v>
      </c>
      <c r="J43" s="8">
        <v>99.14511267329992</v>
      </c>
      <c r="K43" s="8">
        <v>82.808973000000009</v>
      </c>
      <c r="L43" s="8">
        <v>76.371787439999991</v>
      </c>
      <c r="M43" s="8">
        <v>73.257631199999992</v>
      </c>
      <c r="N43" s="8">
        <v>79.553967479999983</v>
      </c>
      <c r="O43" s="8">
        <v>76.216799879999996</v>
      </c>
      <c r="P43" s="8">
        <v>72.788933880000016</v>
      </c>
      <c r="Q43" s="8">
        <v>66.608904960000004</v>
      </c>
      <c r="R43" s="8">
        <v>76.369653359999987</v>
      </c>
      <c r="S43" s="8">
        <v>73.151994239999979</v>
      </c>
      <c r="T43" s="8">
        <v>76.595332319999997</v>
      </c>
      <c r="U43" s="8">
        <v>71.020848600000008</v>
      </c>
      <c r="V43" s="8">
        <v>75.834266040000017</v>
      </c>
      <c r="W43" s="8">
        <v>80.146708200000006</v>
      </c>
      <c r="X43" s="8">
        <v>77.208613559999975</v>
      </c>
      <c r="Y43" s="8">
        <v>72.269552160000003</v>
      </c>
      <c r="Z43" s="8">
        <v>64.251013319999998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0.56004480000000012</v>
      </c>
      <c r="J61" s="49">
        <f t="shared" si="24"/>
        <v>0.32766551999999988</v>
      </c>
      <c r="K61" s="49">
        <f t="shared" si="24"/>
        <v>0.11208959999999998</v>
      </c>
      <c r="L61" s="49">
        <f t="shared" si="24"/>
        <v>2.4176224800000004</v>
      </c>
      <c r="M61" s="49">
        <f t="shared" si="24"/>
        <v>3.5938223999999996</v>
      </c>
      <c r="N61" s="49">
        <f t="shared" si="24"/>
        <v>5.5479211200000007</v>
      </c>
      <c r="O61" s="49">
        <f t="shared" si="24"/>
        <v>6.3498405599999996</v>
      </c>
      <c r="P61" s="49">
        <f t="shared" si="24"/>
        <v>5.5483243200000008</v>
      </c>
      <c r="Q61" s="49">
        <f t="shared" si="24"/>
        <v>5.8725727200000009</v>
      </c>
      <c r="R61" s="49">
        <f t="shared" si="24"/>
        <v>4.7856916800000011</v>
      </c>
      <c r="S61" s="49">
        <f t="shared" si="24"/>
        <v>5.4845834399999998</v>
      </c>
      <c r="T61" s="49">
        <f t="shared" si="24"/>
        <v>5.63502744</v>
      </c>
      <c r="U61" s="49">
        <f t="shared" si="24"/>
        <v>5.6168027999999994</v>
      </c>
      <c r="V61" s="49">
        <f t="shared" si="24"/>
        <v>6.9143457600000007</v>
      </c>
      <c r="W61" s="49">
        <f t="shared" si="24"/>
        <v>7.7198486399999995</v>
      </c>
      <c r="X61" s="49">
        <f t="shared" si="24"/>
        <v>7.4207196</v>
      </c>
      <c r="Y61" s="49">
        <f t="shared" ref="Y61:Z61" si="25">SUM(Y62:Y72)</f>
        <v>7.4095408800000016</v>
      </c>
      <c r="Z61" s="49">
        <f t="shared" si="25"/>
        <v>7.1583170400000018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0.56004480000000012</v>
      </c>
      <c r="J62" s="52">
        <v>0</v>
      </c>
      <c r="K62" s="52">
        <v>0.11208959999999998</v>
      </c>
      <c r="L62" s="52">
        <v>0.28828799999999999</v>
      </c>
      <c r="M62" s="52">
        <v>0.1540224</v>
      </c>
      <c r="N62" s="52">
        <v>0.19716479999999997</v>
      </c>
      <c r="O62" s="52">
        <v>0.23466239999999997</v>
      </c>
      <c r="P62" s="52">
        <v>0.19756799999999999</v>
      </c>
      <c r="Q62" s="52">
        <v>0.1395072</v>
      </c>
      <c r="R62" s="52">
        <v>0.30844799999999994</v>
      </c>
      <c r="S62" s="52">
        <v>0.29756159999999998</v>
      </c>
      <c r="T62" s="52">
        <v>0.38707199999999997</v>
      </c>
      <c r="U62" s="52">
        <v>0.39715199999999995</v>
      </c>
      <c r="V62" s="52">
        <v>0.43061760000000004</v>
      </c>
      <c r="W62" s="52">
        <v>0.43061760000000004</v>
      </c>
      <c r="X62" s="52">
        <v>0.15684480000000001</v>
      </c>
      <c r="Y62" s="52">
        <v>1.3607999999999998</v>
      </c>
      <c r="Z62" s="52">
        <v>1.1870208000000002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0.32766551999999988</v>
      </c>
      <c r="K64" s="52">
        <v>0</v>
      </c>
      <c r="L64" s="52">
        <v>2.1293344800000003</v>
      </c>
      <c r="M64" s="52">
        <v>3.4397999999999995</v>
      </c>
      <c r="N64" s="52">
        <v>5.3507563200000003</v>
      </c>
      <c r="O64" s="52">
        <v>6.1151781599999993</v>
      </c>
      <c r="P64" s="52">
        <v>5.3507563200000003</v>
      </c>
      <c r="Q64" s="52">
        <v>5.7330655200000011</v>
      </c>
      <c r="R64" s="52">
        <v>4.4772436800000008</v>
      </c>
      <c r="S64" s="52">
        <v>5.1870218399999999</v>
      </c>
      <c r="T64" s="52">
        <v>5.2479554400000001</v>
      </c>
      <c r="U64" s="52">
        <v>5.2196507999999993</v>
      </c>
      <c r="V64" s="52">
        <v>6.483728160000001</v>
      </c>
      <c r="W64" s="52">
        <v>7.2892310399999998</v>
      </c>
      <c r="X64" s="52">
        <v>7.2638748</v>
      </c>
      <c r="Y64" s="52">
        <v>6.0487408800000013</v>
      </c>
      <c r="Z64" s="52">
        <v>5.9712962400000018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2025-11-06T10:20:39Z</dcterms:created>
  <dcterms:modified xsi:type="dcterms:W3CDTF">2025-11-06T10:20:39Z</dcterms:modified>
</cp:coreProperties>
</file>