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CZ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82" i="149"/>
  <c r="B22" i="149"/>
  <c r="B41" i="149"/>
  <c r="B19" i="149"/>
  <c r="B16" i="149"/>
  <c r="B10" i="149"/>
  <c r="B32" i="149"/>
  <c r="B73" i="149"/>
  <c r="B62" i="149"/>
  <c r="B64" i="149"/>
  <c r="B20" i="149"/>
  <c r="B43" i="149"/>
  <c r="B94" i="149"/>
  <c r="B66" i="149"/>
  <c r="B21" i="149"/>
  <c r="B52" i="149"/>
  <c r="B36" i="149"/>
  <c r="B42" i="149"/>
  <c r="B54" i="149"/>
  <c r="B39" i="149"/>
  <c r="B69" i="149"/>
  <c r="B37" i="149"/>
  <c r="B7" i="149"/>
  <c r="B68" i="149"/>
  <c r="B85" i="149"/>
  <c r="B5" i="149"/>
  <c r="B74" i="149"/>
  <c r="B14" i="149"/>
  <c r="B88" i="149"/>
  <c r="B34" i="149"/>
  <c r="B17" i="149"/>
  <c r="B81" i="149"/>
  <c r="B61" i="149"/>
  <c r="B90" i="149"/>
  <c r="B72" i="149"/>
  <c r="B23" i="149"/>
  <c r="B12" i="149"/>
  <c r="B6" i="149"/>
  <c r="B59" i="149"/>
  <c r="B58" i="149"/>
  <c r="B33" i="149"/>
  <c r="B92" i="149"/>
  <c r="B47" i="149"/>
  <c r="B65" i="149"/>
  <c r="B25" i="149"/>
  <c r="B60" i="149"/>
  <c r="B8" i="149"/>
  <c r="B57" i="149"/>
  <c r="B84" i="149"/>
  <c r="B13" i="149"/>
  <c r="B26" i="149"/>
  <c r="B78" i="149"/>
  <c r="B93" i="149"/>
  <c r="B18" i="149"/>
  <c r="B48" i="149"/>
  <c r="B46" i="149"/>
  <c r="B28" i="149"/>
  <c r="B76" i="149"/>
  <c r="B11" i="149"/>
  <c r="B56" i="149"/>
  <c r="B75" i="149"/>
  <c r="B51" i="149"/>
  <c r="B29" i="149"/>
  <c r="B71" i="149"/>
  <c r="B24" i="149"/>
  <c r="B80" i="149"/>
  <c r="B30" i="149"/>
  <c r="B91" i="149"/>
  <c r="B55" i="149"/>
  <c r="B38" i="149"/>
  <c r="B31" i="149"/>
  <c r="B9" i="149"/>
  <c r="B83" i="149"/>
  <c r="B87" i="149"/>
  <c r="B27" i="149"/>
  <c r="B79" i="149"/>
  <c r="B15" i="149"/>
  <c r="B50" i="149"/>
  <c r="B89" i="149"/>
  <c r="B95" i="149"/>
  <c r="B86" i="149"/>
  <c r="B77" i="149"/>
  <c r="B40" i="149"/>
  <c r="B70" i="149"/>
  <c r="B4" i="149"/>
  <c r="B63" i="149"/>
  <c r="B67" i="149"/>
  <c r="B53" i="149"/>
  <c r="B44" i="149"/>
  <c r="B49" i="149"/>
  <c r="B45" i="149"/>
  <c r="B35" i="149"/>
  <c r="Y3" i="162" l="1"/>
  <c r="Y2" i="162" s="1"/>
  <c r="Y2" i="164"/>
  <c r="Z69" i="149" l="1"/>
  <c r="Y69" i="149"/>
  <c r="Z67" i="149"/>
  <c r="Y67" i="149"/>
  <c r="Z15" i="104" l="1"/>
  <c r="Z15" i="106"/>
  <c r="Z15" i="119"/>
  <c r="Z15" i="120"/>
  <c r="Z20" i="16"/>
  <c r="Z20" i="105"/>
  <c r="Z20" i="103"/>
  <c r="Z20" i="111"/>
  <c r="Z20" i="119"/>
  <c r="Z20" i="117"/>
  <c r="Z20" i="125"/>
  <c r="Z25" i="103"/>
  <c r="Z25" i="120"/>
  <c r="Z25" i="119"/>
  <c r="Z36" i="8"/>
  <c r="Z36" i="104"/>
  <c r="Z36" i="111"/>
  <c r="Z36" i="120"/>
  <c r="Z36" i="118"/>
  <c r="Z40" i="8"/>
  <c r="Z40" i="16"/>
  <c r="Z40" i="104"/>
  <c r="Z40" i="103"/>
  <c r="Z40" i="125"/>
  <c r="Z44" i="8"/>
  <c r="Z44" i="119"/>
  <c r="Z44" i="111"/>
  <c r="Z44" i="120"/>
  <c r="Z44" i="124"/>
  <c r="Z48" i="8"/>
  <c r="Z48" i="104"/>
  <c r="Z48" i="118"/>
  <c r="Z48" i="120"/>
  <c r="Z64" i="8"/>
  <c r="Z64" i="103"/>
  <c r="Z64" i="111"/>
  <c r="Z64" i="119"/>
  <c r="Z72" i="8"/>
  <c r="Z72" i="16"/>
  <c r="Z72" i="117"/>
  <c r="Z72" i="111"/>
  <c r="Y6" i="8"/>
  <c r="Y6" i="10"/>
  <c r="Y6" i="16"/>
  <c r="Y6" i="104"/>
  <c r="Y6" i="103"/>
  <c r="Y6" i="106"/>
  <c r="Y6" i="111"/>
  <c r="Y6" i="117"/>
  <c r="Y6" i="124"/>
  <c r="Y16" i="105"/>
  <c r="Y16" i="106"/>
  <c r="Y16" i="125"/>
  <c r="Y16" i="119"/>
  <c r="Y21" i="103"/>
  <c r="Y21" i="119"/>
  <c r="Y21" i="125"/>
  <c r="Y32" i="111"/>
  <c r="Y32" i="117"/>
  <c r="Y32" i="119"/>
  <c r="Y32" i="125"/>
  <c r="Y32" i="120"/>
  <c r="Y37" i="8"/>
  <c r="Y37" i="117"/>
  <c r="Y37" i="104"/>
  <c r="Y37" i="125"/>
  <c r="Y37" i="124"/>
  <c r="Y41" i="106"/>
  <c r="Y41" i="117"/>
  <c r="Y41" i="104"/>
  <c r="Y41" i="120"/>
  <c r="Y41" i="118"/>
  <c r="Y45" i="103"/>
  <c r="Y49" i="104"/>
  <c r="Y49" i="117"/>
  <c r="Y54" i="8"/>
  <c r="Y54" i="106"/>
  <c r="Y54" i="111"/>
  <c r="Y54" i="104"/>
  <c r="Y54" i="105"/>
  <c r="Y54" i="117"/>
  <c r="Y54" i="120"/>
  <c r="Y65" i="10"/>
  <c r="Y65" i="75"/>
  <c r="Y65" i="103"/>
  <c r="Y65" i="105"/>
  <c r="Y65" i="106"/>
  <c r="Y65" i="125"/>
  <c r="Y69" i="8"/>
  <c r="Y69" i="10"/>
  <c r="Y69" i="16"/>
  <c r="Y69" i="117"/>
  <c r="Y69" i="111"/>
  <c r="Y69" i="119"/>
  <c r="Y69" i="125"/>
  <c r="Z6" i="103"/>
  <c r="Z6" i="120"/>
  <c r="Z16" i="8"/>
  <c r="Z16" i="111"/>
  <c r="Z16" i="120"/>
  <c r="Z21" i="8"/>
  <c r="Z21" i="103"/>
  <c r="Z21" i="111"/>
  <c r="Z21" i="120"/>
  <c r="Z21" i="119"/>
  <c r="Z21" i="117"/>
  <c r="Z32" i="10"/>
  <c r="Z32" i="16"/>
  <c r="Z32" i="104"/>
  <c r="Z32" i="111"/>
  <c r="Z32" i="118"/>
  <c r="Z32" i="119"/>
  <c r="Z32" i="124"/>
  <c r="Z37" i="16"/>
  <c r="Z37" i="75"/>
  <c r="Z37" i="103"/>
  <c r="Z37" i="119"/>
  <c r="Z37" i="104"/>
  <c r="Z37" i="125"/>
  <c r="Z41" i="10"/>
  <c r="Z41" i="111"/>
  <c r="Z41" i="124"/>
  <c r="Z45" i="117"/>
  <c r="Z45" i="125"/>
  <c r="Z49" i="8"/>
  <c r="Z49" i="103"/>
  <c r="Z49" i="118"/>
  <c r="Z49" i="119"/>
  <c r="Z49" i="124"/>
  <c r="Z52" i="161"/>
  <c r="Z54" i="8"/>
  <c r="Z52" i="189"/>
  <c r="Z54" i="105"/>
  <c r="Z52" i="198"/>
  <c r="Z52" i="195"/>
  <c r="Z52" i="168"/>
  <c r="Z52" i="112"/>
  <c r="Z54" i="117"/>
  <c r="Z54" i="120"/>
  <c r="Z54" i="125"/>
  <c r="Z52" i="203"/>
  <c r="Z65" i="103"/>
  <c r="Z65" i="105"/>
  <c r="Z65" i="118"/>
  <c r="Z65" i="120"/>
  <c r="Z69" i="75"/>
  <c r="Z69" i="103"/>
  <c r="Z69" i="106"/>
  <c r="Z69" i="117"/>
  <c r="Z69" i="118"/>
  <c r="Y7" i="117"/>
  <c r="Y13" i="8"/>
  <c r="Y13" i="10"/>
  <c r="Y13" i="106"/>
  <c r="Y13" i="105"/>
  <c r="Y13" i="104"/>
  <c r="Y13" i="119"/>
  <c r="Y29" i="8"/>
  <c r="Y29" i="119"/>
  <c r="Y29" i="125"/>
  <c r="Y38" i="117"/>
  <c r="Y38" i="119"/>
  <c r="Y38" i="106"/>
  <c r="Y42" i="10"/>
  <c r="Y42" i="16"/>
  <c r="Y42" i="103"/>
  <c r="Y42" i="106"/>
  <c r="Y42" i="117"/>
  <c r="Y42" i="124"/>
  <c r="Y42" i="104"/>
  <c r="Y46" i="103"/>
  <c r="Y46" i="104"/>
  <c r="Y46" i="118"/>
  <c r="Y46" i="125"/>
  <c r="Y50" i="10"/>
  <c r="Y50" i="103"/>
  <c r="Y50" i="104"/>
  <c r="Y50" i="106"/>
  <c r="Y50" i="119"/>
  <c r="Y50" i="125"/>
  <c r="Y66" i="16"/>
  <c r="Y66" i="103"/>
  <c r="Y66" i="106"/>
  <c r="Y66" i="117"/>
  <c r="Y66" i="120"/>
  <c r="Y70" i="117"/>
  <c r="Z4" i="153"/>
  <c r="Z7" i="119"/>
  <c r="Z7" i="125"/>
  <c r="Z4" i="172"/>
  <c r="Z46" i="16"/>
  <c r="Z46" i="117"/>
  <c r="Z46" i="120"/>
  <c r="Z46" i="125"/>
  <c r="Z66" i="104"/>
  <c r="Z66" i="111"/>
  <c r="Z66" i="119"/>
  <c r="Z66" i="120"/>
  <c r="Z13" i="104"/>
  <c r="Z13" i="117"/>
  <c r="Z13" i="119"/>
  <c r="Z29" i="16"/>
  <c r="Z29" i="106"/>
  <c r="Z29" i="111"/>
  <c r="Z38" i="104"/>
  <c r="Z38" i="111"/>
  <c r="Z38" i="117"/>
  <c r="Z38" i="119"/>
  <c r="Z42" i="117"/>
  <c r="Z42" i="125"/>
  <c r="Z50" i="103"/>
  <c r="Z50" i="104"/>
  <c r="Z50" i="117"/>
  <c r="Z50" i="118"/>
  <c r="Z70" i="117"/>
  <c r="Z70" i="118"/>
  <c r="Y14" i="8"/>
  <c r="Y14" i="103"/>
  <c r="Y14" i="104"/>
  <c r="Y14" i="105"/>
  <c r="Y14" i="111"/>
  <c r="Y14" i="119"/>
  <c r="Y19" i="106"/>
  <c r="Y19" i="120"/>
  <c r="Y19" i="125"/>
  <c r="Y22" i="85"/>
  <c r="Y22" i="89"/>
  <c r="Y24" i="105"/>
  <c r="Y24" i="104"/>
  <c r="Y22" i="110"/>
  <c r="Y24" i="106"/>
  <c r="Y22" i="115"/>
  <c r="Y22" i="168"/>
  <c r="Y22" i="170"/>
  <c r="Y24" i="120"/>
  <c r="Y22" i="203"/>
  <c r="Y22" i="174"/>
  <c r="Y30" i="8"/>
  <c r="Y30" i="103"/>
  <c r="Y30" i="106"/>
  <c r="Y30" i="117"/>
  <c r="Y30" i="124"/>
  <c r="Y35" i="103"/>
  <c r="Y35" i="118"/>
  <c r="Y35" i="117"/>
  <c r="Y35" i="120"/>
  <c r="Y35" i="119"/>
  <c r="Y39" i="8"/>
  <c r="Y39" i="103"/>
  <c r="Y39" i="104"/>
  <c r="Y39" i="120"/>
  <c r="Y39" i="117"/>
  <c r="Y39" i="125"/>
  <c r="Y43" i="103"/>
  <c r="Y43" i="117"/>
  <c r="Y43" i="120"/>
  <c r="Y43" i="119"/>
  <c r="Y47" i="8"/>
  <c r="Y47" i="124"/>
  <c r="Y47" i="119"/>
  <c r="Y51" i="16"/>
  <c r="Y51" i="119"/>
  <c r="Y63" i="10"/>
  <c r="Y63" i="8"/>
  <c r="Y63" i="118"/>
  <c r="Y63" i="119"/>
  <c r="Y67" i="16"/>
  <c r="Y67" i="104"/>
  <c r="Y67" i="111"/>
  <c r="Y67" i="103"/>
  <c r="Y71" i="10"/>
  <c r="Y71" i="104"/>
  <c r="Y71" i="119"/>
  <c r="Y71" i="120"/>
  <c r="Y71" i="111"/>
  <c r="Z11" i="161"/>
  <c r="Z14" i="103"/>
  <c r="Z11" i="91"/>
  <c r="Z14" i="104"/>
  <c r="Z14" i="125"/>
  <c r="Z11" i="183"/>
  <c r="Z19" i="8"/>
  <c r="Z17" i="153"/>
  <c r="Z17" i="81"/>
  <c r="Z17" i="196"/>
  <c r="Z17" i="199"/>
  <c r="Z17" i="165"/>
  <c r="Z17" i="121"/>
  <c r="Z17" i="169"/>
  <c r="Z19" i="120"/>
  <c r="Z17" i="109"/>
  <c r="Z24" i="8"/>
  <c r="Z22" i="154"/>
  <c r="Z22" i="192"/>
  <c r="Z24" i="104"/>
  <c r="Z24" i="106"/>
  <c r="Z22" i="110"/>
  <c r="Z22" i="113"/>
  <c r="Z22" i="170"/>
  <c r="Z22" i="115"/>
  <c r="Z22" i="203"/>
  <c r="Z30" i="103"/>
  <c r="Z30" i="104"/>
  <c r="Z30" i="119"/>
  <c r="Z35" i="105"/>
  <c r="Z35" i="119"/>
  <c r="Z39" i="10"/>
  <c r="Z39" i="117"/>
  <c r="Z39" i="119"/>
  <c r="Z43" i="103"/>
  <c r="Z43" i="117"/>
  <c r="Z47" i="120"/>
  <c r="Z47" i="119"/>
  <c r="Z51" i="106"/>
  <c r="Z51" i="105"/>
  <c r="Z51" i="117"/>
  <c r="Z51" i="120"/>
  <c r="Z51" i="119"/>
  <c r="Z63" i="8"/>
  <c r="Z67" i="103"/>
  <c r="Z67" i="117"/>
  <c r="Z71" i="8"/>
  <c r="Z71" i="103"/>
  <c r="Z71" i="120"/>
  <c r="Z71" i="125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8" i="153"/>
  <c r="Y8" i="83"/>
  <c r="Y10" i="103"/>
  <c r="Y8" i="192"/>
  <c r="Y8" i="195"/>
  <c r="Y10" i="106"/>
  <c r="Y8" i="108"/>
  <c r="Y8" i="114"/>
  <c r="Y8" i="115"/>
  <c r="Y8" i="87"/>
  <c r="Y10" i="120"/>
  <c r="Y8" i="203"/>
  <c r="Y8" i="172"/>
  <c r="Y11" i="190"/>
  <c r="Y15" i="117"/>
  <c r="Y15" i="118"/>
  <c r="Y20" i="10"/>
  <c r="Y20" i="8"/>
  <c r="Y17" i="79"/>
  <c r="Y20" i="103"/>
  <c r="Y20" i="120"/>
  <c r="Y25" i="10"/>
  <c r="Y25" i="8"/>
  <c r="Y25" i="103"/>
  <c r="Y25" i="117"/>
  <c r="Y31" i="104"/>
  <c r="Y31" i="103"/>
  <c r="Y36" i="104"/>
  <c r="Y36" i="106"/>
  <c r="Y36" i="103"/>
  <c r="Y36" i="117"/>
  <c r="Y40" i="16"/>
  <c r="Y40" i="117"/>
  <c r="Y44" i="8"/>
  <c r="Y44" i="103"/>
  <c r="Y44" i="117"/>
  <c r="Y44" i="120"/>
  <c r="Y48" i="103"/>
  <c r="Y48" i="119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3"/>
  <c r="Y64" i="111"/>
  <c r="Y68" i="10"/>
  <c r="Y68" i="103"/>
  <c r="Y68" i="118"/>
  <c r="Y68" i="120"/>
  <c r="Y72" i="16"/>
  <c r="Y72" i="124"/>
  <c r="Y72" i="104"/>
  <c r="Z8" i="161"/>
  <c r="Z8" i="152"/>
  <c r="Z8" i="195"/>
  <c r="Z8" i="108"/>
  <c r="Z8" i="165"/>
  <c r="Z8" i="112"/>
  <c r="Z10" i="120"/>
  <c r="Z8" i="168"/>
  <c r="Z8" i="203"/>
  <c r="Z31" i="119"/>
  <c r="Z68" i="105"/>
  <c r="Z68" i="120"/>
  <c r="Z68" i="124"/>
  <c r="C62" i="119"/>
  <c r="C63" i="119"/>
  <c r="Z68" i="16" l="1"/>
  <c r="Z31" i="75"/>
  <c r="Z10" i="106"/>
  <c r="Z10" i="75"/>
  <c r="Z68" i="111"/>
  <c r="Y31" i="117"/>
  <c r="Y25" i="120"/>
  <c r="Z71" i="104"/>
  <c r="Z51" i="111"/>
  <c r="Z24" i="119"/>
  <c r="Y67" i="120"/>
  <c r="Z42" i="106"/>
  <c r="Y37" i="123"/>
  <c r="Y37" i="118"/>
  <c r="Z36" i="119"/>
  <c r="Z25" i="111"/>
  <c r="Z15" i="111"/>
  <c r="Y72" i="111"/>
  <c r="Y61" i="153"/>
  <c r="Y40" i="120"/>
  <c r="Y40" i="111"/>
  <c r="Y31" i="118"/>
  <c r="Y25" i="105"/>
  <c r="Y25" i="16"/>
  <c r="Y10" i="105"/>
  <c r="Z63" i="124"/>
  <c r="Z63" i="16"/>
  <c r="Z35" i="120"/>
  <c r="Z19" i="118"/>
  <c r="Z14" i="120"/>
  <c r="Y51" i="117"/>
  <c r="Y51" i="120"/>
  <c r="Y51" i="104"/>
  <c r="Y39" i="16"/>
  <c r="Y30" i="120"/>
  <c r="Y30" i="16"/>
  <c r="Z70" i="104"/>
  <c r="Z38" i="8"/>
  <c r="Z46" i="105"/>
  <c r="Y70" i="75"/>
  <c r="Y45" i="118"/>
  <c r="Y32" i="103"/>
  <c r="Y21" i="124"/>
  <c r="Y21" i="123" s="1"/>
  <c r="Z48" i="119"/>
  <c r="Z48" i="103"/>
  <c r="Z68" i="119"/>
  <c r="Z31" i="106"/>
  <c r="Z10" i="111"/>
  <c r="Y68" i="16"/>
  <c r="Y64" i="105"/>
  <c r="Y48" i="8"/>
  <c r="Y40" i="10"/>
  <c r="Y31" i="125"/>
  <c r="Y31" i="120"/>
  <c r="Y31" i="10"/>
  <c r="Y25" i="118"/>
  <c r="Y20" i="111"/>
  <c r="Y15" i="104"/>
  <c r="Y15" i="103"/>
  <c r="Y10" i="111"/>
  <c r="Y10" i="10"/>
  <c r="Z51" i="104"/>
  <c r="Z51" i="10"/>
  <c r="Z47" i="117"/>
  <c r="Z47" i="103"/>
  <c r="Z43" i="125"/>
  <c r="Z43" i="124"/>
  <c r="Z43" i="104"/>
  <c r="Z43" i="10"/>
  <c r="Z39" i="106"/>
  <c r="Z35" i="10"/>
  <c r="Z30" i="120"/>
  <c r="Z30" i="117"/>
  <c r="Z24" i="103"/>
  <c r="Z24" i="111"/>
  <c r="Z19" i="106"/>
  <c r="Z19" i="117"/>
  <c r="Z19" i="16"/>
  <c r="Z14" i="111"/>
  <c r="Z14" i="106"/>
  <c r="Z14" i="8"/>
  <c r="Y71" i="117"/>
  <c r="Y71" i="106"/>
  <c r="Y67" i="10"/>
  <c r="Y51" i="105"/>
  <c r="Y43" i="125"/>
  <c r="Y24" i="16"/>
  <c r="Y19" i="124"/>
  <c r="Y19" i="117"/>
  <c r="Y19" i="8"/>
  <c r="Y14" i="120"/>
  <c r="Y14" i="16"/>
  <c r="Z13" i="118"/>
  <c r="Z13" i="16"/>
  <c r="Z13" i="10"/>
  <c r="Z66" i="106"/>
  <c r="Z46" i="10"/>
  <c r="Z7" i="103"/>
  <c r="Y70" i="119"/>
  <c r="Y46" i="105"/>
  <c r="Y46" i="10"/>
  <c r="Y42" i="119"/>
  <c r="Y38" i="105"/>
  <c r="Y38" i="10"/>
  <c r="Z69" i="119"/>
  <c r="Z65" i="119"/>
  <c r="Z54" i="104"/>
  <c r="Z45" i="103"/>
  <c r="Z41" i="125"/>
  <c r="Z41" i="123" s="1"/>
  <c r="Z41" i="16"/>
  <c r="Z37" i="120"/>
  <c r="Z16" i="105"/>
  <c r="Z16" i="16"/>
  <c r="Z6" i="106"/>
  <c r="Z6" i="10"/>
  <c r="Z68" i="103"/>
  <c r="Z31" i="16"/>
  <c r="Z38" i="120"/>
  <c r="Y13" i="103"/>
  <c r="Y15" i="120"/>
  <c r="Z69" i="111"/>
  <c r="Z41" i="117"/>
  <c r="Y54" i="124"/>
  <c r="Y45" i="106"/>
  <c r="Y21" i="104"/>
  <c r="Y72" i="120"/>
  <c r="Y64" i="120"/>
  <c r="Y36" i="75"/>
  <c r="Y20" i="16"/>
  <c r="Z71" i="119"/>
  <c r="Z67" i="105"/>
  <c r="Z47" i="125"/>
  <c r="Z47" i="104"/>
  <c r="Z43" i="118"/>
  <c r="Z39" i="120"/>
  <c r="Y19" i="123"/>
  <c r="Z46" i="118"/>
  <c r="Z7" i="120"/>
  <c r="Z7" i="10"/>
  <c r="Y50" i="105"/>
  <c r="Y46" i="120"/>
  <c r="Z16" i="125"/>
  <c r="Y45" i="16"/>
  <c r="Z24" i="117"/>
  <c r="Z42" i="16"/>
  <c r="Z42" i="10"/>
  <c r="Z72" i="119"/>
  <c r="Z68" i="117"/>
  <c r="Z68" i="104"/>
  <c r="Z31" i="125"/>
  <c r="Z31" i="120"/>
  <c r="Z31" i="111"/>
  <c r="Z31" i="104"/>
  <c r="Z10" i="118"/>
  <c r="Z10" i="104"/>
  <c r="Y72" i="125"/>
  <c r="Y72" i="123" s="1"/>
  <c r="Y68" i="106"/>
  <c r="Y68" i="75"/>
  <c r="Y64" i="124"/>
  <c r="Y64" i="117"/>
  <c r="Y53" i="105"/>
  <c r="Y52" i="105" s="1"/>
  <c r="Y52" i="187"/>
  <c r="Y53" i="104"/>
  <c r="Y52" i="104" s="1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23" s="1"/>
  <c r="Z30" i="111"/>
  <c r="Z27" i="79"/>
  <c r="Z9" i="125"/>
  <c r="Z8" i="173"/>
  <c r="Z9" i="119"/>
  <c r="Z8" i="156"/>
  <c r="Z8" i="170"/>
  <c r="Z8" i="197"/>
  <c r="Z9" i="11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7" i="123" s="1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Z72" i="124"/>
  <c r="Z72" i="120"/>
  <c r="Z72" i="105"/>
  <c r="Z64" i="75"/>
  <c r="Z52" i="183"/>
  <c r="Z52" i="196"/>
  <c r="Z53" i="118"/>
  <c r="Z52" i="166"/>
  <c r="Z52" i="167"/>
  <c r="Z52" i="197"/>
  <c r="Z53" i="11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24" i="102" s="1"/>
  <c r="Z19" i="119"/>
  <c r="Z19" i="116" s="1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3" i="84" s="1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42" i="123" s="1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6" i="83" s="1"/>
  <c r="Z27" i="153"/>
  <c r="Z21" i="118"/>
  <c r="Z21" i="116" s="1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05" s="1"/>
  <c r="Z52" i="188"/>
  <c r="Z52" i="83"/>
  <c r="Z52" i="19"/>
  <c r="Z36" i="124"/>
  <c r="Z36" i="103"/>
  <c r="Z25" i="16"/>
  <c r="Z15" i="16"/>
  <c r="Z5" i="124"/>
  <c r="Z4" i="202"/>
  <c r="Z4" i="158"/>
  <c r="Z5" i="120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116" s="1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16" s="1"/>
  <c r="Z51" i="16"/>
  <c r="Z47" i="118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04" s="1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6" i="114" s="1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13" i="111"/>
  <c r="Y7" i="124"/>
  <c r="Z69" i="120"/>
  <c r="Z69" i="10"/>
  <c r="Z54" i="124"/>
  <c r="Z54" i="123" s="1"/>
  <c r="Z54" i="10"/>
  <c r="Z49" i="125"/>
  <c r="Z49" i="123" s="1"/>
  <c r="Z49" i="75"/>
  <c r="Z45" i="111"/>
  <c r="Z41" i="119"/>
  <c r="Z37" i="117"/>
  <c r="Z32" i="106"/>
  <c r="Z28" i="125"/>
  <c r="Z27" i="172"/>
  <c r="Z27" i="121"/>
  <c r="Z27" i="168"/>
  <c r="Z27" i="192"/>
  <c r="Z27" i="196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45" i="123" s="1"/>
  <c r="Y37" i="120"/>
  <c r="Y27" i="171"/>
  <c r="Y27" i="202"/>
  <c r="Y27" i="166"/>
  <c r="Y26" i="166" s="1"/>
  <c r="Y28" i="118"/>
  <c r="Y27" i="195"/>
  <c r="Y26" i="195" s="1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Y6" i="102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24" i="124"/>
  <c r="Z14" i="118"/>
  <c r="Z14" i="75"/>
  <c r="Z9" i="118"/>
  <c r="Z8" i="118" s="1"/>
  <c r="Z8" i="166"/>
  <c r="Z8" i="196"/>
  <c r="Z8" i="194"/>
  <c r="Z9" i="106"/>
  <c r="Z8" i="106" s="1"/>
  <c r="Z9" i="103"/>
  <c r="Z8" i="185"/>
  <c r="Z8" i="82"/>
  <c r="Y67" i="105"/>
  <c r="Y67" i="102" s="1"/>
  <c r="Y67" i="75"/>
  <c r="Y51" i="8"/>
  <c r="Y47" i="118"/>
  <c r="Y43" i="123"/>
  <c r="Y43" i="105"/>
  <c r="Y43" i="8"/>
  <c r="Y39" i="118"/>
  <c r="Y39" i="106"/>
  <c r="Y35" i="124"/>
  <c r="Y33" i="121"/>
  <c r="Y35" i="105"/>
  <c r="Y35" i="8"/>
  <c r="Y27" i="82"/>
  <c r="Y24" i="124"/>
  <c r="Y22" i="160"/>
  <c r="Y24" i="8"/>
  <c r="Y19" i="103"/>
  <c r="Y8" i="201"/>
  <c r="Y9" i="124"/>
  <c r="Y8" i="158"/>
  <c r="Y9" i="120"/>
  <c r="Y8" i="120" s="1"/>
  <c r="Y8" i="168"/>
  <c r="Y3" i="168" s="1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26" i="165" s="1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9" i="123" s="1"/>
  <c r="Z65" i="16"/>
  <c r="Z65" i="8"/>
  <c r="Z54" i="75"/>
  <c r="Z49" i="16"/>
  <c r="Z45" i="8"/>
  <c r="Z37" i="8"/>
  <c r="Z32" i="125"/>
  <c r="Z32" i="123" s="1"/>
  <c r="Z28" i="119"/>
  <c r="Z27" i="119" s="1"/>
  <c r="Z27" i="155"/>
  <c r="Z27" i="169"/>
  <c r="Z28" i="117"/>
  <c r="Z27" i="163"/>
  <c r="Z26" i="163" s="1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3" i="168" s="1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25" s="1"/>
  <c r="Y27" i="172"/>
  <c r="Y26" i="172" s="1"/>
  <c r="Y28" i="124"/>
  <c r="Y27" i="201"/>
  <c r="Y27" i="185"/>
  <c r="Y28" i="103"/>
  <c r="Y27" i="114"/>
  <c r="Y27" i="91"/>
  <c r="Y27" i="83"/>
  <c r="Y27" i="154"/>
  <c r="Y26" i="154" s="1"/>
  <c r="Y21" i="106"/>
  <c r="Y21" i="8"/>
  <c r="Y11" i="174"/>
  <c r="Y11" i="195"/>
  <c r="Y12" i="103"/>
  <c r="Y11" i="185"/>
  <c r="Y3" i="185" s="1"/>
  <c r="Y12" i="104"/>
  <c r="Y11" i="191"/>
  <c r="Y11" i="87"/>
  <c r="Y11" i="80"/>
  <c r="Y11" i="151"/>
  <c r="Y12" i="10"/>
  <c r="Y4" i="83"/>
  <c r="Y3" i="83" s="1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75"/>
  <c r="Y68" i="117"/>
  <c r="Y64" i="119"/>
  <c r="Y52" i="201"/>
  <c r="Y53" i="124"/>
  <c r="Y52" i="17"/>
  <c r="Y53" i="16"/>
  <c r="Y48" i="105"/>
  <c r="Y48" i="102" s="1"/>
  <c r="Y44" i="124"/>
  <c r="Y44" i="123" s="1"/>
  <c r="Y44" i="119"/>
  <c r="Y40" i="118"/>
  <c r="Y40" i="75"/>
  <c r="Y36" i="119"/>
  <c r="Y36" i="124"/>
  <c r="Y36" i="111"/>
  <c r="Y36" i="102" s="1"/>
  <c r="Y31" i="119"/>
  <c r="Y31" i="116" s="1"/>
  <c r="Y31" i="75"/>
  <c r="Y25" i="119"/>
  <c r="Y20" i="125"/>
  <c r="Y20" i="124"/>
  <c r="Y20" i="104"/>
  <c r="Y15" i="8"/>
  <c r="Y10" i="125"/>
  <c r="Y10" i="8"/>
  <c r="Y5" i="124"/>
  <c r="Y4" i="124" s="1"/>
  <c r="Y4" i="202"/>
  <c r="Y5" i="119"/>
  <c r="Y4" i="156"/>
  <c r="Y4" i="187"/>
  <c r="Y5" i="105"/>
  <c r="Y3" i="86"/>
  <c r="Y5" i="10"/>
  <c r="Y4" i="151"/>
  <c r="Z71" i="105"/>
  <c r="Z67" i="75"/>
  <c r="Z61" i="171"/>
  <c r="Z63" i="118"/>
  <c r="Z63" i="103"/>
  <c r="Z51" i="75"/>
  <c r="Z47" i="106"/>
  <c r="Z47" i="8"/>
  <c r="Z43" i="120"/>
  <c r="Z43" i="116" s="1"/>
  <c r="Z43" i="105"/>
  <c r="Z43" i="102" s="1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6" i="115" s="1"/>
  <c r="Z27" i="90"/>
  <c r="Z27" i="189"/>
  <c r="Z28" i="16"/>
  <c r="Z27" i="17"/>
  <c r="Z26" i="17" s="1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3" i="195" s="1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6" i="203" s="1"/>
  <c r="Y27" i="121"/>
  <c r="Y27" i="108"/>
  <c r="Y26" i="108" s="1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6" i="125"/>
  <c r="Y6" i="123" s="1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20" i="102" s="1"/>
  <c r="Z15" i="117"/>
  <c r="Z15" i="103"/>
  <c r="Z15" i="102" s="1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05"/>
  <c r="Y15" i="16"/>
  <c r="Y10" i="124"/>
  <c r="Y10" i="123" s="1"/>
  <c r="Y4" i="163"/>
  <c r="Y5" i="117"/>
  <c r="Z71" i="124"/>
  <c r="Z71" i="123" s="1"/>
  <c r="Z71" i="111"/>
  <c r="Z67" i="104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63" i="125"/>
  <c r="Y61" i="158"/>
  <c r="Y63" i="120"/>
  <c r="Y61" i="193"/>
  <c r="Y63" i="103"/>
  <c r="Y61" i="161"/>
  <c r="Y51" i="125"/>
  <c r="Y51" i="118"/>
  <c r="Y51" i="75"/>
  <c r="Y47" i="111"/>
  <c r="Y43" i="102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16" s="1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7" i="152"/>
  <c r="Y22" i="204"/>
  <c r="Y22" i="113"/>
  <c r="Y23" i="118"/>
  <c r="Y22" i="167"/>
  <c r="Y22" i="191"/>
  <c r="Y23" i="104"/>
  <c r="Y22" i="104" s="1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23" s="1"/>
  <c r="Y7" i="118"/>
  <c r="Y7" i="8"/>
  <c r="Z69" i="105"/>
  <c r="Z69" i="8"/>
  <c r="Z65" i="106"/>
  <c r="Z65" i="102" s="1"/>
  <c r="Z65" i="75"/>
  <c r="Z52" i="155"/>
  <c r="Z54" i="119"/>
  <c r="Z54" i="116" s="1"/>
  <c r="Z54" i="106"/>
  <c r="Z49" i="120"/>
  <c r="Z49" i="10"/>
  <c r="Z45" i="124"/>
  <c r="Z45" i="123" s="1"/>
  <c r="Z45" i="119"/>
  <c r="Z45" i="106"/>
  <c r="Z45" i="105"/>
  <c r="Z45" i="75"/>
  <c r="Z41" i="105"/>
  <c r="Z37" i="124"/>
  <c r="Z37" i="123" s="1"/>
  <c r="Z37" i="118"/>
  <c r="Z32" i="120"/>
  <c r="Z27" i="174"/>
  <c r="Z26" i="174" s="1"/>
  <c r="Z27" i="156"/>
  <c r="Z26" i="156" s="1"/>
  <c r="Z27" i="170"/>
  <c r="Z26" i="170" s="1"/>
  <c r="Z27" i="112"/>
  <c r="Z28" i="106"/>
  <c r="Z27" i="194"/>
  <c r="Z27" i="161"/>
  <c r="Z21" i="105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11" i="192"/>
  <c r="Y12" i="105"/>
  <c r="Y11" i="187"/>
  <c r="Y11" i="78"/>
  <c r="Y11" i="77"/>
  <c r="Y12" i="75"/>
  <c r="Y11" i="75" s="1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4" i="104"/>
  <c r="Z40" i="117"/>
  <c r="Z20" i="75"/>
  <c r="Z4" i="171"/>
  <c r="Z4" i="121"/>
  <c r="Z4" i="82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1"/>
  <c r="Z39" i="16"/>
  <c r="Z33" i="81"/>
  <c r="Z30" i="105"/>
  <c r="Z30" i="16"/>
  <c r="Z24" i="125"/>
  <c r="Z24" i="118"/>
  <c r="Z19" i="105"/>
  <c r="Z19" i="10"/>
  <c r="Z8" i="171"/>
  <c r="Z8" i="159"/>
  <c r="Z8" i="113"/>
  <c r="Z8" i="115"/>
  <c r="Z8" i="189"/>
  <c r="Z9" i="105"/>
  <c r="Z8" i="105" s="1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6"/>
  <c r="Y39" i="75"/>
  <c r="Y35" i="125"/>
  <c r="Y35" i="123" s="1"/>
  <c r="Y33" i="196"/>
  <c r="Y35" i="10"/>
  <c r="Y27" i="153"/>
  <c r="Y19" i="118"/>
  <c r="Y8" i="183"/>
  <c r="Y3" i="183" s="1"/>
  <c r="Y9" i="119"/>
  <c r="Y8" i="156"/>
  <c r="Y8" i="165"/>
  <c r="Y8" i="199"/>
  <c r="Y9" i="103"/>
  <c r="Y8" i="186"/>
  <c r="Y8" i="85"/>
  <c r="Y3" i="85" s="1"/>
  <c r="Y8" i="80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16" s="1"/>
  <c r="Y66" i="104"/>
  <c r="Y62" i="125"/>
  <c r="Y61" i="171"/>
  <c r="Y61" i="202"/>
  <c r="Y61" i="167"/>
  <c r="Y61" i="114"/>
  <c r="Y61" i="110"/>
  <c r="Y61" i="188"/>
  <c r="Y61" i="85"/>
  <c r="Y61" i="78"/>
  <c r="Y50" i="8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3" i="123" s="1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6" i="202" s="1"/>
  <c r="Z27" i="113"/>
  <c r="Z27" i="187"/>
  <c r="Z28" i="105"/>
  <c r="Z27" i="110"/>
  <c r="Z27" i="87"/>
  <c r="Z27" i="77"/>
  <c r="Z26" i="77" s="1"/>
  <c r="Z27" i="152"/>
  <c r="Z11" i="203"/>
  <c r="Z3" i="203" s="1"/>
  <c r="Z11" i="202"/>
  <c r="Z11" i="165"/>
  <c r="Z11" i="198"/>
  <c r="Z12" i="103"/>
  <c r="Z11" i="185"/>
  <c r="Z11" i="188"/>
  <c r="Z11" i="86"/>
  <c r="Z11" i="19"/>
  <c r="Z6" i="125"/>
  <c r="Y69" i="118"/>
  <c r="Y69" i="116" s="1"/>
  <c r="Y65" i="123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6" i="159" s="1"/>
  <c r="Y27" i="168"/>
  <c r="Y27" i="165"/>
  <c r="Y27" i="163"/>
  <c r="Y26" i="163" s="1"/>
  <c r="Y28" i="117"/>
  <c r="Y28" i="104"/>
  <c r="Y27" i="191"/>
  <c r="Y27" i="89"/>
  <c r="Y27" i="88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3" i="154" s="1"/>
  <c r="Y4" i="153"/>
  <c r="Y3" i="153" s="1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Z68" i="102" s="1"/>
  <c r="Y48" i="75"/>
  <c r="Y44" i="111"/>
  <c r="Y36" i="8"/>
  <c r="Y31" i="106"/>
  <c r="Y31" i="102" s="1"/>
  <c r="Y25" i="124"/>
  <c r="Y15" i="106"/>
  <c r="Y11" i="106" s="1"/>
  <c r="Y10" i="104"/>
  <c r="Y10" i="102" s="1"/>
  <c r="Y4" i="171"/>
  <c r="Y5" i="125"/>
  <c r="Y4" i="197"/>
  <c r="Y5" i="111"/>
  <c r="Y4" i="160"/>
  <c r="Y5" i="8"/>
  <c r="Z63" i="119"/>
  <c r="Z63" i="111"/>
  <c r="Z51" i="124"/>
  <c r="Z47" i="10"/>
  <c r="Z33" i="153"/>
  <c r="Z24" i="75"/>
  <c r="Z24" i="10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43" i="116"/>
  <c r="Y33" i="112"/>
  <c r="Y35" i="102"/>
  <c r="Y33" i="19"/>
  <c r="Y30" i="123"/>
  <c r="Y24" i="103"/>
  <c r="Y24" i="102" s="1"/>
  <c r="Y19" i="10"/>
  <c r="Y8" i="113"/>
  <c r="Y8" i="163"/>
  <c r="Y9" i="117"/>
  <c r="Y8" i="198"/>
  <c r="Y8" i="89"/>
  <c r="Y8" i="78"/>
  <c r="Y8" i="161"/>
  <c r="Y3" i="161" s="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11" s="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2" i="105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7" i="108"/>
  <c r="Z26" i="108" s="1"/>
  <c r="Z27" i="198"/>
  <c r="Z26" i="198" s="1"/>
  <c r="Z27" i="89"/>
  <c r="Z26" i="89" s="1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7" i="115"/>
  <c r="Y26" i="115" s="1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86"/>
  <c r="Y11" i="89"/>
  <c r="Y11" i="88"/>
  <c r="Y4" i="155"/>
  <c r="Y3" i="155" s="1"/>
  <c r="Y6" i="119"/>
  <c r="Y4" i="115"/>
  <c r="Y4" i="114"/>
  <c r="Y3" i="114" s="1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116" s="1"/>
  <c r="Z36" i="75"/>
  <c r="Z25" i="124"/>
  <c r="Z25" i="123" s="1"/>
  <c r="Z25" i="106"/>
  <c r="Z20" i="120"/>
  <c r="Z20" i="118"/>
  <c r="Z15" i="118"/>
  <c r="Z4" i="183"/>
  <c r="Z3" i="183" s="1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3" i="82" l="1"/>
  <c r="Y2" i="154"/>
  <c r="Y26" i="160"/>
  <c r="Z50" i="102"/>
  <c r="Y27" i="119"/>
  <c r="Y22" i="75"/>
  <c r="Y29" i="102"/>
  <c r="Z30" i="102"/>
  <c r="Z3" i="110"/>
  <c r="Y13" i="102"/>
  <c r="Y26" i="90"/>
  <c r="Z3" i="173"/>
  <c r="Z26" i="169"/>
  <c r="Y4" i="119"/>
  <c r="Y3" i="196"/>
  <c r="Y4" i="111"/>
  <c r="Y49" i="102"/>
  <c r="Z67" i="102"/>
  <c r="Z26" i="109"/>
  <c r="Z51" i="123"/>
  <c r="Y66" i="102"/>
  <c r="Z51" i="102"/>
  <c r="Z11" i="120"/>
  <c r="Y30" i="102"/>
  <c r="Y71" i="116"/>
  <c r="Y26" i="88"/>
  <c r="Z26" i="166"/>
  <c r="Y3" i="192"/>
  <c r="Z48" i="116"/>
  <c r="Y46" i="102"/>
  <c r="Z7" i="102"/>
  <c r="Z26" i="91"/>
  <c r="Y26" i="170"/>
  <c r="Y3" i="78"/>
  <c r="Z11" i="104"/>
  <c r="Y8" i="118"/>
  <c r="Y52" i="118"/>
  <c r="Y3" i="90"/>
  <c r="Z72" i="102"/>
  <c r="Z52" i="75"/>
  <c r="Z63" i="123"/>
  <c r="Z49" i="116"/>
  <c r="Z69" i="102"/>
  <c r="Y3" i="160"/>
  <c r="Y2" i="160" s="1"/>
  <c r="Y26" i="78"/>
  <c r="Z69" i="116"/>
  <c r="Z20" i="116"/>
  <c r="Z19" i="123"/>
  <c r="Z26" i="161"/>
  <c r="Z2" i="161" s="1"/>
  <c r="Y3" i="107"/>
  <c r="Y3" i="174"/>
  <c r="Y3" i="170"/>
  <c r="Y50" i="102"/>
  <c r="Y8" i="125"/>
  <c r="Z4" i="119"/>
  <c r="Z16" i="116"/>
  <c r="Z14" i="102"/>
  <c r="Y3" i="203"/>
  <c r="Y2" i="203" s="1"/>
  <c r="Z35" i="116"/>
  <c r="Z30" i="116"/>
  <c r="Y19" i="116"/>
  <c r="Z3" i="17"/>
  <c r="Z2" i="17" s="1"/>
  <c r="Z27" i="104"/>
  <c r="Z31" i="102"/>
  <c r="Y3" i="112"/>
  <c r="Z44" i="116"/>
  <c r="Y3" i="110"/>
  <c r="Y2" i="110" s="1"/>
  <c r="Z66" i="116"/>
  <c r="Y72" i="102"/>
  <c r="Y3" i="109"/>
  <c r="Z39" i="116"/>
  <c r="Y3" i="152"/>
  <c r="Y3" i="186"/>
  <c r="Y2" i="186" s="1"/>
  <c r="Z13" i="123"/>
  <c r="Y21" i="116"/>
  <c r="Z21" i="102"/>
  <c r="Y3" i="19"/>
  <c r="Z17" i="106"/>
  <c r="Y46" i="116"/>
  <c r="Y67" i="116"/>
  <c r="Z22" i="120"/>
  <c r="Y20" i="116"/>
  <c r="Y3" i="167"/>
  <c r="Y2" i="167" s="1"/>
  <c r="Z26" i="159"/>
  <c r="Y11" i="111"/>
  <c r="Z40" i="116"/>
  <c r="Y26" i="192"/>
  <c r="Y26" i="201"/>
  <c r="Y39" i="116"/>
  <c r="Y65" i="102"/>
  <c r="Y26" i="168"/>
  <c r="Y2" i="168" s="1"/>
  <c r="Z26" i="110"/>
  <c r="Z2" i="110" s="1"/>
  <c r="Y26" i="197"/>
  <c r="Z26" i="112"/>
  <c r="Z2" i="112" s="1"/>
  <c r="Y26" i="121"/>
  <c r="Y8" i="105"/>
  <c r="Z4" i="120"/>
  <c r="Z3" i="172"/>
  <c r="Y3" i="80"/>
  <c r="Y2" i="80" s="1"/>
  <c r="Y26" i="161"/>
  <c r="Y26" i="199"/>
  <c r="Y26" i="198"/>
  <c r="Y17" i="75"/>
  <c r="Y26" i="89"/>
  <c r="Z26" i="152"/>
  <c r="Z26" i="173"/>
  <c r="Z27" i="106"/>
  <c r="Y7" i="116"/>
  <c r="Z3" i="197"/>
  <c r="Z26" i="196"/>
  <c r="Y3" i="198"/>
  <c r="Y35" i="93"/>
  <c r="Y35" i="11" s="1"/>
  <c r="Y35" i="9" s="1"/>
  <c r="Y35" i="7" s="1"/>
  <c r="Y11" i="105"/>
  <c r="Y61" i="111"/>
  <c r="Z25" i="116"/>
  <c r="Y25" i="116"/>
  <c r="Y27" i="104"/>
  <c r="Z3" i="82"/>
  <c r="Z10" i="116"/>
  <c r="Y36" i="123"/>
  <c r="Y32" i="102"/>
  <c r="Y32" i="93" s="1"/>
  <c r="Y32" i="11" s="1"/>
  <c r="Y32" i="9" s="1"/>
  <c r="Y32" i="7" s="1"/>
  <c r="Y3" i="169"/>
  <c r="Y42" i="116"/>
  <c r="Y14" i="116"/>
  <c r="Z17" i="119"/>
  <c r="Z67" i="123"/>
  <c r="Z26" i="172"/>
  <c r="Y2" i="161"/>
  <c r="Z4" i="75"/>
  <c r="Y61" i="118"/>
  <c r="Y17" i="106"/>
  <c r="Z24" i="116"/>
  <c r="Y61" i="120"/>
  <c r="Y64" i="102"/>
  <c r="Z26" i="90"/>
  <c r="Y42" i="102"/>
  <c r="Z41" i="116"/>
  <c r="Z45" i="102"/>
  <c r="Y48" i="116"/>
  <c r="Y26" i="91"/>
  <c r="Z3" i="81"/>
  <c r="Y21" i="102"/>
  <c r="Z67" i="116"/>
  <c r="Z26" i="78"/>
  <c r="Z3" i="113"/>
  <c r="Z64" i="116"/>
  <c r="Y13" i="116"/>
  <c r="Z66" i="102"/>
  <c r="Y71" i="123"/>
  <c r="Y51" i="116"/>
  <c r="Y20" i="102"/>
  <c r="Z16" i="102"/>
  <c r="Y11" i="119"/>
  <c r="Z3" i="156"/>
  <c r="Y3" i="189"/>
  <c r="Z8" i="111"/>
  <c r="Z3" i="159"/>
  <c r="Y26" i="169"/>
  <c r="Y51" i="123"/>
  <c r="Y26" i="107"/>
  <c r="Z47" i="116"/>
  <c r="Y37" i="116"/>
  <c r="Y26" i="191"/>
  <c r="Y70" i="116"/>
  <c r="Z71" i="116"/>
  <c r="Z48" i="102"/>
  <c r="Z42" i="116"/>
  <c r="Y26" i="87"/>
  <c r="Z26" i="167"/>
  <c r="Z3" i="107"/>
  <c r="Z3" i="84"/>
  <c r="Z26" i="121"/>
  <c r="Z27" i="111"/>
  <c r="Y37" i="102"/>
  <c r="Y3" i="77"/>
  <c r="Y25" i="102"/>
  <c r="Y22" i="118"/>
  <c r="Y52" i="125"/>
  <c r="Y26" i="171"/>
  <c r="Y3" i="113"/>
  <c r="Z43" i="93"/>
  <c r="Z43" i="11" s="1"/>
  <c r="Z43" i="9" s="1"/>
  <c r="Z43" i="7" s="1"/>
  <c r="Z70" i="116"/>
  <c r="Z54" i="102"/>
  <c r="Z54" i="93" s="1"/>
  <c r="Z54" i="11" s="1"/>
  <c r="Z54" i="9" s="1"/>
  <c r="Z54" i="7" s="1"/>
  <c r="Z17" i="120"/>
  <c r="Y20" i="123"/>
  <c r="Y3" i="187"/>
  <c r="Y3" i="191"/>
  <c r="Z3" i="199"/>
  <c r="Z3" i="194"/>
  <c r="Z52" i="111"/>
  <c r="Y26" i="85"/>
  <c r="Y2" i="85" s="1"/>
  <c r="Z6" i="102"/>
  <c r="Z26" i="84"/>
  <c r="Z7" i="116"/>
  <c r="Y33" i="120"/>
  <c r="Y3" i="159"/>
  <c r="Y2" i="159" s="1"/>
  <c r="Z3" i="167"/>
  <c r="Y4" i="104"/>
  <c r="Y44" i="102"/>
  <c r="Y2" i="190"/>
  <c r="Y3" i="171"/>
  <c r="Y49" i="116"/>
  <c r="Z39" i="102"/>
  <c r="Y16" i="116"/>
  <c r="Y41" i="123"/>
  <c r="Z45" i="116"/>
  <c r="Y3" i="121"/>
  <c r="Y68" i="116"/>
  <c r="Y3" i="88"/>
  <c r="Y27" i="105"/>
  <c r="Y40" i="123"/>
  <c r="Y3" i="115"/>
  <c r="Y2" i="115" s="1"/>
  <c r="Y61" i="106"/>
  <c r="Z3" i="189"/>
  <c r="Y2" i="204"/>
  <c r="Y66" i="123"/>
  <c r="Y66" i="93" s="1"/>
  <c r="Y66" i="11" s="1"/>
  <c r="Y66" i="9" s="1"/>
  <c r="Y66" i="7" s="1"/>
  <c r="Z26" i="190"/>
  <c r="Z47" i="102"/>
  <c r="Y3" i="18"/>
  <c r="Y3" i="89"/>
  <c r="Y26" i="155"/>
  <c r="Y2" i="155" s="1"/>
  <c r="Y54" i="116"/>
  <c r="Y54" i="93" s="1"/>
  <c r="Y54" i="11" s="1"/>
  <c r="Y54" i="9" s="1"/>
  <c r="Y54" i="7" s="1"/>
  <c r="Z65" i="93"/>
  <c r="Z65" i="11" s="1"/>
  <c r="Z65" i="9" s="1"/>
  <c r="Z65" i="7" s="1"/>
  <c r="Z11" i="106"/>
  <c r="Z52" i="118"/>
  <c r="Y16" i="102"/>
  <c r="Y38" i="123"/>
  <c r="Y3" i="199"/>
  <c r="Z3" i="196"/>
  <c r="Z26" i="186"/>
  <c r="Z3" i="79"/>
  <c r="Y3" i="193"/>
  <c r="Z64" i="102"/>
  <c r="Z3" i="153"/>
  <c r="Z4" i="118"/>
  <c r="Z37" i="102"/>
  <c r="Y30" i="116"/>
  <c r="Z26" i="191"/>
  <c r="Y17" i="125"/>
  <c r="Z6" i="123"/>
  <c r="Z22" i="125"/>
  <c r="Z71" i="102"/>
  <c r="Y3" i="81"/>
  <c r="Y3" i="201"/>
  <c r="Z26" i="201"/>
  <c r="Z4" i="106"/>
  <c r="Z26" i="154"/>
  <c r="Y8" i="111"/>
  <c r="Y13" i="149"/>
  <c r="Y4" i="8"/>
  <c r="Z13" i="102"/>
  <c r="Z3" i="88"/>
  <c r="Z3" i="191"/>
  <c r="Y26" i="18"/>
  <c r="Y23" i="123"/>
  <c r="Y22" i="124"/>
  <c r="Z33" i="125"/>
  <c r="Y33" i="125"/>
  <c r="Y26" i="125" s="1"/>
  <c r="Z3" i="18"/>
  <c r="Y2" i="90"/>
  <c r="Z3" i="114"/>
  <c r="Z2" i="114" s="1"/>
  <c r="Y26" i="165"/>
  <c r="Z12" i="102"/>
  <c r="Z11" i="103"/>
  <c r="Z26" i="87"/>
  <c r="Y26" i="158"/>
  <c r="Z61" i="120"/>
  <c r="Z3" i="90"/>
  <c r="Y26" i="152"/>
  <c r="Y38" i="102"/>
  <c r="Z23" i="123"/>
  <c r="Z22" i="124"/>
  <c r="Z17" i="105"/>
  <c r="Y8" i="75"/>
  <c r="Z10" i="123"/>
  <c r="Z3" i="166"/>
  <c r="Z2" i="166" s="1"/>
  <c r="Z11" i="105"/>
  <c r="Z26" i="80"/>
  <c r="Z2" i="80" s="1"/>
  <c r="Z29" i="116"/>
  <c r="Y47" i="116"/>
  <c r="Y52" i="16"/>
  <c r="Y72" i="116"/>
  <c r="Z3" i="190"/>
  <c r="Z44" i="102"/>
  <c r="Y11" i="104"/>
  <c r="Y26" i="83"/>
  <c r="Y2" i="83" s="1"/>
  <c r="Z3" i="201"/>
  <c r="Z26" i="19"/>
  <c r="Z26" i="155"/>
  <c r="Y17" i="120"/>
  <c r="Y62" i="102"/>
  <c r="Y61" i="103"/>
  <c r="Z22" i="75"/>
  <c r="Y24" i="123"/>
  <c r="Y10" i="116"/>
  <c r="Y10" i="93" s="1"/>
  <c r="Y10" i="11" s="1"/>
  <c r="Y10" i="9" s="1"/>
  <c r="Y10" i="7" s="1"/>
  <c r="Z4" i="10"/>
  <c r="Z11" i="10"/>
  <c r="Z26" i="86"/>
  <c r="Y17" i="103"/>
  <c r="Y18" i="102"/>
  <c r="Y22" i="10"/>
  <c r="Y26" i="183"/>
  <c r="Y2" i="183" s="1"/>
  <c r="Y62" i="123"/>
  <c r="Y61" i="124"/>
  <c r="Z17" i="117"/>
  <c r="Z18" i="116"/>
  <c r="Z3" i="86"/>
  <c r="Z3" i="158"/>
  <c r="Y3" i="195"/>
  <c r="Y2" i="195" s="1"/>
  <c r="Y26" i="187"/>
  <c r="Z28" i="123"/>
  <c r="Z27" i="124"/>
  <c r="Z22" i="117"/>
  <c r="Z23" i="116"/>
  <c r="Z66" i="123"/>
  <c r="Z33" i="75"/>
  <c r="Z3" i="204"/>
  <c r="Z72" i="123"/>
  <c r="Z72" i="93" s="1"/>
  <c r="Z72" i="11" s="1"/>
  <c r="Z72" i="9" s="1"/>
  <c r="Z72" i="7" s="1"/>
  <c r="Z27" i="103"/>
  <c r="Z28" i="102"/>
  <c r="Z32" i="116"/>
  <c r="Y26" i="77"/>
  <c r="Z70" i="123"/>
  <c r="Z26" i="79"/>
  <c r="Y31" i="93"/>
  <c r="Y31" i="11" s="1"/>
  <c r="Y31" i="9" s="1"/>
  <c r="Y31" i="7" s="1"/>
  <c r="Z11" i="16"/>
  <c r="Z23" i="102"/>
  <c r="Z22" i="103"/>
  <c r="Y43" i="93"/>
  <c r="Y43" i="11" s="1"/>
  <c r="Y43" i="9" s="1"/>
  <c r="Y43" i="7" s="1"/>
  <c r="Z8" i="117"/>
  <c r="Z9" i="116"/>
  <c r="Z27" i="75"/>
  <c r="Y7" i="102"/>
  <c r="Y62" i="116"/>
  <c r="Y61" i="117"/>
  <c r="Z33" i="120"/>
  <c r="Z3" i="186"/>
  <c r="Z12" i="123"/>
  <c r="Z11" i="124"/>
  <c r="Z26" i="81"/>
  <c r="Z2" i="81" s="1"/>
  <c r="Y17" i="16"/>
  <c r="Y22" i="117"/>
  <c r="Y23" i="116"/>
  <c r="Y70" i="102"/>
  <c r="Z33" i="104"/>
  <c r="Z62" i="123"/>
  <c r="Z61" i="124"/>
  <c r="Y26" i="82"/>
  <c r="Y2" i="82" s="1"/>
  <c r="Z3" i="154"/>
  <c r="Z11" i="125"/>
  <c r="Z26" i="188"/>
  <c r="Z37" i="116"/>
  <c r="Z26" i="18"/>
  <c r="Z50" i="123"/>
  <c r="Z50" i="93" s="1"/>
  <c r="Z50" i="11" s="1"/>
  <c r="Z50" i="9" s="1"/>
  <c r="Z50" i="7" s="1"/>
  <c r="Y4" i="16"/>
  <c r="Z3" i="192"/>
  <c r="Z3" i="202"/>
  <c r="Z2" i="202" s="1"/>
  <c r="Y6" i="116"/>
  <c r="Y6" i="93" s="1"/>
  <c r="Y6" i="11" s="1"/>
  <c r="Y6" i="9" s="1"/>
  <c r="Y6" i="7" s="1"/>
  <c r="Z26" i="153"/>
  <c r="Z22" i="16"/>
  <c r="Y4" i="106"/>
  <c r="Y3" i="106" s="1"/>
  <c r="Z3" i="87"/>
  <c r="Y26" i="112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Z2" i="165" s="1"/>
  <c r="Y12" i="102"/>
  <c r="Y11" i="103"/>
  <c r="Y26" i="114"/>
  <c r="Y2" i="114" s="1"/>
  <c r="Y61" i="105"/>
  <c r="Z13" i="116"/>
  <c r="Y8" i="124"/>
  <c r="Y9" i="123"/>
  <c r="Y8" i="123" s="1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2" i="109" s="1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12" i="116"/>
  <c r="Y11" i="117"/>
  <c r="Z27" i="105"/>
  <c r="Z3" i="115"/>
  <c r="Z2" i="115" s="1"/>
  <c r="Z17" i="75"/>
  <c r="Z17" i="118"/>
  <c r="Y3" i="197"/>
  <c r="Z52" i="106"/>
  <c r="Y49" i="123"/>
  <c r="Z26" i="187"/>
  <c r="Y9" i="102"/>
  <c r="Y8" i="103"/>
  <c r="Z3" i="121"/>
  <c r="Z52" i="16"/>
  <c r="Y26" i="19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Z2" i="183" s="1"/>
  <c r="Y3" i="151"/>
  <c r="Z3" i="170"/>
  <c r="Z2" i="170" s="1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35" i="123"/>
  <c r="Z51" i="93"/>
  <c r="Z51" i="11" s="1"/>
  <c r="Z51" i="9" s="1"/>
  <c r="Z51" i="7" s="1"/>
  <c r="Z3" i="109"/>
  <c r="Z2" i="109" s="1"/>
  <c r="Y3" i="166"/>
  <c r="Y2" i="166" s="1"/>
  <c r="Z3" i="152"/>
  <c r="Z26" i="197"/>
  <c r="Z2" i="197" s="1"/>
  <c r="Y22" i="8"/>
  <c r="Z17" i="16"/>
  <c r="Z29" i="102"/>
  <c r="Y51" i="102"/>
  <c r="Y71" i="102"/>
  <c r="Z27" i="125"/>
  <c r="Y4" i="103"/>
  <c r="Y5" i="102"/>
  <c r="Y25" i="123"/>
  <c r="Y64" i="116"/>
  <c r="Y33" i="8"/>
  <c r="Y11" i="125"/>
  <c r="Y69" i="102"/>
  <c r="Y69" i="93" s="1"/>
  <c r="Y69" i="11" s="1"/>
  <c r="Y69" i="9" s="1"/>
  <c r="Y69" i="7" s="1"/>
  <c r="Y17" i="118"/>
  <c r="Y61" i="119"/>
  <c r="Z33" i="111"/>
  <c r="Z3" i="77"/>
  <c r="Z2" i="77" s="1"/>
  <c r="Y52" i="119"/>
  <c r="Z26" i="113"/>
  <c r="Y33" i="106"/>
  <c r="Y4" i="75"/>
  <c r="Y15" i="123"/>
  <c r="Y68" i="102"/>
  <c r="Y68" i="93" s="1"/>
  <c r="Y68" i="11" s="1"/>
  <c r="Y68" i="9" s="1"/>
  <c r="Y68" i="7" s="1"/>
  <c r="Z3" i="171"/>
  <c r="Y3" i="87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Z33" i="105"/>
  <c r="Y4" i="10"/>
  <c r="Y3" i="202"/>
  <c r="Y40" i="116"/>
  <c r="Z3" i="78"/>
  <c r="Z3" i="174"/>
  <c r="Z2" i="174" s="1"/>
  <c r="Y26" i="185"/>
  <c r="Y2" i="185" s="1"/>
  <c r="Z11" i="111"/>
  <c r="Y19" i="102"/>
  <c r="Z24" i="123"/>
  <c r="Z31" i="123"/>
  <c r="Z4" i="105"/>
  <c r="Y26" i="202"/>
  <c r="Z26" i="168"/>
  <c r="Z2" i="168" s="1"/>
  <c r="Y61" i="104"/>
  <c r="Z26" i="193"/>
  <c r="Z33" i="119"/>
  <c r="Z26" i="119" s="1"/>
  <c r="Z4" i="117"/>
  <c r="Z5" i="116"/>
  <c r="Y26" i="84"/>
  <c r="Y2" i="84" s="1"/>
  <c r="Y26" i="173"/>
  <c r="Y2" i="173" s="1"/>
  <c r="Z26" i="199"/>
  <c r="Y26" i="86"/>
  <c r="Y2" i="86" s="1"/>
  <c r="Z33" i="106"/>
  <c r="Z61" i="75"/>
  <c r="Y4" i="120"/>
  <c r="Y53" i="116"/>
  <c r="Y52" i="117"/>
  <c r="Z3" i="169"/>
  <c r="Z2" i="169" s="1"/>
  <c r="Y3" i="108"/>
  <c r="Y2" i="108" s="1"/>
  <c r="Y27" i="10"/>
  <c r="Y26" i="174"/>
  <c r="Z21" i="123"/>
  <c r="Y3" i="79"/>
  <c r="Y2" i="79" s="1"/>
  <c r="Z27" i="120"/>
  <c r="Y8" i="104"/>
  <c r="Y39" i="102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Z2" i="156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20" i="93"/>
  <c r="Z20" i="11" s="1"/>
  <c r="Z20" i="9" s="1"/>
  <c r="Z20" i="7" s="1"/>
  <c r="Z33" i="8"/>
  <c r="Y8" i="8"/>
  <c r="Z15" i="116"/>
  <c r="Y8" i="10"/>
  <c r="Z63" i="102"/>
  <c r="Z31" i="116"/>
  <c r="Z3" i="185"/>
  <c r="Y28" i="123"/>
  <c r="Y27" i="123" s="1"/>
  <c r="Y27" i="124"/>
  <c r="Z27" i="10"/>
  <c r="Z27" i="117"/>
  <c r="Z28" i="116"/>
  <c r="Z2" i="167"/>
  <c r="Z40" i="102"/>
  <c r="Z64" i="123"/>
  <c r="Y27" i="16"/>
  <c r="Z26" i="160"/>
  <c r="Z33" i="16"/>
  <c r="Y33" i="104"/>
  <c r="Y52" i="103"/>
  <c r="Y53" i="102"/>
  <c r="Z4" i="8"/>
  <c r="Z36" i="102"/>
  <c r="Y3" i="91"/>
  <c r="Y27" i="106"/>
  <c r="Y23" i="102"/>
  <c r="Y22" i="103"/>
  <c r="Y33" i="124"/>
  <c r="Y34" i="123"/>
  <c r="Y70" i="123"/>
  <c r="Y63" i="102"/>
  <c r="Y8" i="119"/>
  <c r="Y3" i="119" s="1"/>
  <c r="Z10" i="102"/>
  <c r="Z25" i="102"/>
  <c r="Z25" i="93" s="1"/>
  <c r="Z25" i="11" s="1"/>
  <c r="Z25" i="9" s="1"/>
  <c r="Z25" i="7" s="1"/>
  <c r="Y11" i="16"/>
  <c r="Z26" i="203"/>
  <c r="Z2" i="203" s="1"/>
  <c r="Z49" i="102"/>
  <c r="Z38" i="102"/>
  <c r="Z38" i="93" s="1"/>
  <c r="Z38" i="11" s="1"/>
  <c r="Z38" i="9" s="1"/>
  <c r="Z38" i="7" s="1"/>
  <c r="Y17" i="10"/>
  <c r="Z61" i="117"/>
  <c r="Z62" i="116"/>
  <c r="Z26" i="195"/>
  <c r="Z2" i="195" s="1"/>
  <c r="Y5" i="123"/>
  <c r="Y4" i="123" s="1"/>
  <c r="Y4" i="125"/>
  <c r="Y52" i="10"/>
  <c r="Z4" i="16"/>
  <c r="Z33" i="118"/>
  <c r="Z8" i="8"/>
  <c r="Z3" i="89"/>
  <c r="Z2" i="89" s="1"/>
  <c r="Z52" i="8"/>
  <c r="Y27" i="120"/>
  <c r="Y33" i="119"/>
  <c r="Y26" i="119" s="1"/>
  <c r="Z52" i="103"/>
  <c r="Z53" i="102"/>
  <c r="Z11" i="119"/>
  <c r="Z19" i="102"/>
  <c r="Z19" i="93" s="1"/>
  <c r="Z19" i="11" s="1"/>
  <c r="Z19" i="9" s="1"/>
  <c r="Z19" i="7" s="1"/>
  <c r="Y15" i="102"/>
  <c r="Y29" i="116"/>
  <c r="Y29" i="93" s="1"/>
  <c r="Y29" i="11" s="1"/>
  <c r="Y29" i="9" s="1"/>
  <c r="Y29" i="7" s="1"/>
  <c r="Z4" i="104"/>
  <c r="Z3" i="104" s="1"/>
  <c r="Z42" i="102"/>
  <c r="Y47" i="102"/>
  <c r="Z8" i="10"/>
  <c r="Z39" i="123"/>
  <c r="Y4" i="105"/>
  <c r="Z3" i="9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3" i="120"/>
  <c r="Z36" i="123"/>
  <c r="Z53" i="116"/>
  <c r="Z52" i="116" s="1"/>
  <c r="Z52" i="117"/>
  <c r="Y3" i="188"/>
  <c r="Z26" i="88"/>
  <c r="Y26" i="153"/>
  <c r="Y2" i="153" s="1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Y44" i="93" s="1"/>
  <c r="Y44" i="11" s="1"/>
  <c r="Y44" i="9" s="1"/>
  <c r="Y44" i="7" s="1"/>
  <c r="Z68" i="116"/>
  <c r="Z68" i="93" s="1"/>
  <c r="Z68" i="11" s="1"/>
  <c r="Z68" i="9" s="1"/>
  <c r="Z68" i="7" s="1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15" i="93" l="1"/>
  <c r="Y15" i="11" s="1"/>
  <c r="Y15" i="9" s="1"/>
  <c r="Y15" i="7" s="1"/>
  <c r="Y13" i="93"/>
  <c r="Y13" i="11" s="1"/>
  <c r="Y13" i="9" s="1"/>
  <c r="Y13" i="7" s="1"/>
  <c r="Z2" i="188"/>
  <c r="Z69" i="93"/>
  <c r="Z69" i="11" s="1"/>
  <c r="Z69" i="9" s="1"/>
  <c r="Z69" i="7" s="1"/>
  <c r="Z24" i="93"/>
  <c r="Z24" i="11" s="1"/>
  <c r="Z24" i="9" s="1"/>
  <c r="Z24" i="7" s="1"/>
  <c r="Y25" i="93"/>
  <c r="Y25" i="11" s="1"/>
  <c r="Y25" i="9" s="1"/>
  <c r="Y25" i="7" s="1"/>
  <c r="Y2" i="197"/>
  <c r="Z44" i="93"/>
  <c r="Z44" i="11" s="1"/>
  <c r="Z44" i="9" s="1"/>
  <c r="Z44" i="7" s="1"/>
  <c r="Z30" i="93"/>
  <c r="Z30" i="11" s="1"/>
  <c r="Z30" i="9" s="1"/>
  <c r="Z30" i="7" s="1"/>
  <c r="Y2" i="192"/>
  <c r="Y46" i="93"/>
  <c r="Y46" i="11" s="1"/>
  <c r="Y46" i="9" s="1"/>
  <c r="Y46" i="7" s="1"/>
  <c r="Z2" i="91"/>
  <c r="Z14" i="93"/>
  <c r="Z14" i="11" s="1"/>
  <c r="Z14" i="9" s="1"/>
  <c r="Z14" i="7" s="1"/>
  <c r="Y48" i="93"/>
  <c r="Y48" i="11" s="1"/>
  <c r="Y48" i="9" s="1"/>
  <c r="Y48" i="7" s="1"/>
  <c r="Y2" i="78"/>
  <c r="Z2" i="113"/>
  <c r="Y39" i="93"/>
  <c r="Y39" i="11" s="1"/>
  <c r="Y39" i="9" s="1"/>
  <c r="Y39" i="7" s="1"/>
  <c r="Y19" i="93"/>
  <c r="Y19" i="11" s="1"/>
  <c r="Y19" i="9" s="1"/>
  <c r="Y19" i="7" s="1"/>
  <c r="Y30" i="93"/>
  <c r="Y30" i="11" s="1"/>
  <c r="Y30" i="9" s="1"/>
  <c r="Y30" i="7" s="1"/>
  <c r="Y2" i="88"/>
  <c r="Y31" i="149" s="1"/>
  <c r="Y3" i="118"/>
  <c r="Z2" i="173"/>
  <c r="Y71" i="93"/>
  <c r="Y71" i="11" s="1"/>
  <c r="Y71" i="9" s="1"/>
  <c r="Y71" i="7" s="1"/>
  <c r="Y2" i="170"/>
  <c r="Z2" i="152"/>
  <c r="Z3" i="106"/>
  <c r="Y2" i="174"/>
  <c r="Y41" i="93"/>
  <c r="Y41" i="11" s="1"/>
  <c r="Y41" i="9" s="1"/>
  <c r="Y41" i="7" s="1"/>
  <c r="Y3" i="105"/>
  <c r="Z49" i="93"/>
  <c r="Z49" i="11" s="1"/>
  <c r="Z49" i="9" s="1"/>
  <c r="Z49" i="7" s="1"/>
  <c r="Z7" i="93"/>
  <c r="Z7" i="11" s="1"/>
  <c r="Z7" i="9" s="1"/>
  <c r="Z7" i="7" s="1"/>
  <c r="Y2" i="107"/>
  <c r="Y2" i="91"/>
  <c r="Y3" i="125"/>
  <c r="Y26" i="16"/>
  <c r="Z22" i="116"/>
  <c r="Z32" i="93"/>
  <c r="Z32" i="11" s="1"/>
  <c r="Z32" i="9" s="1"/>
  <c r="Z32" i="7" s="1"/>
  <c r="Y3" i="103"/>
  <c r="Z27" i="116"/>
  <c r="Z8" i="123"/>
  <c r="Z26" i="106"/>
  <c r="Y72" i="93"/>
  <c r="Y72" i="11" s="1"/>
  <c r="Y72" i="9" s="1"/>
  <c r="Y72" i="7" s="1"/>
  <c r="Z26" i="117"/>
  <c r="Y17" i="116"/>
  <c r="Y2" i="189"/>
  <c r="Z39" i="93"/>
  <c r="Z39" i="11" s="1"/>
  <c r="Z39" i="9" s="1"/>
  <c r="Z39" i="7" s="1"/>
  <c r="Z3" i="75"/>
  <c r="Y2" i="112"/>
  <c r="Z17" i="116"/>
  <c r="Z42" i="93"/>
  <c r="Z42" i="11" s="1"/>
  <c r="Z42" i="9" s="1"/>
  <c r="Z42" i="7" s="1"/>
  <c r="Z2" i="194"/>
  <c r="Y11" i="116"/>
  <c r="Z45" i="93"/>
  <c r="Z45" i="11" s="1"/>
  <c r="Z45" i="9" s="1"/>
  <c r="Z45" i="7" s="1"/>
  <c r="Y42" i="93"/>
  <c r="Y42" i="11" s="1"/>
  <c r="Y42" i="9" s="1"/>
  <c r="Y42" i="7" s="1"/>
  <c r="Y2" i="201"/>
  <c r="Z47" i="93"/>
  <c r="Z47" i="11" s="1"/>
  <c r="Z47" i="9" s="1"/>
  <c r="Z47" i="7" s="1"/>
  <c r="Z26" i="111"/>
  <c r="Z2" i="78"/>
  <c r="Z2" i="159"/>
  <c r="Y26" i="104"/>
  <c r="Y65" i="93"/>
  <c r="Y65" i="11" s="1"/>
  <c r="Y65" i="9" s="1"/>
  <c r="Y65" i="7" s="1"/>
  <c r="Z48" i="93"/>
  <c r="Z48" i="11" s="1"/>
  <c r="Z48" i="9" s="1"/>
  <c r="Z48" i="7" s="1"/>
  <c r="Z26" i="104"/>
  <c r="Z2" i="104" s="1"/>
  <c r="Y50" i="93"/>
  <c r="Y50" i="11" s="1"/>
  <c r="Y50" i="9" s="1"/>
  <c r="Y50" i="7" s="1"/>
  <c r="Z16" i="93"/>
  <c r="Z16" i="11" s="1"/>
  <c r="Z16" i="9" s="1"/>
  <c r="Z16" i="7" s="1"/>
  <c r="Z40" i="93"/>
  <c r="Z40" i="11" s="1"/>
  <c r="Z40" i="9" s="1"/>
  <c r="Z40" i="7" s="1"/>
  <c r="Z66" i="93"/>
  <c r="Z66" i="11" s="1"/>
  <c r="Z66" i="9" s="1"/>
  <c r="Z66" i="7" s="1"/>
  <c r="Y2" i="121"/>
  <c r="Y57" i="149"/>
  <c r="Z2" i="185"/>
  <c r="Y2" i="165"/>
  <c r="Z70" i="93"/>
  <c r="Z70" i="11" s="1"/>
  <c r="Z70" i="9" s="1"/>
  <c r="Z70" i="7" s="1"/>
  <c r="Y17" i="123"/>
  <c r="Z2" i="187"/>
  <c r="Y14" i="93"/>
  <c r="Y14" i="11" s="1"/>
  <c r="Y14" i="9" s="1"/>
  <c r="Y14" i="7" s="1"/>
  <c r="Z41" i="93"/>
  <c r="Z41" i="11" s="1"/>
  <c r="Z41" i="9" s="1"/>
  <c r="Z41" i="7" s="1"/>
  <c r="Z2" i="84"/>
  <c r="Z3" i="105"/>
  <c r="Y2" i="87"/>
  <c r="Y3" i="111"/>
  <c r="Q3" i="161"/>
  <c r="Y37" i="93"/>
  <c r="Y37" i="11" s="1"/>
  <c r="Y37" i="9" s="1"/>
  <c r="Y37" i="7" s="1"/>
  <c r="Y2" i="169"/>
  <c r="Z2" i="172"/>
  <c r="Z92" i="149" s="1"/>
  <c r="Y67" i="93"/>
  <c r="Y67" i="11" s="1"/>
  <c r="Y67" i="9" s="1"/>
  <c r="Y67" i="7" s="1"/>
  <c r="Y2" i="191"/>
  <c r="Y20" i="93"/>
  <c r="Y20" i="11" s="1"/>
  <c r="Y20" i="9" s="1"/>
  <c r="Y20" i="7" s="1"/>
  <c r="Y7" i="93"/>
  <c r="Y7" i="11" s="1"/>
  <c r="Y7" i="9" s="1"/>
  <c r="Y7" i="7" s="1"/>
  <c r="Z2" i="196"/>
  <c r="Y26" i="117"/>
  <c r="Y39" i="149"/>
  <c r="Y2" i="199"/>
  <c r="Y2" i="193"/>
  <c r="Z6" i="93"/>
  <c r="Z6" i="11" s="1"/>
  <c r="Z6" i="9" s="1"/>
  <c r="Z6" i="7" s="1"/>
  <c r="Y3" i="104"/>
  <c r="Y89" i="149"/>
  <c r="Y16" i="93"/>
  <c r="Y16" i="11" s="1"/>
  <c r="Y16" i="9" s="1"/>
  <c r="Y16" i="7" s="1"/>
  <c r="Z26" i="120"/>
  <c r="Z2" i="120" s="1"/>
  <c r="Y21" i="149"/>
  <c r="Z26" i="16"/>
  <c r="Z21" i="93"/>
  <c r="Z21" i="11" s="1"/>
  <c r="Z21" i="9" s="1"/>
  <c r="Z21" i="7" s="1"/>
  <c r="Y2" i="19"/>
  <c r="Y73" i="149"/>
  <c r="Z67" i="93"/>
  <c r="Z67" i="11" s="1"/>
  <c r="Z67" i="9" s="1"/>
  <c r="Z67" i="7" s="1"/>
  <c r="Y2" i="152"/>
  <c r="Z64" i="93"/>
  <c r="Z64" i="11" s="1"/>
  <c r="Z64" i="9" s="1"/>
  <c r="Z64" i="7" s="1"/>
  <c r="Y2" i="77"/>
  <c r="Y21" i="93"/>
  <c r="Y21" i="11" s="1"/>
  <c r="Y21" i="9" s="1"/>
  <c r="Y21" i="7" s="1"/>
  <c r="Z4" i="123"/>
  <c r="Y2" i="198"/>
  <c r="Y47" i="93"/>
  <c r="Y47" i="11" s="1"/>
  <c r="Y47" i="9" s="1"/>
  <c r="Y47" i="7" s="1"/>
  <c r="Z2" i="87"/>
  <c r="Z71" i="93"/>
  <c r="Z71" i="11" s="1"/>
  <c r="Z71" i="9" s="1"/>
  <c r="Z71" i="7" s="1"/>
  <c r="Y2" i="171"/>
  <c r="Y2" i="187"/>
  <c r="Z2" i="19"/>
  <c r="Y8" i="116"/>
  <c r="Z2" i="199"/>
  <c r="Z2" i="121"/>
  <c r="Y36" i="93"/>
  <c r="Y36" i="11" s="1"/>
  <c r="Y36" i="9" s="1"/>
  <c r="Y36" i="7" s="1"/>
  <c r="Z8" i="116"/>
  <c r="Y7" i="149"/>
  <c r="Y2" i="89"/>
  <c r="Y32" i="149" s="1"/>
  <c r="Z3" i="8"/>
  <c r="Y33" i="123"/>
  <c r="Y26" i="123" s="1"/>
  <c r="Y2" i="158"/>
  <c r="Z37" i="93"/>
  <c r="Z37" i="11" s="1"/>
  <c r="Z37" i="9" s="1"/>
  <c r="Z37" i="7" s="1"/>
  <c r="Y82" i="149"/>
  <c r="Z10" i="93"/>
  <c r="Z10" i="11" s="1"/>
  <c r="Z10" i="9" s="1"/>
  <c r="Z10" i="7" s="1"/>
  <c r="Y52" i="116"/>
  <c r="Y51" i="93"/>
  <c r="Y51" i="11" s="1"/>
  <c r="Y51" i="9" s="1"/>
  <c r="Y51" i="7" s="1"/>
  <c r="Y26" i="120"/>
  <c r="Y26" i="105"/>
  <c r="Y49" i="93"/>
  <c r="Y49" i="11" s="1"/>
  <c r="Y49" i="9" s="1"/>
  <c r="Y49" i="7" s="1"/>
  <c r="Y2" i="113"/>
  <c r="Z2" i="189"/>
  <c r="Z3" i="118"/>
  <c r="Z2" i="90"/>
  <c r="Y23" i="149"/>
  <c r="Z16" i="149"/>
  <c r="Y26" i="124"/>
  <c r="Z2" i="151"/>
  <c r="Z57" i="149"/>
  <c r="Z2" i="186"/>
  <c r="Z2" i="107"/>
  <c r="Z2" i="154"/>
  <c r="Y38" i="93"/>
  <c r="Y38" i="11" s="1"/>
  <c r="Y38" i="9" s="1"/>
  <c r="Y38" i="7" s="1"/>
  <c r="Y40" i="93"/>
  <c r="Y40" i="11" s="1"/>
  <c r="Y40" i="9" s="1"/>
  <c r="Y40" i="7" s="1"/>
  <c r="Y24" i="93"/>
  <c r="Y24" i="11" s="1"/>
  <c r="Y24" i="9" s="1"/>
  <c r="Y24" i="7" s="1"/>
  <c r="Y4" i="116"/>
  <c r="Z2" i="153"/>
  <c r="Z3" i="119"/>
  <c r="Z2" i="119" s="1"/>
  <c r="Z13" i="93"/>
  <c r="Z13" i="11" s="1"/>
  <c r="Z13" i="9" s="1"/>
  <c r="Z13" i="7" s="1"/>
  <c r="Y26" i="103"/>
  <c r="Z2" i="79"/>
  <c r="Y2" i="81"/>
  <c r="Y28" i="149"/>
  <c r="Y64" i="93"/>
  <c r="Y64" i="11" s="1"/>
  <c r="Y64" i="9" s="1"/>
  <c r="Y64" i="7" s="1"/>
  <c r="Z27" i="123"/>
  <c r="Z2" i="201"/>
  <c r="Z4" i="116"/>
  <c r="Y63" i="93"/>
  <c r="Y63" i="11" s="1"/>
  <c r="Y63" i="9" s="1"/>
  <c r="Y63" i="7" s="1"/>
  <c r="Z26" i="10"/>
  <c r="Y2" i="188"/>
  <c r="Y3" i="124"/>
  <c r="Z15" i="93"/>
  <c r="Z15" i="11" s="1"/>
  <c r="Z15" i="9" s="1"/>
  <c r="Z15" i="7" s="1"/>
  <c r="Z33" i="116"/>
  <c r="Y22" i="116"/>
  <c r="Z2" i="190"/>
  <c r="Y2" i="18"/>
  <c r="Y44" i="149"/>
  <c r="Z61" i="116"/>
  <c r="Z3" i="103"/>
  <c r="Z2" i="191"/>
  <c r="Z31" i="93"/>
  <c r="Z31" i="11" s="1"/>
  <c r="Z31" i="9" s="1"/>
  <c r="Z31" i="7" s="1"/>
  <c r="Z29" i="93"/>
  <c r="Z29" i="11" s="1"/>
  <c r="Z29" i="9" s="1"/>
  <c r="Z29" i="7" s="1"/>
  <c r="Z26" i="124"/>
  <c r="Y38" i="149"/>
  <c r="Y12" i="149"/>
  <c r="Y2" i="119"/>
  <c r="Y27" i="149"/>
  <c r="Y93" i="149"/>
  <c r="Z63" i="149"/>
  <c r="Y22" i="149"/>
  <c r="Z51" i="149"/>
  <c r="Z88" i="149"/>
  <c r="Y72" i="149"/>
  <c r="Z25" i="149"/>
  <c r="Z26" i="149"/>
  <c r="Y52" i="149"/>
  <c r="Z53" i="93"/>
  <c r="Z52" i="102"/>
  <c r="Z32" i="149"/>
  <c r="Y29" i="149"/>
  <c r="Y11" i="123"/>
  <c r="Y3" i="123" s="1"/>
  <c r="Y2" i="202"/>
  <c r="Y26" i="106"/>
  <c r="Y2" i="106" s="1"/>
  <c r="Z68" i="149"/>
  <c r="Y34" i="93"/>
  <c r="Y33" i="102"/>
  <c r="Y3" i="117"/>
  <c r="Y70" i="93"/>
  <c r="Y70" i="11" s="1"/>
  <c r="Y70" i="9" s="1"/>
  <c r="Y70" i="7" s="1"/>
  <c r="Z11" i="123"/>
  <c r="Y61" i="116"/>
  <c r="Y51" i="149"/>
  <c r="Z60" i="149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3" i="149"/>
  <c r="Z2" i="158"/>
  <c r="Z62" i="149"/>
  <c r="Y95" i="149"/>
  <c r="Y62" i="149"/>
  <c r="Z3" i="16"/>
  <c r="Z74" i="149"/>
  <c r="Y27" i="116"/>
  <c r="Z26" i="8"/>
  <c r="Z4" i="102"/>
  <c r="Z5" i="93"/>
  <c r="Y26" i="10"/>
  <c r="Y3" i="10"/>
  <c r="Z3" i="111"/>
  <c r="Z76" i="149"/>
  <c r="Y2" i="194"/>
  <c r="Y79" i="149"/>
  <c r="Y78" i="149"/>
  <c r="Y45" i="93"/>
  <c r="Y45" i="11" s="1"/>
  <c r="Y45" i="9" s="1"/>
  <c r="Y45" i="7" s="1"/>
  <c r="Z26" i="75"/>
  <c r="Z2" i="86"/>
  <c r="Y18" i="93"/>
  <c r="Y17" i="102"/>
  <c r="Y33" i="149"/>
  <c r="Z11" i="116"/>
  <c r="Z7" i="149"/>
  <c r="Z73" i="149"/>
  <c r="Y59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Y25" i="149"/>
  <c r="Z2" i="88"/>
  <c r="Z33" i="102"/>
  <c r="Z34" i="93"/>
  <c r="Z79" i="149"/>
  <c r="Z75" i="149"/>
  <c r="Z2" i="171"/>
  <c r="Z20" i="149"/>
  <c r="Z95" i="149"/>
  <c r="Z42" i="149"/>
  <c r="Z8" i="102"/>
  <c r="Z9" i="93"/>
  <c r="Y12" i="93"/>
  <c r="Y11" i="102"/>
  <c r="Z23" i="93"/>
  <c r="Z22" i="102"/>
  <c r="Z27" i="102"/>
  <c r="Z28" i="93"/>
  <c r="Z22" i="123"/>
  <c r="Z2" i="18"/>
  <c r="Y64" i="149"/>
  <c r="Z2" i="160"/>
  <c r="Z55" i="149"/>
  <c r="Z54" i="149"/>
  <c r="Z94" i="149"/>
  <c r="Y5" i="93"/>
  <c r="Y4" i="102"/>
  <c r="Y68" i="149"/>
  <c r="Z64" i="149"/>
  <c r="Y26" i="75"/>
  <c r="Y26" i="149"/>
  <c r="Z62" i="93"/>
  <c r="Z61" i="102"/>
  <c r="Z61" i="123"/>
  <c r="Z26" i="103"/>
  <c r="Y6" i="149"/>
  <c r="Z36" i="93"/>
  <c r="Z36" i="11" s="1"/>
  <c r="Z36" i="9" s="1"/>
  <c r="Z36" i="7" s="1"/>
  <c r="Z26" i="105"/>
  <c r="Z70" i="149"/>
  <c r="Y33" i="116"/>
  <c r="Z87" i="149"/>
  <c r="Z24" i="149"/>
  <c r="Y61" i="123"/>
  <c r="Z3" i="10"/>
  <c r="Y88" i="149"/>
  <c r="Z12" i="93"/>
  <c r="Z11" i="102"/>
  <c r="Z2" i="155"/>
  <c r="Y60" i="149"/>
  <c r="Y2" i="125"/>
  <c r="Z61" i="149"/>
  <c r="Y74" i="149"/>
  <c r="Z59" i="149"/>
  <c r="Y3" i="120"/>
  <c r="Z3" i="117"/>
  <c r="Y3" i="75"/>
  <c r="Z26" i="125"/>
  <c r="Y26" i="111"/>
  <c r="Y54" i="149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Z93" i="149" l="1"/>
  <c r="Y2" i="118"/>
  <c r="Y47" i="149"/>
  <c r="Y76" i="149"/>
  <c r="Z34" i="149"/>
  <c r="Z11" i="149"/>
  <c r="Y94" i="149"/>
  <c r="Z2" i="106"/>
  <c r="Y2" i="16"/>
  <c r="Y2" i="103"/>
  <c r="Z2" i="111"/>
  <c r="Y75" i="149"/>
  <c r="Y2" i="104"/>
  <c r="Y83" i="149"/>
  <c r="Y58" i="149"/>
  <c r="Z26" i="123"/>
  <c r="Y2" i="105"/>
  <c r="Z50" i="149"/>
  <c r="Z26" i="116"/>
  <c r="Z83" i="149"/>
  <c r="Y41" i="149"/>
  <c r="Y34" i="149"/>
  <c r="Y3" i="116"/>
  <c r="Y20" i="149"/>
  <c r="Z43" i="149"/>
  <c r="Y30" i="149"/>
  <c r="Z2" i="75"/>
  <c r="Z30" i="149"/>
  <c r="Y43" i="149"/>
  <c r="Z21" i="149"/>
  <c r="Y86" i="149"/>
  <c r="Y61" i="149"/>
  <c r="Y2" i="111"/>
  <c r="Z2" i="117"/>
  <c r="Y46" i="149"/>
  <c r="Y18" i="149"/>
  <c r="Z41" i="149"/>
  <c r="Z82" i="149"/>
  <c r="Z38" i="149"/>
  <c r="Y2" i="117"/>
  <c r="Z56" i="149"/>
  <c r="Y70" i="149"/>
  <c r="Z52" i="149"/>
  <c r="Z2" i="118"/>
  <c r="Z18" i="149"/>
  <c r="Y17" i="149"/>
  <c r="Z2" i="105"/>
  <c r="Z27" i="149"/>
  <c r="Z2" i="8"/>
  <c r="Y81" i="149"/>
  <c r="Z33" i="149"/>
  <c r="Y55" i="149"/>
  <c r="Z22" i="149"/>
  <c r="Z2" i="124"/>
  <c r="Z2" i="16"/>
  <c r="Z3" i="123"/>
  <c r="Y48" i="149"/>
  <c r="Y56" i="149"/>
  <c r="Z2" i="103"/>
  <c r="Z12" i="149"/>
  <c r="Y11" i="149"/>
  <c r="Y2" i="120"/>
  <c r="Y63" i="149"/>
  <c r="Z58" i="149"/>
  <c r="Y26" i="102"/>
  <c r="Z39" i="149"/>
  <c r="Y2" i="124"/>
  <c r="Z45" i="149"/>
  <c r="Z3" i="116"/>
  <c r="Z2" i="10"/>
  <c r="Y91" i="149"/>
  <c r="Z2" i="125"/>
  <c r="Y42" i="149"/>
  <c r="Z77" i="149"/>
  <c r="Z10" i="149"/>
  <c r="Z46" i="149"/>
  <c r="Z13" i="149"/>
  <c r="Y24" i="149"/>
  <c r="Z44" i="149"/>
  <c r="Y2" i="123"/>
  <c r="Y2" i="10"/>
  <c r="Z26" i="102"/>
  <c r="Z86" i="149"/>
  <c r="Z3" i="102"/>
  <c r="Y71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Y10" i="149"/>
  <c r="Y37" i="149"/>
  <c r="Y26" i="116"/>
  <c r="Z17" i="93"/>
  <c r="Z18" i="11"/>
  <c r="Y22" i="93"/>
  <c r="Y23" i="11"/>
  <c r="Y11" i="93"/>
  <c r="Y12" i="11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Y15" i="149" l="1"/>
  <c r="Z19" i="149"/>
  <c r="Z53" i="149"/>
  <c r="Z37" i="149"/>
  <c r="Z66" i="149"/>
  <c r="Y40" i="149"/>
  <c r="Z2" i="123"/>
  <c r="Y2" i="116"/>
  <c r="Y53" i="149"/>
  <c r="Z2" i="116"/>
  <c r="Z5" i="149"/>
  <c r="Y66" i="149"/>
  <c r="Z40" i="149"/>
  <c r="Y80" i="149"/>
  <c r="Z15" i="149"/>
  <c r="Z85" i="149"/>
  <c r="Z71" i="149"/>
  <c r="Y85" i="149"/>
  <c r="Z90" i="149"/>
  <c r="Y2" i="102"/>
  <c r="Z9" i="149"/>
  <c r="Y84" i="149"/>
  <c r="Y26" i="93"/>
  <c r="Z2" i="102"/>
  <c r="Y9" i="149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65" i="14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Z65" i="149" l="1"/>
  <c r="Y2" i="93"/>
  <c r="Y36" i="149"/>
  <c r="Z36" i="149"/>
  <c r="Z2" i="93"/>
  <c r="Y26" i="11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Y2" i="11"/>
  <c r="Z35" i="149"/>
  <c r="Z26" i="9"/>
  <c r="Z2" i="11"/>
  <c r="Y26" i="7"/>
  <c r="Y3" i="9"/>
  <c r="Y26" i="9"/>
  <c r="Z26" i="7"/>
  <c r="Z3" i="7"/>
  <c r="Z3" i="9"/>
  <c r="Z14" i="149"/>
  <c r="Y3" i="7"/>
  <c r="Y2" i="7" s="1"/>
  <c r="Y4" i="149" s="1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Y14" i="149" l="1"/>
  <c r="Z2" i="9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H69" i="102" s="1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P14" i="123" s="1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I45" i="102" s="1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V35" i="102" s="1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D70" i="102" s="1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N38" i="123"/>
  <c r="J44" i="123"/>
  <c r="H47" i="123"/>
  <c r="D63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S3" i="85" s="1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X36" i="102"/>
  <c r="L38" i="102"/>
  <c r="T38" i="102"/>
  <c r="F39" i="102"/>
  <c r="V39" i="102"/>
  <c r="R41" i="102"/>
  <c r="T42" i="102"/>
  <c r="H44" i="102"/>
  <c r="P44" i="102"/>
  <c r="R45" i="102"/>
  <c r="F47" i="102"/>
  <c r="N47" i="102"/>
  <c r="P48" i="102"/>
  <c r="D50" i="102"/>
  <c r="L50" i="102"/>
  <c r="H61" i="185"/>
  <c r="P61" i="185"/>
  <c r="X61" i="185"/>
  <c r="T62" i="102"/>
  <c r="T66" i="102"/>
  <c r="F67" i="102"/>
  <c r="R69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X65" i="123" l="1"/>
  <c r="T26" i="78"/>
  <c r="D27" i="106"/>
  <c r="C27" i="111"/>
  <c r="R52" i="104"/>
  <c r="U68" i="102"/>
  <c r="F50" i="123"/>
  <c r="P24" i="123"/>
  <c r="K17" i="111"/>
  <c r="F46" i="123"/>
  <c r="D26" i="86"/>
  <c r="V26" i="81"/>
  <c r="N26" i="81"/>
  <c r="K3" i="203"/>
  <c r="K26" i="85"/>
  <c r="P35" i="123"/>
  <c r="V26" i="113"/>
  <c r="P65" i="123"/>
  <c r="L41" i="123"/>
  <c r="H3" i="19"/>
  <c r="F64" i="123"/>
  <c r="V3" i="183"/>
  <c r="R26" i="91"/>
  <c r="N3" i="86"/>
  <c r="D50" i="123"/>
  <c r="F72" i="123"/>
  <c r="M26" i="17"/>
  <c r="X51" i="123"/>
  <c r="N29" i="123"/>
  <c r="O26" i="17"/>
  <c r="C26" i="17"/>
  <c r="N26" i="108"/>
  <c r="L37" i="123"/>
  <c r="T3" i="186"/>
  <c r="F26" i="108"/>
  <c r="I26" i="89"/>
  <c r="T26" i="86"/>
  <c r="M3" i="17"/>
  <c r="F26" i="81"/>
  <c r="T3" i="83"/>
  <c r="D26" i="187"/>
  <c r="K71" i="102"/>
  <c r="S26" i="191"/>
  <c r="Q50" i="102"/>
  <c r="W26" i="19"/>
  <c r="K26" i="191"/>
  <c r="W26" i="201"/>
  <c r="H3" i="201"/>
  <c r="L17" i="106"/>
  <c r="H26" i="185"/>
  <c r="K3" i="190"/>
  <c r="D17" i="106"/>
  <c r="N26" i="187"/>
  <c r="L26" i="187"/>
  <c r="R22" i="16"/>
  <c r="D71" i="123"/>
  <c r="W26" i="194"/>
  <c r="R70" i="123"/>
  <c r="J40" i="123"/>
  <c r="J40" i="93" s="1"/>
  <c r="J40" i="11" s="1"/>
  <c r="J40" i="9" s="1"/>
  <c r="J40" i="7" s="1"/>
  <c r="L6" i="123"/>
  <c r="H11" i="105"/>
  <c r="N3" i="19"/>
  <c r="J70" i="123"/>
  <c r="X69" i="123"/>
  <c r="X69" i="93" s="1"/>
  <c r="X69" i="11" s="1"/>
  <c r="X69" i="9" s="1"/>
  <c r="X69" i="7" s="1"/>
  <c r="E36" i="102"/>
  <c r="E36" i="93" s="1"/>
  <c r="E36" i="11" s="1"/>
  <c r="E36" i="9" s="1"/>
  <c r="E36" i="7" s="1"/>
  <c r="P69" i="123"/>
  <c r="J26" i="86"/>
  <c r="T26" i="191"/>
  <c r="S22" i="16"/>
  <c r="H69" i="123"/>
  <c r="H69" i="93" s="1"/>
  <c r="H69" i="11" s="1"/>
  <c r="H69" i="9" s="1"/>
  <c r="H69" i="7" s="1"/>
  <c r="D49" i="123"/>
  <c r="D49" i="93" s="1"/>
  <c r="D49" i="11" s="1"/>
  <c r="D49" i="9" s="1"/>
  <c r="D49" i="7" s="1"/>
  <c r="L21" i="123"/>
  <c r="R27" i="104"/>
  <c r="H14" i="102"/>
  <c r="J3" i="107"/>
  <c r="M25" i="102"/>
  <c r="S26" i="186"/>
  <c r="N68" i="123"/>
  <c r="H3" i="112"/>
  <c r="X26" i="193"/>
  <c r="K26" i="186"/>
  <c r="F68" i="123"/>
  <c r="P26" i="193"/>
  <c r="D3" i="83"/>
  <c r="D2" i="83" s="1"/>
  <c r="U3" i="91"/>
  <c r="H26" i="193"/>
  <c r="D67" i="123"/>
  <c r="D67" i="93" s="1"/>
  <c r="D67" i="11" s="1"/>
  <c r="D67" i="9" s="1"/>
  <c r="D67" i="7" s="1"/>
  <c r="L3" i="163"/>
  <c r="R26" i="191"/>
  <c r="S26" i="17"/>
  <c r="O66" i="116"/>
  <c r="F66" i="116"/>
  <c r="F66" i="93" s="1"/>
  <c r="F66" i="11" s="1"/>
  <c r="F66" i="9" s="1"/>
  <c r="F66" i="7" s="1"/>
  <c r="S26" i="114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Q68" i="93" s="1"/>
  <c r="Q68" i="11" s="1"/>
  <c r="Q68" i="9" s="1"/>
  <c r="Q68" i="7" s="1"/>
  <c r="R26" i="195"/>
  <c r="J26" i="189"/>
  <c r="J26" i="109"/>
  <c r="V3" i="88"/>
  <c r="K20" i="102"/>
  <c r="W65" i="123"/>
  <c r="L26" i="78"/>
  <c r="X27" i="104"/>
  <c r="Q2" i="119"/>
  <c r="V27" i="104"/>
  <c r="D33" i="125"/>
  <c r="U14" i="102"/>
  <c r="P26" i="114"/>
  <c r="M27" i="125"/>
  <c r="C26" i="82"/>
  <c r="K37" i="116"/>
  <c r="K37" i="93" s="1"/>
  <c r="K37" i="11" s="1"/>
  <c r="K37" i="9" s="1"/>
  <c r="K37" i="7" s="1"/>
  <c r="X26" i="77"/>
  <c r="G3" i="198"/>
  <c r="G2" i="198" s="1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T45" i="123"/>
  <c r="T45" i="93" s="1"/>
  <c r="T45" i="11" s="1"/>
  <c r="T45" i="9" s="1"/>
  <c r="T45" i="7" s="1"/>
  <c r="V42" i="123"/>
  <c r="X39" i="123"/>
  <c r="X39" i="93" s="1"/>
  <c r="X39" i="11" s="1"/>
  <c r="X39" i="9" s="1"/>
  <c r="X39" i="7" s="1"/>
  <c r="D37" i="123"/>
  <c r="D32" i="123"/>
  <c r="F29" i="123"/>
  <c r="F29" i="93" s="1"/>
  <c r="F29" i="11" s="1"/>
  <c r="F29" i="9" s="1"/>
  <c r="F29" i="7" s="1"/>
  <c r="D21" i="123"/>
  <c r="D16" i="123"/>
  <c r="F13" i="123"/>
  <c r="D6" i="123"/>
  <c r="R49" i="123"/>
  <c r="R49" i="93" s="1"/>
  <c r="R49" i="11" s="1"/>
  <c r="R49" i="9" s="1"/>
  <c r="R49" i="7" s="1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I41" i="93" s="1"/>
  <c r="I41" i="11" s="1"/>
  <c r="I41" i="9" s="1"/>
  <c r="I41" i="7" s="1"/>
  <c r="K38" i="123"/>
  <c r="M35" i="123"/>
  <c r="M35" i="93" s="1"/>
  <c r="M35" i="11" s="1"/>
  <c r="M35" i="9" s="1"/>
  <c r="M35" i="7" s="1"/>
  <c r="M30" i="123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V51" i="93" s="1"/>
  <c r="V51" i="11" s="1"/>
  <c r="V51" i="9" s="1"/>
  <c r="V51" i="7" s="1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Q32" i="93" s="1"/>
  <c r="Q32" i="11" s="1"/>
  <c r="Q32" i="9" s="1"/>
  <c r="Q32" i="7" s="1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F2" i="174" s="1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U3" i="125" s="1"/>
  <c r="T3" i="115"/>
  <c r="T2" i="115" s="1"/>
  <c r="I3" i="107"/>
  <c r="N27" i="104"/>
  <c r="P46" i="102"/>
  <c r="P46" i="93" s="1"/>
  <c r="P46" i="11" s="1"/>
  <c r="P46" i="9" s="1"/>
  <c r="P46" i="7" s="1"/>
  <c r="R43" i="102"/>
  <c r="X29" i="102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N51" i="93" s="1"/>
  <c r="N51" i="11" s="1"/>
  <c r="N51" i="9" s="1"/>
  <c r="N51" i="7" s="1"/>
  <c r="P48" i="123"/>
  <c r="P48" i="93" s="1"/>
  <c r="P48" i="11" s="1"/>
  <c r="P48" i="9" s="1"/>
  <c r="P48" i="7" s="1"/>
  <c r="N3" i="109"/>
  <c r="M14" i="102"/>
  <c r="E26" i="108"/>
  <c r="E26" i="85"/>
  <c r="O26" i="115"/>
  <c r="G26" i="89"/>
  <c r="I26" i="88"/>
  <c r="K26" i="87"/>
  <c r="N26" i="171"/>
  <c r="H26" i="112"/>
  <c r="H2" i="112" s="1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U43" i="93" s="1"/>
  <c r="U43" i="11" s="1"/>
  <c r="U43" i="9" s="1"/>
  <c r="U43" i="7" s="1"/>
  <c r="W40" i="123"/>
  <c r="W40" i="93" s="1"/>
  <c r="W40" i="11" s="1"/>
  <c r="W40" i="9" s="1"/>
  <c r="W40" i="7" s="1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P29" i="93" s="1"/>
  <c r="P29" i="11" s="1"/>
  <c r="P29" i="9" s="1"/>
  <c r="P29" i="7" s="1"/>
  <c r="U51" i="123"/>
  <c r="U51" i="93" s="1"/>
  <c r="U51" i="11" s="1"/>
  <c r="U51" i="9" s="1"/>
  <c r="U51" i="7" s="1"/>
  <c r="W48" i="123"/>
  <c r="W48" i="93" s="1"/>
  <c r="W48" i="11" s="1"/>
  <c r="W48" i="9" s="1"/>
  <c r="W48" i="7" s="1"/>
  <c r="C46" i="123"/>
  <c r="C46" i="93" s="1"/>
  <c r="C46" i="11" s="1"/>
  <c r="C46" i="9" s="1"/>
  <c r="C46" i="7" s="1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S3" i="111" s="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W21" i="93" s="1"/>
  <c r="W21" i="11" s="1"/>
  <c r="W21" i="9" s="1"/>
  <c r="W21" i="7" s="1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0" i="93" s="1"/>
  <c r="X10" i="11" s="1"/>
  <c r="X10" i="9" s="1"/>
  <c r="X10" i="7" s="1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W2" i="171" s="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3" i="111" s="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C3" i="106" s="1"/>
  <c r="S6" i="102"/>
  <c r="S6" i="93" s="1"/>
  <c r="S6" i="11" s="1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R43" i="93"/>
  <c r="R43" i="11" s="1"/>
  <c r="R43" i="9" s="1"/>
  <c r="R43" i="7" s="1"/>
  <c r="J61" i="106"/>
  <c r="H27" i="16"/>
  <c r="N4" i="16"/>
  <c r="S2" i="168"/>
  <c r="I61" i="106"/>
  <c r="W25" i="102"/>
  <c r="X2" i="158"/>
  <c r="N11" i="105"/>
  <c r="N3" i="105" s="1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K43" i="93" s="1"/>
  <c r="K43" i="11" s="1"/>
  <c r="K43" i="9" s="1"/>
  <c r="K43" i="7" s="1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54" i="93" s="1"/>
  <c r="R54" i="11" s="1"/>
  <c r="R54" i="9" s="1"/>
  <c r="R54" i="7" s="1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K2" i="165" s="1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L14" i="93"/>
  <c r="L14" i="11" s="1"/>
  <c r="L14" i="9" s="1"/>
  <c r="L14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R66" i="93" s="1"/>
  <c r="R66" i="11" s="1"/>
  <c r="R66" i="9" s="1"/>
  <c r="R66" i="7" s="1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D37" i="93"/>
  <c r="D37" i="11" s="1"/>
  <c r="D37" i="9" s="1"/>
  <c r="D37" i="7" s="1"/>
  <c r="V26" i="11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I25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F46" i="93"/>
  <c r="F46" i="11" s="1"/>
  <c r="F46" i="9" s="1"/>
  <c r="F46" i="7" s="1"/>
  <c r="V26" i="185"/>
  <c r="T27" i="103"/>
  <c r="T28" i="102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D61" i="103"/>
  <c r="X33" i="103"/>
  <c r="X34" i="102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U3" i="194"/>
  <c r="G52" i="103"/>
  <c r="G53" i="102"/>
  <c r="K61" i="103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V42" i="93"/>
  <c r="V42" i="11" s="1"/>
  <c r="V42" i="9" s="1"/>
  <c r="V42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3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U74" i="149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U12" i="102"/>
  <c r="U4" i="103"/>
  <c r="U6" i="102"/>
  <c r="U6" i="93" s="1"/>
  <c r="U6" i="11" s="1"/>
  <c r="U6" i="9" s="1"/>
  <c r="U6" i="7" s="1"/>
  <c r="C5" i="102"/>
  <c r="C4" i="103"/>
  <c r="K27" i="16"/>
  <c r="E27" i="124"/>
  <c r="E28" i="123"/>
  <c r="E27" i="123" s="1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J27" i="123" l="1"/>
  <c r="S40" i="93"/>
  <c r="S40" i="11" s="1"/>
  <c r="S40" i="9" s="1"/>
  <c r="S40" i="7" s="1"/>
  <c r="E2" i="85"/>
  <c r="H26" i="125"/>
  <c r="M26" i="111"/>
  <c r="U41" i="93"/>
  <c r="U41" i="11" s="1"/>
  <c r="U41" i="9" s="1"/>
  <c r="U41" i="7" s="1"/>
  <c r="C2" i="192"/>
  <c r="E26" i="105"/>
  <c r="O17" i="123"/>
  <c r="K3" i="106"/>
  <c r="K2" i="188"/>
  <c r="N2" i="187"/>
  <c r="O3" i="125"/>
  <c r="Q2" i="82"/>
  <c r="T26" i="125"/>
  <c r="X24" i="93"/>
  <c r="X24" i="11" s="1"/>
  <c r="X24" i="9" s="1"/>
  <c r="X24" i="7" s="1"/>
  <c r="D6" i="93"/>
  <c r="D6" i="11" s="1"/>
  <c r="D6" i="9" s="1"/>
  <c r="D6" i="7" s="1"/>
  <c r="X2" i="121"/>
  <c r="E41" i="93"/>
  <c r="E41" i="11" s="1"/>
  <c r="E41" i="9" s="1"/>
  <c r="E41" i="7" s="1"/>
  <c r="T2" i="188"/>
  <c r="J3" i="106"/>
  <c r="S26" i="104"/>
  <c r="I2" i="89"/>
  <c r="W2" i="18"/>
  <c r="M14" i="93"/>
  <c r="M14" i="11" s="1"/>
  <c r="M14" i="9" s="1"/>
  <c r="M14" i="7" s="1"/>
  <c r="N2" i="108"/>
  <c r="I2" i="195"/>
  <c r="V2" i="163"/>
  <c r="C2" i="78"/>
  <c r="M11" i="123"/>
  <c r="U10" i="149"/>
  <c r="H2" i="183"/>
  <c r="I2" i="91"/>
  <c r="H79" i="149"/>
  <c r="S26" i="105"/>
  <c r="W25" i="93"/>
  <c r="W25" i="11" s="1"/>
  <c r="W25" i="9" s="1"/>
  <c r="W25" i="7" s="1"/>
  <c r="W2" i="80"/>
  <c r="M3" i="106"/>
  <c r="H2" i="197"/>
  <c r="C11" i="123"/>
  <c r="M74" i="149"/>
  <c r="O2" i="114"/>
  <c r="H64" i="93"/>
  <c r="H64" i="11" s="1"/>
  <c r="U14" i="93"/>
  <c r="U14" i="11" s="1"/>
  <c r="U14" i="9" s="1"/>
  <c r="U14" i="7" s="1"/>
  <c r="J2" i="189"/>
  <c r="U11" i="123"/>
  <c r="U3" i="123" s="1"/>
  <c r="Q4" i="123"/>
  <c r="D2" i="91"/>
  <c r="M2" i="81"/>
  <c r="G2" i="81"/>
  <c r="V2" i="193"/>
  <c r="N2" i="109"/>
  <c r="C2" i="86"/>
  <c r="X2" i="183"/>
  <c r="T61" i="149"/>
  <c r="X26" i="75"/>
  <c r="M3" i="111"/>
  <c r="N3" i="16"/>
  <c r="W3" i="16"/>
  <c r="M47" i="93"/>
  <c r="M47" i="11" s="1"/>
  <c r="M47" i="9" s="1"/>
  <c r="M47" i="7" s="1"/>
  <c r="V2" i="19"/>
  <c r="D27" i="123"/>
  <c r="R26" i="105"/>
  <c r="I51" i="93"/>
  <c r="I51" i="11" s="1"/>
  <c r="I51" i="9" s="1"/>
  <c r="I51" i="7" s="1"/>
  <c r="N2" i="188"/>
  <c r="O2" i="186"/>
  <c r="W2" i="108"/>
  <c r="H3" i="16"/>
  <c r="J3" i="16"/>
  <c r="G2" i="185"/>
  <c r="P2" i="193"/>
  <c r="N61" i="102"/>
  <c r="U2" i="81"/>
  <c r="K2" i="189"/>
  <c r="D2" i="108"/>
  <c r="M2" i="114"/>
  <c r="D16" i="93"/>
  <c r="D16" i="11" s="1"/>
  <c r="D16" i="9" s="1"/>
  <c r="D16" i="7" s="1"/>
  <c r="T2" i="113"/>
  <c r="G3" i="104"/>
  <c r="R3" i="125"/>
  <c r="V7" i="93"/>
  <c r="V7" i="11" s="1"/>
  <c r="L2" i="191"/>
  <c r="F2" i="17"/>
  <c r="X3" i="16"/>
  <c r="C26" i="125"/>
  <c r="G48" i="93"/>
  <c r="G48" i="11" s="1"/>
  <c r="G48" i="9" s="1"/>
  <c r="G48" i="7" s="1"/>
  <c r="J2" i="186"/>
  <c r="F3" i="125"/>
  <c r="K36" i="93"/>
  <c r="K36" i="11" s="1"/>
  <c r="K36" i="9" s="1"/>
  <c r="K36" i="7" s="1"/>
  <c r="U26" i="111"/>
  <c r="G2" i="19"/>
  <c r="P39" i="149"/>
  <c r="N89" i="149"/>
  <c r="W37" i="93"/>
  <c r="W37" i="11" s="1"/>
  <c r="W37" i="9" s="1"/>
  <c r="W37" i="7" s="1"/>
  <c r="O2" i="80"/>
  <c r="J2" i="192"/>
  <c r="R2" i="195"/>
  <c r="E2" i="201"/>
  <c r="M26" i="103"/>
  <c r="H26" i="104"/>
  <c r="H2" i="104" s="1"/>
  <c r="J26" i="125"/>
  <c r="M2" i="186"/>
  <c r="N65" i="93"/>
  <c r="N65" i="11" s="1"/>
  <c r="N65" i="9" s="1"/>
  <c r="N65" i="7" s="1"/>
  <c r="W2" i="115"/>
  <c r="M72" i="93"/>
  <c r="M72" i="11" s="1"/>
  <c r="M72" i="9" s="1"/>
  <c r="M72" i="7" s="1"/>
  <c r="T11" i="123"/>
  <c r="T2" i="163"/>
  <c r="J10" i="93"/>
  <c r="J10" i="11" s="1"/>
  <c r="J10" i="9" s="1"/>
  <c r="J10" i="7" s="1"/>
  <c r="Q2" i="19"/>
  <c r="K26" i="117"/>
  <c r="E3" i="111"/>
  <c r="V4" i="123"/>
  <c r="X3" i="104"/>
  <c r="L2" i="19"/>
  <c r="V3" i="106"/>
  <c r="G26" i="103"/>
  <c r="N2" i="112"/>
  <c r="L12" i="149"/>
  <c r="C26" i="117"/>
  <c r="I2" i="110"/>
  <c r="R2" i="108"/>
  <c r="Q27" i="123"/>
  <c r="W2" i="84"/>
  <c r="J2" i="194"/>
  <c r="G2" i="110"/>
  <c r="I12" i="149"/>
  <c r="Q10" i="149"/>
  <c r="U22" i="123"/>
  <c r="L6" i="149"/>
  <c r="D26" i="149"/>
  <c r="U24" i="93"/>
  <c r="U24" i="11" s="1"/>
  <c r="U24" i="9" s="1"/>
  <c r="U24" i="7" s="1"/>
  <c r="M26" i="16"/>
  <c r="X26" i="104"/>
  <c r="I2" i="109"/>
  <c r="F2" i="109"/>
  <c r="G15" i="93"/>
  <c r="G15" i="11" s="1"/>
  <c r="G15" i="9" s="1"/>
  <c r="G15" i="7" s="1"/>
  <c r="V26" i="106"/>
  <c r="E3" i="105"/>
  <c r="E2" i="105" s="1"/>
  <c r="V26" i="105"/>
  <c r="V2" i="105" s="1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H95" i="149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J2" i="105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S2" i="113"/>
  <c r="Q26" i="106"/>
  <c r="R27" i="123"/>
  <c r="G55" i="149"/>
  <c r="E22" i="123"/>
  <c r="I3" i="16"/>
  <c r="V2" i="191"/>
  <c r="C26" i="104"/>
  <c r="Q2" i="197"/>
  <c r="M16" i="149"/>
  <c r="H22" i="123"/>
  <c r="I81" i="149"/>
  <c r="O11" i="123"/>
  <c r="O3" i="123" s="1"/>
  <c r="K2" i="104"/>
  <c r="M2" i="187"/>
  <c r="C3" i="105"/>
  <c r="U17" i="123"/>
  <c r="N26" i="16"/>
  <c r="V26" i="104"/>
  <c r="V2" i="104" s="1"/>
  <c r="D89" i="149"/>
  <c r="O61" i="102"/>
  <c r="H2" i="113"/>
  <c r="R26" i="16"/>
  <c r="T3" i="16"/>
  <c r="X3" i="106"/>
  <c r="E93" i="149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U2" i="111" s="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C4" i="123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4" i="102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N22" i="149"/>
  <c r="O25" i="93"/>
  <c r="O25" i="11" s="1"/>
  <c r="O25" i="9" s="1"/>
  <c r="O25" i="7" s="1"/>
  <c r="J94" i="149"/>
  <c r="F39" i="149"/>
  <c r="R28" i="149"/>
  <c r="G3" i="11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D59" i="149"/>
  <c r="R26" i="106"/>
  <c r="T57" i="149"/>
  <c r="T3" i="125"/>
  <c r="T2" i="125" s="1"/>
  <c r="T21" i="149"/>
  <c r="P56" i="149"/>
  <c r="L63" i="149"/>
  <c r="W64" i="149"/>
  <c r="P21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D26" i="103"/>
  <c r="T3" i="124"/>
  <c r="R33" i="123"/>
  <c r="R26" i="123" s="1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O7" i="149"/>
  <c r="J62" i="93"/>
  <c r="J62" i="11" s="1"/>
  <c r="J62" i="9" s="1"/>
  <c r="J62" i="7" s="1"/>
  <c r="U3" i="103"/>
  <c r="W61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J83" i="149"/>
  <c r="P75" i="149"/>
  <c r="N31" i="149"/>
  <c r="T94" i="149"/>
  <c r="L26" i="149"/>
  <c r="I83" i="149"/>
  <c r="T32" i="149"/>
  <c r="V48" i="149"/>
  <c r="X47" i="149"/>
  <c r="K56" i="149"/>
  <c r="V44" i="149"/>
  <c r="T74" i="149"/>
  <c r="F21" i="149"/>
  <c r="L32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M70" i="149"/>
  <c r="G76" i="149"/>
  <c r="R51" i="149"/>
  <c r="H24" i="149"/>
  <c r="V29" i="149"/>
  <c r="D51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V25" i="149"/>
  <c r="E47" i="149"/>
  <c r="X7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P3" i="123"/>
  <c r="C76" i="149"/>
  <c r="R82" i="149"/>
  <c r="E26" i="124"/>
  <c r="D3" i="124"/>
  <c r="O82" i="149"/>
  <c r="W42" i="149"/>
  <c r="M7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K16" i="9"/>
  <c r="K16" i="7" s="1"/>
  <c r="P90" i="149"/>
  <c r="N5" i="149"/>
  <c r="K72" i="149"/>
  <c r="V34" i="93"/>
  <c r="V33" i="102"/>
  <c r="K28" i="93"/>
  <c r="K27" i="102"/>
  <c r="R5" i="93"/>
  <c r="R4" i="102"/>
  <c r="L80" i="149"/>
  <c r="G5" i="93"/>
  <c r="G4" i="102"/>
  <c r="J71" i="149"/>
  <c r="V61" i="102"/>
  <c r="P9" i="149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X17" i="102"/>
  <c r="X18" i="9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V3" i="123"/>
  <c r="T14" i="9"/>
  <c r="T14" i="7" s="1"/>
  <c r="P72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G32" i="149"/>
  <c r="O41" i="149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X41" i="149"/>
  <c r="F26" i="116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S26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C61" i="102"/>
  <c r="R59" i="149"/>
  <c r="G34" i="93"/>
  <c r="G33" i="102"/>
  <c r="Q54" i="149"/>
  <c r="T5" i="93"/>
  <c r="T4" i="102"/>
  <c r="S12" i="93"/>
  <c r="S11" i="102"/>
  <c r="K77" i="149"/>
  <c r="C38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H28" i="93"/>
  <c r="H27" i="102"/>
  <c r="Q3" i="75"/>
  <c r="W5" i="149"/>
  <c r="P10" i="149"/>
  <c r="N81" i="149"/>
  <c r="N59" i="149"/>
  <c r="V9" i="93"/>
  <c r="V8" i="102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J50" i="149"/>
  <c r="T3" i="116"/>
  <c r="U61" i="93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S10" i="9"/>
  <c r="S10" i="7" s="1"/>
  <c r="O34" i="93"/>
  <c r="O33" i="102"/>
  <c r="U72" i="149"/>
  <c r="P53" i="93"/>
  <c r="P52" i="102"/>
  <c r="G50" i="149"/>
  <c r="L53" i="93"/>
  <c r="L52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I9" i="149" l="1"/>
  <c r="O57" i="149"/>
  <c r="C3" i="123"/>
  <c r="E24" i="149"/>
  <c r="I22" i="149"/>
  <c r="V18" i="149"/>
  <c r="M46" i="149"/>
  <c r="Q27" i="149"/>
  <c r="H91" i="149"/>
  <c r="K83" i="149"/>
  <c r="H30" i="149"/>
  <c r="X9" i="149"/>
  <c r="W68" i="149"/>
  <c r="J24" i="149"/>
  <c r="J43" i="149"/>
  <c r="I5" i="93"/>
  <c r="C11" i="102"/>
  <c r="I18" i="149"/>
  <c r="D26" i="123"/>
  <c r="T70" i="149"/>
  <c r="E46" i="149"/>
  <c r="J16" i="149"/>
  <c r="S2" i="105"/>
  <c r="U24" i="149"/>
  <c r="I38" i="149"/>
  <c r="L70" i="149"/>
  <c r="J93" i="149"/>
  <c r="I59" i="149"/>
  <c r="L62" i="149"/>
  <c r="O59" i="149"/>
  <c r="H90" i="149"/>
  <c r="R25" i="149"/>
  <c r="G64" i="149"/>
  <c r="W28" i="149"/>
  <c r="D86" i="149"/>
  <c r="D2" i="125"/>
  <c r="K62" i="149"/>
  <c r="O22" i="102"/>
  <c r="X2" i="75"/>
  <c r="F16" i="149"/>
  <c r="C33" i="149"/>
  <c r="E2" i="111"/>
  <c r="X53" i="149"/>
  <c r="U5" i="149"/>
  <c r="J61" i="149"/>
  <c r="V2" i="106"/>
  <c r="J30" i="149"/>
  <c r="J2" i="16"/>
  <c r="I57" i="149"/>
  <c r="F38" i="149"/>
  <c r="T47" i="149"/>
  <c r="C70" i="149"/>
  <c r="G54" i="149"/>
  <c r="H64" i="149"/>
  <c r="J51" i="149"/>
  <c r="X88" i="149"/>
  <c r="U2" i="105"/>
  <c r="C30" i="149"/>
  <c r="O31" i="149"/>
  <c r="E33" i="149"/>
  <c r="F2" i="125"/>
  <c r="K32" i="149"/>
  <c r="K68" i="149"/>
  <c r="R2" i="116"/>
  <c r="D28" i="149"/>
  <c r="Q26" i="149"/>
  <c r="R62" i="149"/>
  <c r="I17" i="149"/>
  <c r="F26" i="123"/>
  <c r="P93" i="149"/>
  <c r="K2" i="105"/>
  <c r="N2" i="16"/>
  <c r="C25" i="149"/>
  <c r="W2" i="16"/>
  <c r="M2" i="16"/>
  <c r="J3" i="123"/>
  <c r="J2" i="123" s="1"/>
  <c r="J25" i="149"/>
  <c r="I3" i="123"/>
  <c r="I2" i="123" s="1"/>
  <c r="T41" i="149"/>
  <c r="K91" i="149"/>
  <c r="T54" i="149"/>
  <c r="E2" i="16"/>
  <c r="T68" i="149"/>
  <c r="O30" i="149"/>
  <c r="L68" i="149"/>
  <c r="W24" i="149"/>
  <c r="M29" i="149"/>
  <c r="G47" i="149"/>
  <c r="P20" i="149"/>
  <c r="S2" i="75"/>
  <c r="G43" i="149"/>
  <c r="U33" i="149"/>
  <c r="N3" i="102"/>
  <c r="F62" i="149"/>
  <c r="H2" i="16"/>
  <c r="G40" i="149"/>
  <c r="G2" i="104"/>
  <c r="Q59" i="149"/>
  <c r="J2" i="125"/>
  <c r="O39" i="149"/>
  <c r="Q26" i="123"/>
  <c r="Q2" i="123" s="1"/>
  <c r="K43" i="149"/>
  <c r="T50" i="149"/>
  <c r="I21" i="149"/>
  <c r="O70" i="149"/>
  <c r="N83" i="149"/>
  <c r="M18" i="149"/>
  <c r="O93" i="149"/>
  <c r="R2" i="106"/>
  <c r="U18" i="149"/>
  <c r="X43" i="149"/>
  <c r="R2" i="125"/>
  <c r="E44" i="149"/>
  <c r="F2" i="75"/>
  <c r="Q2" i="106"/>
  <c r="D2" i="105"/>
  <c r="D88" i="149"/>
  <c r="G18" i="149"/>
  <c r="D2" i="104"/>
  <c r="I2" i="106"/>
  <c r="V2" i="75"/>
  <c r="F32" i="149"/>
  <c r="D39" i="149"/>
  <c r="P83" i="149"/>
  <c r="W2" i="105"/>
  <c r="L18" i="149"/>
  <c r="T2" i="16"/>
  <c r="X2" i="104"/>
  <c r="R34" i="149"/>
  <c r="J5" i="149"/>
  <c r="U26" i="123"/>
  <c r="U2" i="123" s="1"/>
  <c r="I2" i="124"/>
  <c r="N32" i="149"/>
  <c r="O2" i="103"/>
  <c r="C2" i="104"/>
  <c r="T83" i="149"/>
  <c r="J34" i="149"/>
  <c r="X39" i="149"/>
  <c r="R18" i="149"/>
  <c r="Q2" i="104"/>
  <c r="V45" i="149"/>
  <c r="K17" i="149"/>
  <c r="Q18" i="149"/>
  <c r="C80" i="149"/>
  <c r="C16" i="149"/>
  <c r="O54" i="149"/>
  <c r="Q28" i="149"/>
  <c r="S83" i="149"/>
  <c r="W30" i="149"/>
  <c r="P91" i="149"/>
  <c r="U54" i="149"/>
  <c r="W22" i="149"/>
  <c r="S42" i="149"/>
  <c r="S2" i="16"/>
  <c r="P2" i="104"/>
  <c r="V54" i="149"/>
  <c r="V59" i="149"/>
  <c r="W41" i="149"/>
  <c r="U46" i="149"/>
  <c r="C41" i="149"/>
  <c r="J48" i="149"/>
  <c r="Q88" i="149"/>
  <c r="G39" i="149"/>
  <c r="C2" i="105"/>
  <c r="L50" i="149"/>
  <c r="F53" i="149"/>
  <c r="S70" i="149"/>
  <c r="J28" i="149"/>
  <c r="D83" i="149"/>
  <c r="F24" i="149"/>
  <c r="U2" i="16"/>
  <c r="K2" i="16"/>
  <c r="C54" i="149"/>
  <c r="S61" i="149"/>
  <c r="E2" i="124"/>
  <c r="N47" i="149"/>
  <c r="L47" i="149"/>
  <c r="I58" i="149"/>
  <c r="I30" i="149"/>
  <c r="V58" i="149"/>
  <c r="H42" i="149"/>
  <c r="M41" i="149"/>
  <c r="P2" i="117"/>
  <c r="G57" i="149"/>
  <c r="C31" i="149"/>
  <c r="R2" i="103"/>
  <c r="G26" i="123"/>
  <c r="G2" i="123" s="1"/>
  <c r="F42" i="149"/>
  <c r="I61" i="149"/>
  <c r="S2" i="116"/>
  <c r="P55" i="149"/>
  <c r="U2" i="117"/>
  <c r="J2" i="75"/>
  <c r="I64" i="149"/>
  <c r="M61" i="149"/>
  <c r="U68" i="149"/>
  <c r="W63" i="149"/>
  <c r="X55" i="149"/>
  <c r="O56" i="149"/>
  <c r="X42" i="149"/>
  <c r="H59" i="149"/>
  <c r="J33" i="149"/>
  <c r="G2" i="111"/>
  <c r="M86" i="149"/>
  <c r="G5" i="149"/>
  <c r="K33" i="149"/>
  <c r="W27" i="149"/>
  <c r="D50" i="149"/>
  <c r="U44" i="149"/>
  <c r="S2" i="125"/>
  <c r="K26" i="123"/>
  <c r="K2" i="123" s="1"/>
  <c r="P61" i="149"/>
  <c r="G88" i="149"/>
  <c r="H53" i="149"/>
  <c r="J22" i="149"/>
  <c r="I42" i="149"/>
  <c r="F2" i="116"/>
  <c r="J68" i="149"/>
  <c r="D70" i="149"/>
  <c r="L59" i="149"/>
  <c r="K26" i="149"/>
  <c r="C86" i="149"/>
  <c r="D26" i="102"/>
  <c r="N53" i="149"/>
  <c r="H68" i="149"/>
  <c r="P61" i="93"/>
  <c r="G21" i="149"/>
  <c r="F86" i="149"/>
  <c r="T17" i="149"/>
  <c r="F2" i="16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N45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K49" i="149"/>
  <c r="P2" i="75"/>
  <c r="L2" i="105"/>
  <c r="W3" i="123"/>
  <c r="M2" i="104"/>
  <c r="W2" i="75"/>
  <c r="F3" i="123"/>
  <c r="F2" i="123" s="1"/>
  <c r="W2" i="111"/>
  <c r="K24" i="149"/>
  <c r="T2" i="105"/>
  <c r="V2" i="16"/>
  <c r="V16" i="149"/>
  <c r="D64" i="149"/>
  <c r="E91" i="149"/>
  <c r="X48" i="149"/>
  <c r="V49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C2" i="117"/>
  <c r="C94" i="149"/>
  <c r="Q61" i="149"/>
  <c r="I2" i="116"/>
  <c r="G2" i="117"/>
  <c r="K5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H20" i="149"/>
  <c r="S47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R37" i="149" l="1"/>
  <c r="F90" i="149"/>
  <c r="O37" i="149"/>
  <c r="N19" i="149"/>
  <c r="E53" i="149"/>
  <c r="D90" i="149"/>
  <c r="X19" i="149"/>
  <c r="T15" i="149"/>
  <c r="W15" i="149"/>
  <c r="M45" i="149"/>
  <c r="N15" i="149"/>
  <c r="J15" i="149"/>
  <c r="S19" i="149"/>
  <c r="R49" i="149"/>
  <c r="K15" i="149"/>
  <c r="U40" i="149"/>
  <c r="H15" i="149"/>
  <c r="Q49" i="149"/>
  <c r="R90" i="149"/>
  <c r="M15" i="149"/>
  <c r="I45" i="149"/>
  <c r="E15" i="149"/>
  <c r="G45" i="149"/>
  <c r="S90" i="149"/>
  <c r="J90" i="149"/>
  <c r="I49" i="149"/>
  <c r="C45" i="149"/>
  <c r="F19" i="149"/>
  <c r="D40" i="149"/>
  <c r="H65" i="149"/>
  <c r="P45" i="149"/>
  <c r="V19" i="149"/>
  <c r="W40" i="149"/>
  <c r="S15" i="149"/>
  <c r="C40" i="149"/>
  <c r="I85" i="149"/>
  <c r="D45" i="149"/>
  <c r="X45" i="149"/>
  <c r="G53" i="149"/>
  <c r="P49" i="149"/>
  <c r="X37" i="149"/>
  <c r="Q45" i="149"/>
  <c r="E85" i="149"/>
  <c r="U15" i="149"/>
  <c r="P84" i="149"/>
  <c r="U66" i="149"/>
  <c r="I19" i="149"/>
  <c r="F15" i="149"/>
  <c r="W2" i="123"/>
  <c r="H84" i="149"/>
  <c r="J19" i="149"/>
  <c r="W85" i="149"/>
  <c r="T45" i="149"/>
  <c r="W53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K2" i="93" l="1"/>
  <c r="F36" i="149"/>
  <c r="V26" i="11"/>
  <c r="I36" i="149"/>
  <c r="W36" i="149"/>
  <c r="W84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I35" i="149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<sst xmlns="http://schemas.openxmlformats.org/spreadsheetml/2006/main" count="12477" uniqueCount="330">
  <si>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</si>
  <si>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</si>
  <si>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</si>
  <si>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</si>
  <si>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</si>
  <si>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</si>
  <si>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</si>
  <si>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</si>
  <si>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</si>
  <si>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</si>
  <si>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</si>
  <si>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</si>
  <si>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</si>
  <si>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</si>
  <si>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</si>
  <si>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</si>
  <si>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</si>
  <si>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</si>
  <si>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</si>
  <si>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</si>
  <si>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</si>
  <si>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</si>
  <si>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</si>
  <si>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</si>
  <si>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</si>
  <si>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</si>
  <si>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</si>
  <si>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</si>
  <si>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</si>
  <si>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</si>
  <si>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</si>
  <si>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</si>
  <si>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</si>
  <si>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</si>
  <si>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</si>
  <si>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</si>
  <si>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</si>
  <si>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</si>
  <si>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</si>
  <si>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</si>
  <si>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</si>
  <si>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</si>
  <si>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</si>
  <si>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</si>
  <si>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</si>
  <si>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</si>
  <si>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</si>
  <si>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</si>
  <si>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</si>
  <si>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</si>
  <si>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</si>
  <si>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</si>
  <si>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</si>
  <si>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</si>
  <si>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</si>
  <si>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</si>
  <si>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</si>
  <si>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</si>
  <si>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</si>
  <si>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</si>
  <si>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</si>
  <si>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</si>
  <si>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</si>
  <si>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</si>
  <si>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</si>
  <si>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</si>
  <si>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</si>
  <si>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</si>
  <si>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</si>
  <si>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</si>
  <si>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</si>
  <si>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</si>
  <si>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</si>
  <si>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</si>
  <si>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</si>
  <si>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</si>
  <si>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</si>
  <si>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</si>
  <si>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</si>
  <si>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</si>
  <si>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</si>
  <si>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</si>
  <si>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</si>
  <si>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</si>
  <si>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</si>
  <si>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</si>
  <si>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</si>
  <si>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</si>
  <si>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</si>
  <si>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</si>
  <si>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</si>
  <si>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</si>
  <si>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</si>
  <si>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</si>
  <si>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</si>
  <si>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</si>
  <si>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</si>
  <si>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</si>
  <si>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</si>
  <si>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</si>
  <si>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</si>
  <si>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</si>
  <si>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</si>
  <si>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</si>
  <si>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</si>
  <si>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</si>
  <si>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</si>
  <si>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</si>
  <si>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</si>
  <si>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</si>
  <si>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</si>
  <si>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</si>
  <si>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</si>
  <si>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</si>
  <si>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</si>
  <si>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</si>
  <si>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</si>
  <si>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</si>
  <si>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</si>
  <si>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</si>
  <si>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</si>
  <si>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</si>
  <si>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</si>
  <si>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</si>
  <si>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</si>
  <si>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</si>
  <si>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</si>
  <si>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</si>
  <si>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</si>
  <si>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</si>
  <si>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</si>
  <si>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</si>
  <si>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</si>
  <si>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</si>
  <si>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</si>
  <si>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</si>
  <si>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</si>
  <si>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</si>
  <si>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</si>
  <si>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</si>
  <si>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</si>
  <si>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</si>
  <si>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</si>
  <si>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</si>
  <si>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</si>
  <si>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</si>
  <si>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</si>
  <si>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</si>
  <si>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</si>
  <si>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</si>
  <si>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</si>
  <si>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</si>
  <si>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</si>
  <si>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</si>
  <si>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</si>
  <si>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</si>
  <si>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</si>
  <si>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</si>
  <si>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</si>
  <si>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</si>
  <si>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</si>
  <si>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</si>
  <si>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</si>
  <si>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</si>
  <si>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</si>
  <si>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</si>
  <si>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</si>
  <si>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</si>
  <si>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</si>
  <si>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</si>
  <si>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</si>
  <si>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</si>
  <si>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</si>
  <si>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</si>
  <si>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</si>
  <si>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</si>
  <si>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</si>
  <si>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</si>
  <si>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</si>
  <si>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</si>
  <si>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</si>
  <si>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</si>
  <si>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</si>
  <si>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</si>
  <si>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</si>
  <si>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</si>
  <si>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</si>
  <si>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</si>
  <si>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</si>
  <si>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</si>
  <si>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</si>
  <si>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</si>
  <si>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</si>
  <si>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</si>
  <si>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</si>
  <si>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</si>
  <si>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</si>
  <si>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</si>
  <si>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</si>
  <si>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</si>
  <si>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</si>
  <si>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</si>
  <si>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</si>
  <si>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</si>
  <si>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</si>
  <si>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</si>
  <si>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</si>
  <si>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</si>
  <si>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</si>
  <si>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</si>
  <si>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</si>
  <si>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</si>
  <si>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</si>
  <si>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</si>
  <si>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</si>
  <si>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</si>
  <si>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</si>
  <si>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</si>
  <si>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</si>
  <si>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</si>
  <si>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</si>
  <si>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</si>
  <si>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</si>
  <si>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</si>
  <si>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</si>
  <si>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</si>
  <si>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</si>
  <si>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</si>
  <si>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</si>
  <si>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</si>
  <si>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</si>
  <si>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</si>
  <si>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</si>
  <si>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</si>
  <si>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</si>
  <si>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</si>
  <si>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</si>
  <si>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</si>
  <si>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</si>
  <si>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</si>
  <si>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</si>
  <si>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</si>
  <si>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</si>
  <si>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</si>
  <si>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</si>
  <si>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</si>
  <si>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</si>
  <si>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</si>
  <si>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</si>
  <si>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</si>
  <si>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</si>
  <si>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</si>
  <si>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</si>
  <si>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</si>
  <si>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</si>
  <si>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</si>
  <si>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</si>
  <si>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</si>
  <si>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</si>
  <si>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</si>
  <si>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</si>
  <si>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</si>
  <si>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</si>
  <si>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</si>
  <si>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</si>
  <si>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</si>
  <si>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</si>
  <si>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</si>
  <si>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</si>
  <si>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</si>
  <si>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</si>
  <si>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</si>
  <si>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</si>
  <si>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</si>
  <si>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</si>
  <si>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</si>
  <si>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</si>
  <si>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</si>
  <si>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</si>
  <si>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</si>
  <si>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</si>
  <si>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</si>
  <si>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</si>
  <si>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</si>
  <si>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</si>
  <si>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</si>
  <si>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</si>
  <si>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</si>
  <si>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</si>
  <si>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</si>
  <si>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</si>
  <si>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</si>
  <si>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</si>
  <si>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</si>
  <si>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</si>
  <si>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</si>
  <si>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</si>
  <si>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</si>
  <si>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</si>
  <si>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</si>
  <si>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</si>
  <si>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</si>
  <si>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</si>
  <si>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</si>
  <si>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</si>
  <si>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</si>
  <si>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</si>
  <si>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</si>
  <si>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</si>
  <si>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</si>
  <si>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</si>
  <si>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</si>
  <si>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</si>
  <si>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</si>
  <si>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</si>
  <si>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</si>
  <si>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</si>
  <si>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</si>
  <si>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</si>
  <si>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</si>
  <si>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</si>
  <si>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</si>
  <si>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</si>
  <si>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</si>
  <si>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</si>
  <si>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</si>
  <si>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</si>
  <si>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</si>
  <si>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Czechia</t>
  </si>
  <si>
    <t>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</si>
</sst>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45967.473032407404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118739.28698266306</v>
      </c>
      <c r="D4" s="8">
        <f>GAE!D$2</f>
        <v>119284.47551826364</v>
      </c>
      <c r="E4" s="8">
        <f>GAE!E$2</f>
        <v>116325.72060802024</v>
      </c>
      <c r="F4" s="8">
        <f>GAE!F$2</f>
        <v>119439.02859326461</v>
      </c>
      <c r="G4" s="8">
        <f>GAE!G$2</f>
        <v>120230.3018586547</v>
      </c>
      <c r="H4" s="8">
        <f>GAE!H$2</f>
        <v>118779.47264697692</v>
      </c>
      <c r="I4" s="8">
        <f>GAE!I$2</f>
        <v>119962.88366031757</v>
      </c>
      <c r="J4" s="8">
        <f>GAE!J$2</f>
        <v>120489.81227458517</v>
      </c>
      <c r="K4" s="8">
        <f>GAE!K$2</f>
        <v>115522.82593458309</v>
      </c>
      <c r="L4" s="8">
        <f>GAE!L$2</f>
        <v>108387.6380040026</v>
      </c>
      <c r="M4" s="8">
        <f>GAE!M$2</f>
        <v>111663.14592823815</v>
      </c>
      <c r="N4" s="8">
        <f>GAE!N$2</f>
        <v>108807.00286315149</v>
      </c>
      <c r="O4" s="8">
        <f>GAE!O$2</f>
        <v>105079.72458848792</v>
      </c>
      <c r="P4" s="8">
        <f>GAE!P$2</f>
        <v>100937.29404895891</v>
      </c>
      <c r="Q4" s="8">
        <f>GAE!Q$2</f>
        <v>97811.254845627525</v>
      </c>
      <c r="R4" s="8">
        <f>GAE!R$2</f>
        <v>99036.910246115352</v>
      </c>
      <c r="S4" s="8">
        <f>GAE!S$2</f>
        <v>100818.05922094334</v>
      </c>
      <c r="T4" s="8">
        <f>GAE!T$2</f>
        <v>101337.16405649044</v>
      </c>
      <c r="U4" s="8">
        <f>GAE!U$2</f>
        <v>100568.57734248279</v>
      </c>
      <c r="V4" s="8">
        <f>GAE!V$2</f>
        <v>95646.428720754513</v>
      </c>
      <c r="W4" s="8">
        <f>GAE!W$2</f>
        <v>86547.277226554594</v>
      </c>
      <c r="X4" s="8">
        <f>GAE!X$2</f>
        <v>91376.598080843964</v>
      </c>
      <c r="Y4" s="8">
        <f>GAE!Y$2</f>
        <v>90295.478583578792</v>
      </c>
      <c r="Z4" s="8">
        <f>GAE!Z$2</f>
        <v>79621.172073459922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  <c r="Y5" s="10">
        <f>INTMARB!Y$2</f>
        <v>0</v>
      </c>
      <c r="Z5" s="10">
        <f>INTMARB!Z$2</f>
        <v>0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  <c r="Y6" s="12">
        <f>INTMARB_IN!Y$2</f>
        <v>0</v>
      </c>
      <c r="Z6" s="12">
        <f>INTMARB_IN!Z$2</f>
        <v>0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  <c r="Y7" s="12">
        <f>INTMARB_EX!Y$2</f>
        <v>0</v>
      </c>
      <c r="Z7" s="12">
        <f>INTMARB_EX!Z$2</f>
        <v>0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118739.28698266306</v>
      </c>
      <c r="D8" s="8">
        <f>GIC!D$2</f>
        <v>119284.47551826364</v>
      </c>
      <c r="E8" s="8">
        <f>GIC!E$2</f>
        <v>116325.72060802024</v>
      </c>
      <c r="F8" s="8">
        <f>GIC!F$2</f>
        <v>119439.02859326461</v>
      </c>
      <c r="G8" s="8">
        <f>GIC!G$2</f>
        <v>120230.3018586547</v>
      </c>
      <c r="H8" s="8">
        <f>GIC!H$2</f>
        <v>118779.47264697692</v>
      </c>
      <c r="I8" s="8">
        <f>GIC!I$2</f>
        <v>119962.88366031757</v>
      </c>
      <c r="J8" s="8">
        <f>GIC!J$2</f>
        <v>120489.81227458517</v>
      </c>
      <c r="K8" s="8">
        <f>GIC!K$2</f>
        <v>115522.82593458309</v>
      </c>
      <c r="L8" s="8">
        <f>GIC!L$2</f>
        <v>108387.6380040026</v>
      </c>
      <c r="M8" s="8">
        <f>GIC!M$2</f>
        <v>111663.14592823815</v>
      </c>
      <c r="N8" s="8">
        <f>GIC!N$2</f>
        <v>108807.00286315149</v>
      </c>
      <c r="O8" s="8">
        <f>GIC!O$2</f>
        <v>105079.72458848792</v>
      </c>
      <c r="P8" s="8">
        <f>GIC!P$2</f>
        <v>100937.29404895891</v>
      </c>
      <c r="Q8" s="8">
        <f>GIC!Q$2</f>
        <v>97811.254845627525</v>
      </c>
      <c r="R8" s="8">
        <f>GIC!R$2</f>
        <v>99036.910246115352</v>
      </c>
      <c r="S8" s="8">
        <f>GIC!S$2</f>
        <v>100818.05922094334</v>
      </c>
      <c r="T8" s="8">
        <f>GIC!T$2</f>
        <v>101337.16405649044</v>
      </c>
      <c r="U8" s="8">
        <f>GIC!U$2</f>
        <v>100568.57734248279</v>
      </c>
      <c r="V8" s="8">
        <f>GIC!V$2</f>
        <v>95646.428720754513</v>
      </c>
      <c r="W8" s="8">
        <f>GIC!W$2</f>
        <v>86547.277226554594</v>
      </c>
      <c r="X8" s="8">
        <f>GIC!X$2</f>
        <v>91376.598080843964</v>
      </c>
      <c r="Y8" s="8">
        <f>GIC!Y$2</f>
        <v>90295.478583578792</v>
      </c>
      <c r="Z8" s="8">
        <f>GIC!Z$2</f>
        <v>79621.172073459922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485.34544476000008</v>
      </c>
      <c r="D9" s="10">
        <f>INTAVI!D$2</f>
        <v>486.21644496000016</v>
      </c>
      <c r="E9" s="10">
        <f>INTAVI!E$2</f>
        <v>501.60318876000008</v>
      </c>
      <c r="F9" s="10">
        <f>INTAVI!F$2</f>
        <v>606.23201124000013</v>
      </c>
      <c r="G9" s="10">
        <f>INTAVI!G$2</f>
        <v>867.80432627999994</v>
      </c>
      <c r="H9" s="10">
        <f>INTAVI!H$2</f>
        <v>947.81461752000007</v>
      </c>
      <c r="I9" s="10">
        <f>INTAVI!I$2</f>
        <v>1011.8128075200003</v>
      </c>
      <c r="J9" s="10">
        <f>INTAVI!J$2</f>
        <v>1039.8322375200003</v>
      </c>
      <c r="K9" s="10">
        <f>INTAVI!K$2</f>
        <v>1070.9649950399996</v>
      </c>
      <c r="L9" s="10">
        <f>INTAVI!L$2</f>
        <v>1024.2658587599999</v>
      </c>
      <c r="M9" s="10">
        <f>INTAVI!M$2</f>
        <v>943.32089627999994</v>
      </c>
      <c r="N9" s="10">
        <f>INTAVI!N$2</f>
        <v>933.98091371999999</v>
      </c>
      <c r="O9" s="10">
        <f>INTAVI!O$2</f>
        <v>884.16870876000019</v>
      </c>
      <c r="P9" s="10">
        <f>INTAVI!P$2</f>
        <v>853.03595124000003</v>
      </c>
      <c r="Q9" s="10">
        <f>INTAVI!Q$2</f>
        <v>881.05538123999997</v>
      </c>
      <c r="R9" s="10">
        <f>INTAVI!R$2</f>
        <v>887.28203627999994</v>
      </c>
      <c r="S9" s="10">
        <f>INTAVI!S$2</f>
        <v>952.66062000000079</v>
      </c>
      <c r="T9" s="10">
        <f>INTAVI!T$2</f>
        <v>1067.8516675200001</v>
      </c>
      <c r="U9" s="10">
        <f>INTAVI!U$2</f>
        <v>1232.8549200000002</v>
      </c>
      <c r="V9" s="10">
        <f>INTAVI!V$2</f>
        <v>1260.8743500000003</v>
      </c>
      <c r="W9" s="10">
        <f>INTAVI!W$2</f>
        <v>342.45981504000014</v>
      </c>
      <c r="X9" s="10">
        <f>INTAVI!X$2</f>
        <v>460.76393123999998</v>
      </c>
      <c r="Y9" s="10">
        <f>INTAVI!Y$2</f>
        <v>796.9970912399998</v>
      </c>
      <c r="Z9" s="10">
        <f>INTAVI!Z$2</f>
        <v>1027.3791862799997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269.22070310500078</v>
      </c>
      <c r="D10" s="12">
        <f>INTAVI_PA_IN!D$2</f>
        <v>270.24936770963416</v>
      </c>
      <c r="E10" s="12">
        <f>INTAVI_PA_IN!E$2</f>
        <v>277.04662738020625</v>
      </c>
      <c r="F10" s="12">
        <f>INTAVI_PA_IN!F$2</f>
        <v>355.51912004084619</v>
      </c>
      <c r="G10" s="12">
        <f>INTAVI_PA_IN!G$2</f>
        <v>536.33812114054035</v>
      </c>
      <c r="H10" s="12">
        <f>INTAVI_PA_IN!H$2</f>
        <v>598.41341853139204</v>
      </c>
      <c r="I10" s="12">
        <f>INTAVI_PA_IN!I$2</f>
        <v>636.51774099450517</v>
      </c>
      <c r="J10" s="12">
        <f>INTAVI_PA_IN!J$2</f>
        <v>661.66699255409878</v>
      </c>
      <c r="K10" s="12">
        <f>INTAVI_PA_IN!K$2</f>
        <v>667.73310280626652</v>
      </c>
      <c r="L10" s="12">
        <f>INTAVI_PA_IN!L$2</f>
        <v>617.70856639558929</v>
      </c>
      <c r="M10" s="12">
        <f>INTAVI_PA_IN!M$2</f>
        <v>558.86723706966711</v>
      </c>
      <c r="N10" s="12">
        <f>INTAVI_PA_IN!N$2</f>
        <v>542.13439395222167</v>
      </c>
      <c r="O10" s="12">
        <f>INTAVI_PA_IN!O$2</f>
        <v>508.36307383989913</v>
      </c>
      <c r="P10" s="12">
        <f>INTAVI_PA_IN!P$2</f>
        <v>491.52609648548554</v>
      </c>
      <c r="Q10" s="12">
        <f>INTAVI_PA_IN!Q$2</f>
        <v>510.95811496344965</v>
      </c>
      <c r="R10" s="12">
        <f>INTAVI_PA_IN!R$2</f>
        <v>517.293888370491</v>
      </c>
      <c r="S10" s="12">
        <f>INTAVI_PA_IN!S$2</f>
        <v>570.17075527751763</v>
      </c>
      <c r="T10" s="12">
        <f>INTAVI_PA_IN!T$2</f>
        <v>651.69491726861395</v>
      </c>
      <c r="U10" s="12">
        <f>INTAVI_PA_IN!U$2</f>
        <v>761.66814916256078</v>
      </c>
      <c r="V10" s="12">
        <f>INTAVI_PA_IN!V$2</f>
        <v>767.24545826099052</v>
      </c>
      <c r="W10" s="12">
        <f>INTAVI_PA_IN!W$2</f>
        <v>178.06424412623161</v>
      </c>
      <c r="X10" s="12">
        <f>INTAVI_PA_IN!X$2</f>
        <v>258.7804650549383</v>
      </c>
      <c r="Y10" s="12">
        <f>INTAVI_PA_IN!Y$2</f>
        <v>496.62961142611528</v>
      </c>
      <c r="Z10" s="12">
        <f>INTAVI_PA_IN!Z$2</f>
        <v>640.05444189574962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179.83536047250308</v>
      </c>
      <c r="D11" s="12">
        <f>INTAVI_PA_EX!D$2</f>
        <v>180.54424851692812</v>
      </c>
      <c r="E11" s="12">
        <f>INTAVI_PA_EX!E$2</f>
        <v>185.08824654872194</v>
      </c>
      <c r="F11" s="12">
        <f>INTAVI_PA_EX!F$2</f>
        <v>214.01472962731725</v>
      </c>
      <c r="G11" s="12">
        <f>INTAVI_PA_EX!G$2</f>
        <v>294.19178723337041</v>
      </c>
      <c r="H11" s="12">
        <f>INTAVI_PA_EX!H$2</f>
        <v>309.19021501583978</v>
      </c>
      <c r="I11" s="12">
        <f>INTAVI_PA_EX!I$2</f>
        <v>336.40359708662953</v>
      </c>
      <c r="J11" s="12">
        <f>INTAVI_PA_EX!J$2</f>
        <v>343.89527271418126</v>
      </c>
      <c r="K11" s="12">
        <f>INTAVI_PA_EX!K$2</f>
        <v>369.16884858796726</v>
      </c>
      <c r="L11" s="12">
        <f>INTAVI_PA_EX!L$2</f>
        <v>372.13366445013509</v>
      </c>
      <c r="M11" s="12">
        <f>INTAVI_PA_EX!M$2</f>
        <v>350.77597423467461</v>
      </c>
      <c r="N11" s="12">
        <f>INTAVI_PA_EX!N$2</f>
        <v>348.14369866796176</v>
      </c>
      <c r="O11" s="12">
        <f>INTAVI_PA_EX!O$2</f>
        <v>334.63632480986439</v>
      </c>
      <c r="P11" s="12">
        <f>INTAVI_PA_EX!P$2</f>
        <v>324.60043810747356</v>
      </c>
      <c r="Q11" s="12">
        <f>INTAVI_PA_EX!Q$2</f>
        <v>335.51053408483369</v>
      </c>
      <c r="R11" s="12">
        <f>INTAVI_PA_EX!R$2</f>
        <v>333.05643581521917</v>
      </c>
      <c r="S11" s="12">
        <f>INTAVI_PA_EX!S$2</f>
        <v>340.75712884849776</v>
      </c>
      <c r="T11" s="12">
        <f>INTAVI_PA_EX!T$2</f>
        <v>372.12799902371449</v>
      </c>
      <c r="U11" s="12">
        <f>INTAVI_PA_EX!U$2</f>
        <v>432.61135988422211</v>
      </c>
      <c r="V11" s="12">
        <f>INTAVI_PA_EX!V$2</f>
        <v>455.82907639683958</v>
      </c>
      <c r="W11" s="12">
        <f>INTAVI_PA_EX!W$2</f>
        <v>143.63082162884294</v>
      </c>
      <c r="X11" s="12">
        <f>INTAVI_PA_EX!X$2</f>
        <v>183.48939008588951</v>
      </c>
      <c r="Y11" s="12">
        <f>INTAVI_PA_EX!Y$2</f>
        <v>280.87329180481578</v>
      </c>
      <c r="Z11" s="12">
        <f>INTAVI_PA_EX!Z$2</f>
        <v>368.78135993287617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9.0702772838518548</v>
      </c>
      <c r="D12" s="12">
        <f>INTAVI_FR_IN!D$2</f>
        <v>8.5573726945220745</v>
      </c>
      <c r="E12" s="12">
        <f>INTAVI_FR_IN!E$2</f>
        <v>10.073566115307626</v>
      </c>
      <c r="F12" s="12">
        <f>INTAVI_FR_IN!F$2</f>
        <v>7.2524974218363534</v>
      </c>
      <c r="G12" s="12">
        <f>INTAVI_FR_IN!G$2</f>
        <v>10.076178699687173</v>
      </c>
      <c r="H12" s="12">
        <f>INTAVI_FR_IN!H$2</f>
        <v>10.59336425996768</v>
      </c>
      <c r="I12" s="12">
        <f>INTAVI_FR_IN!I$2</f>
        <v>12.065725863494139</v>
      </c>
      <c r="J12" s="12">
        <f>INTAVI_FR_IN!J$2</f>
        <v>11.630894759844987</v>
      </c>
      <c r="K12" s="12">
        <f>INTAVI_FR_IN!K$2</f>
        <v>9.2766264677986765</v>
      </c>
      <c r="L12" s="12">
        <f>INTAVI_FR_IN!L$2</f>
        <v>8.1806896800132876</v>
      </c>
      <c r="M12" s="12">
        <f>INTAVI_FR_IN!M$2</f>
        <v>9.3539395176700815</v>
      </c>
      <c r="N12" s="12">
        <f>INTAVI_FR_IN!N$2</f>
        <v>7.6229676974735696</v>
      </c>
      <c r="O12" s="12">
        <f>INTAVI_FR_IN!O$2</f>
        <v>6.1292614350402976</v>
      </c>
      <c r="P12" s="12">
        <f>INTAVI_FR_IN!P$2</f>
        <v>6.1362507377089743</v>
      </c>
      <c r="Q12" s="12">
        <f>INTAVI_FR_IN!Q$2</f>
        <v>6.8035454273741376</v>
      </c>
      <c r="R12" s="12">
        <f>INTAVI_FR_IN!R$2</f>
        <v>7.0066540745205321</v>
      </c>
      <c r="S12" s="12">
        <f>INTAVI_FR_IN!S$2</f>
        <v>7.7608534955635049</v>
      </c>
      <c r="T12" s="12">
        <f>INTAVI_FR_IN!T$2</f>
        <v>10.253885760331164</v>
      </c>
      <c r="U12" s="12">
        <f>INTAVI_FR_IN!U$2</f>
        <v>12.596430376350522</v>
      </c>
      <c r="V12" s="12">
        <f>INTAVI_FR_IN!V$2</f>
        <v>10.468461113668317</v>
      </c>
      <c r="W12" s="12">
        <f>INTAVI_FR_IN!W$2</f>
        <v>9.0564617061101558</v>
      </c>
      <c r="X12" s="12">
        <f>INTAVI_FR_IN!X$2</f>
        <v>12.903949303087488</v>
      </c>
      <c r="Y12" s="12">
        <f>INTAVI_FR_IN!Y$2</f>
        <v>13.10870081521627</v>
      </c>
      <c r="Z12" s="12">
        <f>INTAVI_FR_IN!Z$2</f>
        <v>12.904995786029911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27.219103898644391</v>
      </c>
      <c r="D13" s="12">
        <f>INTAVI_FR_EX!D$2</f>
        <v>26.865456038915816</v>
      </c>
      <c r="E13" s="12">
        <f>INTAVI_FR_EX!E$2</f>
        <v>29.394748715764248</v>
      </c>
      <c r="F13" s="12">
        <f>INTAVI_FR_EX!F$2</f>
        <v>29.445664150000404</v>
      </c>
      <c r="G13" s="12">
        <f>INTAVI_FR_EX!G$2</f>
        <v>27.198239206402011</v>
      </c>
      <c r="H13" s="12">
        <f>INTAVI_FR_EX!H$2</f>
        <v>29.617619712800693</v>
      </c>
      <c r="I13" s="12">
        <f>INTAVI_FR_EX!I$2</f>
        <v>26.825743575371451</v>
      </c>
      <c r="J13" s="12">
        <f>INTAVI_FR_EX!J$2</f>
        <v>22.63907749187516</v>
      </c>
      <c r="K13" s="12">
        <f>INTAVI_FR_EX!K$2</f>
        <v>24.786417177967266</v>
      </c>
      <c r="L13" s="12">
        <f>INTAVI_FR_EX!L$2</f>
        <v>26.24293823426229</v>
      </c>
      <c r="M13" s="12">
        <f>INTAVI_FR_EX!M$2</f>
        <v>24.323745457988178</v>
      </c>
      <c r="N13" s="12">
        <f>INTAVI_FR_EX!N$2</f>
        <v>36.079853402343005</v>
      </c>
      <c r="O13" s="12">
        <f>INTAVI_FR_EX!O$2</f>
        <v>35.040048675196303</v>
      </c>
      <c r="P13" s="12">
        <f>INTAVI_FR_EX!P$2</f>
        <v>30.773165909331908</v>
      </c>
      <c r="Q13" s="12">
        <f>INTAVI_FR_EX!Q$2</f>
        <v>27.783186764342442</v>
      </c>
      <c r="R13" s="12">
        <f>INTAVI_FR_EX!R$2</f>
        <v>29.925058019769281</v>
      </c>
      <c r="S13" s="12">
        <f>INTAVI_FR_EX!S$2</f>
        <v>33.971882378421753</v>
      </c>
      <c r="T13" s="12">
        <f>INTAVI_FR_EX!T$2</f>
        <v>33.774865467340554</v>
      </c>
      <c r="U13" s="12">
        <f>INTAVI_FR_EX!U$2</f>
        <v>25.97898057686659</v>
      </c>
      <c r="V13" s="12">
        <f>INTAVI_FR_EX!V$2</f>
        <v>27.331354228501848</v>
      </c>
      <c r="W13" s="12">
        <f>INTAVI_FR_EX!W$2</f>
        <v>11.708287578815431</v>
      </c>
      <c r="X13" s="12">
        <f>INTAVI_FR_EX!X$2</f>
        <v>5.5901267960846956</v>
      </c>
      <c r="Y13" s="12">
        <f>INTAVI_FR_EX!Y$2</f>
        <v>6.385487193852506</v>
      </c>
      <c r="Z13" s="12">
        <f>INTAVI_FR_EX!Z$2</f>
        <v>5.638388665344003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118253.94153790307</v>
      </c>
      <c r="D14" s="8">
        <f>NRGSUP!D$2</f>
        <v>118798.25907330363</v>
      </c>
      <c r="E14" s="8">
        <f>NRGSUP!E$2</f>
        <v>115824.11741926025</v>
      </c>
      <c r="F14" s="8">
        <f>NRGSUP!F$2</f>
        <v>118832.7965820246</v>
      </c>
      <c r="G14" s="8">
        <f>NRGSUP!G$2</f>
        <v>119362.49753237471</v>
      </c>
      <c r="H14" s="8">
        <f>NRGSUP!H$2</f>
        <v>117831.65802945693</v>
      </c>
      <c r="I14" s="8">
        <f>NRGSUP!I$2</f>
        <v>118951.07085279758</v>
      </c>
      <c r="J14" s="8">
        <f>NRGSUP!J$2</f>
        <v>119449.98003706518</v>
      </c>
      <c r="K14" s="8">
        <f>NRGSUP!K$2</f>
        <v>114451.86093954308</v>
      </c>
      <c r="L14" s="8">
        <f>NRGSUP!L$2</f>
        <v>107363.37214524261</v>
      </c>
      <c r="M14" s="8">
        <f>NRGSUP!M$2</f>
        <v>110719.82503195816</v>
      </c>
      <c r="N14" s="8">
        <f>NRGSUP!N$2</f>
        <v>107873.02194943148</v>
      </c>
      <c r="O14" s="8">
        <f>NRGSUP!O$2</f>
        <v>104195.55587972792</v>
      </c>
      <c r="P14" s="8">
        <f>NRGSUP!P$2</f>
        <v>100084.25809771892</v>
      </c>
      <c r="Q14" s="8">
        <f>NRGSUP!Q$2</f>
        <v>96930.199464387522</v>
      </c>
      <c r="R14" s="8">
        <f>NRGSUP!R$2</f>
        <v>98149.628209835355</v>
      </c>
      <c r="S14" s="8">
        <f>NRGSUP!S$2</f>
        <v>99865.398600943343</v>
      </c>
      <c r="T14" s="8">
        <f>NRGSUP!T$2</f>
        <v>100269.31238897044</v>
      </c>
      <c r="U14" s="8">
        <f>NRGSUP!U$2</f>
        <v>99335.722422482781</v>
      </c>
      <c r="V14" s="8">
        <f>NRGSUP!V$2</f>
        <v>94385.554370754515</v>
      </c>
      <c r="W14" s="8">
        <f>NRGSUP!W$2</f>
        <v>86204.817411514596</v>
      </c>
      <c r="X14" s="8">
        <f>NRGSUP!X$2</f>
        <v>90915.834149603965</v>
      </c>
      <c r="Y14" s="8">
        <f>NRGSUP!Y$2</f>
        <v>89498.481492338804</v>
      </c>
      <c r="Z14" s="8">
        <f>NRGSUP!Z$2</f>
        <v>78593.792887179938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64589.378186364578</v>
      </c>
      <c r="D15" s="10">
        <f>TI_EHG_E!D$2</f>
        <v>66323.152288342448</v>
      </c>
      <c r="E15" s="10">
        <f>TI_EHG_E!E$2</f>
        <v>64558.322072615665</v>
      </c>
      <c r="F15" s="10">
        <f>TI_EHG_E!F$2</f>
        <v>64014.458900790371</v>
      </c>
      <c r="G15" s="10">
        <f>TI_EHG_E!G$2</f>
        <v>64354.426608732145</v>
      </c>
      <c r="H15" s="10">
        <f>TI_EHG_E!H$2</f>
        <v>64454.168073763387</v>
      </c>
      <c r="I15" s="10">
        <f>TI_EHG_E!I$2</f>
        <v>64728.21471609531</v>
      </c>
      <c r="J15" s="10">
        <f>TI_EHG_E!J$2</f>
        <v>67311.143698443557</v>
      </c>
      <c r="K15" s="10">
        <f>TI_EHG_E!K$2</f>
        <v>63521.921627280564</v>
      </c>
      <c r="L15" s="10">
        <f>TI_EHG_E!L$2</f>
        <v>58608.954795868216</v>
      </c>
      <c r="M15" s="10">
        <f>TI_EHG_E!M$2</f>
        <v>62572.739552304498</v>
      </c>
      <c r="N15" s="10">
        <f>TI_EHG_E!N$2</f>
        <v>61046.991471803725</v>
      </c>
      <c r="O15" s="10">
        <f>TI_EHG_E!O$2</f>
        <v>57919.704895122442</v>
      </c>
      <c r="P15" s="10">
        <f>TI_EHG_E!P$2</f>
        <v>54941.336425369533</v>
      </c>
      <c r="Q15" s="10">
        <f>TI_EHG_E!Q$2</f>
        <v>52976.582493375026</v>
      </c>
      <c r="R15" s="10">
        <f>TI_EHG_E!R$2</f>
        <v>52862.274647136765</v>
      </c>
      <c r="S15" s="10">
        <f>TI_EHG_E!S$2</f>
        <v>53924.613173712947</v>
      </c>
      <c r="T15" s="10">
        <f>TI_EHG_E!T$2</f>
        <v>52477.268364230607</v>
      </c>
      <c r="U15" s="10">
        <f>TI_EHG_E!U$2</f>
        <v>52043.59949961432</v>
      </c>
      <c r="V15" s="10">
        <f>TI_EHG_E!V$2</f>
        <v>48150.2937113718</v>
      </c>
      <c r="W15" s="10">
        <f>TI_EHG_E!W$2</f>
        <v>41651.691166472512</v>
      </c>
      <c r="X15" s="10">
        <f>TI_EHG_E!X$2</f>
        <v>44436.892434079848</v>
      </c>
      <c r="Y15" s="10">
        <f>TI_EHG_E!Y$2</f>
        <v>44872.961688663112</v>
      </c>
      <c r="Z15" s="10">
        <f>TI_EHG_E!Z$2</f>
        <v>36821.121870437477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38461.82168805004</v>
      </c>
      <c r="D16" s="12">
        <f>TI_EHG_E_E!D$2</f>
        <v>38326.998455118781</v>
      </c>
      <c r="E16" s="12">
        <f>TI_EHG_E_E!E$2</f>
        <v>37060.527877766712</v>
      </c>
      <c r="F16" s="12">
        <f>TI_EHG_E_E!F$2</f>
        <v>36178.90457251652</v>
      </c>
      <c r="G16" s="12">
        <f>TI_EHG_E_E!G$2</f>
        <v>35416.25819186923</v>
      </c>
      <c r="H16" s="12">
        <f>TI_EHG_E_E!H$2</f>
        <v>35294.312672061889</v>
      </c>
      <c r="I16" s="12">
        <f>TI_EHG_E_E!I$2</f>
        <v>35815.120829408886</v>
      </c>
      <c r="J16" s="12">
        <f>TI_EHG_E_E!J$2</f>
        <v>40582.868574588516</v>
      </c>
      <c r="K16" s="12">
        <f>TI_EHG_E_E!K$2</f>
        <v>34694.015648826367</v>
      </c>
      <c r="L16" s="12">
        <f>TI_EHG_E_E!L$2</f>
        <v>32608.158295588873</v>
      </c>
      <c r="M16" s="12">
        <f>TI_EHG_E_E!M$2</f>
        <v>35561.655210402823</v>
      </c>
      <c r="N16" s="12">
        <f>TI_EHG_E_E!N$2</f>
        <v>35836.371310667499</v>
      </c>
      <c r="O16" s="12">
        <f>TI_EHG_E_E!O$2</f>
        <v>33916.605913724234</v>
      </c>
      <c r="P16" s="12">
        <f>TI_EHG_E_E!P$2</f>
        <v>32010.87263508344</v>
      </c>
      <c r="Q16" s="12">
        <f>TI_EHG_E_E!Q$2</f>
        <v>32314.56701104539</v>
      </c>
      <c r="R16" s="12">
        <f>TI_EHG_E_E!R$2</f>
        <v>33004.112750833832</v>
      </c>
      <c r="S16" s="12">
        <f>TI_EHG_E_E!S$2</f>
        <v>33609.572122826612</v>
      </c>
      <c r="T16" s="12">
        <f>TI_EHG_E_E!T$2</f>
        <v>33473.441167544006</v>
      </c>
      <c r="U16" s="12">
        <f>TI_EHG_E_E!U$2</f>
        <v>33474.09644952634</v>
      </c>
      <c r="V16" s="12">
        <f>TI_EHG_E_E!V$2</f>
        <v>30609.480703069581</v>
      </c>
      <c r="W16" s="12">
        <f>TI_EHG_E_E!W$2</f>
        <v>24713.97708113839</v>
      </c>
      <c r="X16" s="12">
        <f>TI_EHG_E_E!X$2</f>
        <v>27330.734273747126</v>
      </c>
      <c r="Y16" s="12">
        <f>TI_EHG_E_E!Y$2</f>
        <v>29060.753470945798</v>
      </c>
      <c r="Z16" s="12">
        <f>TI_EHG_E_E!Z$2</f>
        <v>23282.295498040574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23257.869902898525</v>
      </c>
      <c r="D17" s="12">
        <f>TI_EHG_CHP_E!D$2</f>
        <v>25059.673705874204</v>
      </c>
      <c r="E17" s="12">
        <f>TI_EHG_CHP_E!E$2</f>
        <v>24589.543596274369</v>
      </c>
      <c r="F17" s="12">
        <f>TI_EHG_CHP_E!F$2</f>
        <v>25056.423021624523</v>
      </c>
      <c r="G17" s="12">
        <f>TI_EHG_CHP_E!G$2</f>
        <v>26113.594024851172</v>
      </c>
      <c r="H17" s="12">
        <f>TI_EHG_CHP_E!H$2</f>
        <v>26704.906459963946</v>
      </c>
      <c r="I17" s="12">
        <f>TI_EHG_CHP_E!I$2</f>
        <v>26487.932055749912</v>
      </c>
      <c r="J17" s="12">
        <f>TI_EHG_CHP_E!J$2</f>
        <v>24711.665939290346</v>
      </c>
      <c r="K17" s="12">
        <f>TI_EHG_CHP_E!K$2</f>
        <v>26827.059601579946</v>
      </c>
      <c r="L17" s="12">
        <f>TI_EHG_CHP_E!L$2</f>
        <v>24072.095555686908</v>
      </c>
      <c r="M17" s="12">
        <f>TI_EHG_CHP_E!M$2</f>
        <v>24633.439618354911</v>
      </c>
      <c r="N17" s="12">
        <f>TI_EHG_CHP_E!N$2</f>
        <v>23164.536580752898</v>
      </c>
      <c r="O17" s="12">
        <f>TI_EHG_CHP_E!O$2</f>
        <v>22094.009800717209</v>
      </c>
      <c r="P17" s="12">
        <f>TI_EHG_CHP_E!P$2</f>
        <v>21040.392122478726</v>
      </c>
      <c r="Q17" s="12">
        <f>TI_EHG_CHP_E!Q$2</f>
        <v>19094.488966483776</v>
      </c>
      <c r="R17" s="12">
        <f>TI_EHG_CHP_E!R$2</f>
        <v>18291.97031234617</v>
      </c>
      <c r="S17" s="12">
        <f>TI_EHG_CHP_E!S$2</f>
        <v>18588.21847035097</v>
      </c>
      <c r="T17" s="12">
        <f>TI_EHG_CHP_E!T$2</f>
        <v>17289.232358188438</v>
      </c>
      <c r="U17" s="12">
        <f>TI_EHG_CHP_E!U$2</f>
        <v>16894.897032225184</v>
      </c>
      <c r="V17" s="12">
        <f>TI_EHG_CHP_E!V$2</f>
        <v>15868.15451103271</v>
      </c>
      <c r="W17" s="12">
        <f>TI_EHG_CHP_E!W$2</f>
        <v>15351.30201445646</v>
      </c>
      <c r="X17" s="12">
        <f>TI_EHG_CHP_E!X$2</f>
        <v>15407.787070110364</v>
      </c>
      <c r="Y17" s="12">
        <f>TI_EHG_CHP_E!Y$2</f>
        <v>14323.769774443921</v>
      </c>
      <c r="Z17" s="12">
        <f>TI_EHG_CHP_E!Z$2</f>
        <v>12203.602725770566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2869.6865954160025</v>
      </c>
      <c r="D18" s="12">
        <f>TI_EHG_H_E!D$2</f>
        <v>2936.4801273494613</v>
      </c>
      <c r="E18" s="12">
        <f>TI_EHG_H_E!E$2</f>
        <v>2908.2505985745938</v>
      </c>
      <c r="F18" s="12">
        <f>TI_EHG_H_E!F$2</f>
        <v>2779.1313066493217</v>
      </c>
      <c r="G18" s="12">
        <f>TI_EHG_H_E!G$2</f>
        <v>2824.5743920117388</v>
      </c>
      <c r="H18" s="12">
        <f>TI_EHG_H_E!H$2</f>
        <v>2454.9489417375698</v>
      </c>
      <c r="I18" s="12">
        <f>TI_EHG_H_E!I$2</f>
        <v>2425.1618309365044</v>
      </c>
      <c r="J18" s="12">
        <f>TI_EHG_H_E!J$2</f>
        <v>2016.6091845647052</v>
      </c>
      <c r="K18" s="12">
        <f>TI_EHG_H_E!K$2</f>
        <v>2000.8463768742351</v>
      </c>
      <c r="L18" s="12">
        <f>TI_EHG_H_E!L$2</f>
        <v>1928.7009445924316</v>
      </c>
      <c r="M18" s="12">
        <f>TI_EHG_H_E!M$2</f>
        <v>2377.6447235467717</v>
      </c>
      <c r="N18" s="12">
        <f>TI_EHG_H_E!N$2</f>
        <v>2046.083580383327</v>
      </c>
      <c r="O18" s="12">
        <f>TI_EHG_H_E!O$2</f>
        <v>1909.0891806810057</v>
      </c>
      <c r="P18" s="12">
        <f>TI_EHG_H_E!P$2</f>
        <v>1890.0716678073625</v>
      </c>
      <c r="Q18" s="12">
        <f>TI_EHG_H_E!Q$2</f>
        <v>1567.5265158458728</v>
      </c>
      <c r="R18" s="12">
        <f>TI_EHG_H_E!R$2</f>
        <v>1566.1915839567696</v>
      </c>
      <c r="S18" s="12">
        <f>TI_EHG_H_E!S$2</f>
        <v>1726.8225805353723</v>
      </c>
      <c r="T18" s="12">
        <f>TI_EHG_H_E!T$2</f>
        <v>1714.5948384981582</v>
      </c>
      <c r="U18" s="12">
        <f>TI_EHG_H_E!U$2</f>
        <v>1674.606017862794</v>
      </c>
      <c r="V18" s="12">
        <f>TI_EHG_H_E!V$2</f>
        <v>1672.6584972695143</v>
      </c>
      <c r="W18" s="12">
        <f>TI_EHG_H_E!W$2</f>
        <v>1586.4120708776688</v>
      </c>
      <c r="X18" s="12">
        <f>TI_EHG_H_E!X$2</f>
        <v>1698.3710902223588</v>
      </c>
      <c r="Y18" s="12">
        <f>TI_EHG_H_E!Y$2</f>
        <v>1488.4384432733866</v>
      </c>
      <c r="Z18" s="12">
        <f>TI_EHG_H_E!Z$2</f>
        <v>1335.2236466263362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2618.0198485609685</v>
      </c>
      <c r="D19" s="8">
        <f>NRG_E!D$2</f>
        <v>2077.2271791832109</v>
      </c>
      <c r="E19" s="8">
        <f>NRG_E!E$2</f>
        <v>3270.1929578774952</v>
      </c>
      <c r="F19" s="8">
        <f>NRG_E!F$2</f>
        <v>3603.2867071537089</v>
      </c>
      <c r="G19" s="8">
        <f>NRG_E!G$2</f>
        <v>3399.729261741963</v>
      </c>
      <c r="H19" s="8">
        <f>NRG_E!H$2</f>
        <v>3274.3234178601861</v>
      </c>
      <c r="I19" s="8">
        <f>NRG_E!I$2</f>
        <v>3293.9671600643715</v>
      </c>
      <c r="J19" s="8">
        <f>NRG_E!J$2</f>
        <v>3567.5805615786035</v>
      </c>
      <c r="K19" s="8">
        <f>NRG_E!K$2</f>
        <v>2864.9142661765632</v>
      </c>
      <c r="L19" s="8">
        <f>NRG_E!L$2</f>
        <v>2465.1163316415978</v>
      </c>
      <c r="M19" s="8">
        <f>NRG_E!M$2</f>
        <v>3896.9791849556468</v>
      </c>
      <c r="N19" s="8">
        <f>NRG_E!N$2</f>
        <v>4468.6832507431391</v>
      </c>
      <c r="O19" s="8">
        <f>NRG_E!O$2</f>
        <v>4415.2310999738966</v>
      </c>
      <c r="P19" s="8">
        <f>NRG_E!P$2</f>
        <v>4152.3658663738015</v>
      </c>
      <c r="Q19" s="8">
        <f>NRG_E!Q$2</f>
        <v>4232.5981159316443</v>
      </c>
      <c r="R19" s="8">
        <f>NRG_E!R$2</f>
        <v>4271.3191226266836</v>
      </c>
      <c r="S19" s="8">
        <f>NRG_E!S$2</f>
        <v>4001.5283271744088</v>
      </c>
      <c r="T19" s="8">
        <f>NRG_E!T$2</f>
        <v>4229.4094836533177</v>
      </c>
      <c r="U19" s="8">
        <f>NRG_E!U$2</f>
        <v>4239.9281283581759</v>
      </c>
      <c r="V19" s="8">
        <f>NRG_E!V$2</f>
        <v>4173.7433783837496</v>
      </c>
      <c r="W19" s="8">
        <f>NRG_E!W$2</f>
        <v>3817.7713965140179</v>
      </c>
      <c r="X19" s="8">
        <f>NRG_E!X$2</f>
        <v>3202.0304881524544</v>
      </c>
      <c r="Y19" s="8">
        <f>NRG_E!Y$2</f>
        <v>3302.6466900834262</v>
      </c>
      <c r="Z19" s="8">
        <f>NRG_E!Z$2</f>
        <v>3226.8922738919705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98.428351935643335</v>
      </c>
      <c r="D20" s="12">
        <f>NRG_CM_E!D$2</f>
        <v>93.334881863211137</v>
      </c>
      <c r="E20" s="12">
        <f>NRG_CM_E!E$2</f>
        <v>82.616467112694977</v>
      </c>
      <c r="F20" s="12">
        <f>NRG_CM_E!F$2</f>
        <v>62.421417552108657</v>
      </c>
      <c r="G20" s="12">
        <f>NRG_CM_E!G$2</f>
        <v>52.109108858763328</v>
      </c>
      <c r="H20" s="12">
        <f>NRG_CM_E!H$2</f>
        <v>61.019601269785596</v>
      </c>
      <c r="I20" s="12">
        <f>NRG_CM_E!I$2</f>
        <v>61.526624705971173</v>
      </c>
      <c r="J20" s="12">
        <f>NRG_CM_E!J$2</f>
        <v>73.691524060202696</v>
      </c>
      <c r="K20" s="12">
        <f>NRG_CM_E!K$2</f>
        <v>89.882267283763227</v>
      </c>
      <c r="L20" s="12">
        <f>NRG_CM_E!L$2</f>
        <v>72.856170337597817</v>
      </c>
      <c r="M20" s="12">
        <f>NRG_CM_E!M$2</f>
        <v>1102.3299332756471</v>
      </c>
      <c r="N20" s="12">
        <f>NRG_CM_E!N$2</f>
        <v>1510.4686063831391</v>
      </c>
      <c r="O20" s="12">
        <f>NRG_CM_E!O$2</f>
        <v>1489.5643709738965</v>
      </c>
      <c r="P20" s="12">
        <f>NRG_CM_E!P$2</f>
        <v>1411.3240073338015</v>
      </c>
      <c r="Q20" s="12">
        <f>NRG_CM_E!Q$2</f>
        <v>1499.0738085716437</v>
      </c>
      <c r="R20" s="12">
        <f>NRG_CM_E!R$2</f>
        <v>1535.9330421466836</v>
      </c>
      <c r="S20" s="12">
        <f>NRG_CM_E!S$2</f>
        <v>1541.1893721744082</v>
      </c>
      <c r="T20" s="12">
        <f>NRG_CM_E!T$2</f>
        <v>1375.9682939333179</v>
      </c>
      <c r="U20" s="12">
        <f>NRG_CM_E!U$2</f>
        <v>1430.5259611181759</v>
      </c>
      <c r="V20" s="12">
        <f>NRG_CM_E!V$2</f>
        <v>1331.5613765837495</v>
      </c>
      <c r="W20" s="12">
        <f>NRG_CM_E!W$2</f>
        <v>1155.4671990024772</v>
      </c>
      <c r="X20" s="12">
        <f>NRG_CM_E!X$2</f>
        <v>458.77160713110715</v>
      </c>
      <c r="Y20" s="12">
        <f>NRG_CM_E!Y$2</f>
        <v>571.55013217093835</v>
      </c>
      <c r="Z20" s="12">
        <f>NRG_CM_E!Z$2</f>
        <v>540.54490927492509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5.1194843999999993</v>
      </c>
      <c r="D21" s="12">
        <f>NRG_OIL_NG_E!D$2</f>
        <v>1.8681300000000001</v>
      </c>
      <c r="E21" s="12">
        <f>NRG_OIL_NG_E!E$2</f>
        <v>1.9186200000000002</v>
      </c>
      <c r="F21" s="12">
        <f>NRG_OIL_NG_E!F$2</f>
        <v>1.9186200000000002</v>
      </c>
      <c r="G21" s="12">
        <f>NRG_OIL_NG_E!G$2</f>
        <v>3.7867500000000014</v>
      </c>
      <c r="H21" s="12">
        <f>NRG_OIL_NG_E!H$2</f>
        <v>5.7558600000000002</v>
      </c>
      <c r="I21" s="12">
        <f>NRG_OIL_NG_E!I$2</f>
        <v>3.7867500000000014</v>
      </c>
      <c r="J21" s="12">
        <f>NRG_OIL_NG_E!J$2</f>
        <v>4.1401800000000009</v>
      </c>
      <c r="K21" s="12">
        <f>NRG_OIL_NG_E!K$2</f>
        <v>4.1906700000000017</v>
      </c>
      <c r="L21" s="12">
        <f>NRG_OIL_NG_E!L$2</f>
        <v>4.9480199999999996</v>
      </c>
      <c r="M21" s="12">
        <f>NRG_OIL_NG_E!M$2</f>
        <v>7.8764400000000006</v>
      </c>
      <c r="N21" s="12">
        <f>NRG_OIL_NG_E!N$2</f>
        <v>7.8259499999999997</v>
      </c>
      <c r="O21" s="12">
        <f>NRG_OIL_NG_E!O$2</f>
        <v>9.44163</v>
      </c>
      <c r="P21" s="12">
        <f>NRG_OIL_NG_E!P$2</f>
        <v>7.67448</v>
      </c>
      <c r="Q21" s="12">
        <f>NRG_OIL_NG_E!Q$2</f>
        <v>8.7347699999999993</v>
      </c>
      <c r="R21" s="12">
        <f>NRG_OIL_NG_E!R$2</f>
        <v>7.0181100000000001</v>
      </c>
      <c r="S21" s="12">
        <f>NRG_OIL_NG_E!S$2</f>
        <v>5.0994900000000003</v>
      </c>
      <c r="T21" s="12">
        <f>NRG_OIL_NG_E!T$2</f>
        <v>4.7965499999999999</v>
      </c>
      <c r="U21" s="12">
        <f>NRG_OIL_NG_E!U$2</f>
        <v>3.1192722000000006</v>
      </c>
      <c r="V21" s="12">
        <f>NRG_OIL_NG_E!V$2</f>
        <v>5.1929974799999998</v>
      </c>
      <c r="W21" s="12">
        <f>NRG_OIL_NG_E!W$2</f>
        <v>4.9385278800000005</v>
      </c>
      <c r="X21" s="12">
        <f>NRG_OIL_NG_E!X$2</f>
        <v>4.3712222400000007</v>
      </c>
      <c r="Y21" s="12">
        <f>NRG_OIL_NG_E!Y$2</f>
        <v>5.5706626799999999</v>
      </c>
      <c r="Z21" s="12">
        <f>NRG_OIL_NG_E!Z$2</f>
        <v>4.8335086800000013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1880.206194025325</v>
      </c>
      <c r="D23" s="12">
        <f>NRG_CO_E!D$2</f>
        <v>1169.7135839999999</v>
      </c>
      <c r="E23" s="12">
        <f>NRG_CO_E!E$2</f>
        <v>1504.8761040000002</v>
      </c>
      <c r="F23" s="12">
        <f>NRG_CO_E!F$2</f>
        <v>1444.037472</v>
      </c>
      <c r="G23" s="12">
        <f>NRG_CO_E!G$2</f>
        <v>1326.828168</v>
      </c>
      <c r="H23" s="12">
        <f>NRG_CO_E!H$2</f>
        <v>1237.1703120000002</v>
      </c>
      <c r="I23" s="12">
        <f>NRG_CO_E!I$2</f>
        <v>1243.129968</v>
      </c>
      <c r="J23" s="12">
        <f>NRG_CO_E!J$2</f>
        <v>1139.840136</v>
      </c>
      <c r="K23" s="12">
        <f>NRG_CO_E!K$2</f>
        <v>1242.3735360000001</v>
      </c>
      <c r="L23" s="12">
        <f>NRG_CO_E!L$2</f>
        <v>847.04349599999989</v>
      </c>
      <c r="M23" s="12">
        <f>NRG_CO_E!M$2</f>
        <v>791.17120799999998</v>
      </c>
      <c r="N23" s="12">
        <f>NRG_CO_E!N$2</f>
        <v>1054.2850704000002</v>
      </c>
      <c r="O23" s="12">
        <f>NRG_CO_E!O$2</f>
        <v>1045.752264</v>
      </c>
      <c r="P23" s="12">
        <f>NRG_CO_E!P$2</f>
        <v>924.42895199999998</v>
      </c>
      <c r="Q23" s="12">
        <f>NRG_CO_E!Q$2</f>
        <v>896.82753599999978</v>
      </c>
      <c r="R23" s="12">
        <f>NRG_CO_E!R$2</f>
        <v>830.51207999999997</v>
      </c>
      <c r="S23" s="12">
        <f>NRG_CO_E!S$2</f>
        <v>849.06139536000001</v>
      </c>
      <c r="T23" s="12">
        <f>NRG_CO_E!T$2</f>
        <v>896.68551167999999</v>
      </c>
      <c r="U23" s="12">
        <f>NRG_CO_E!U$2</f>
        <v>912.01458095999988</v>
      </c>
      <c r="V23" s="12">
        <f>NRG_CO_E!V$2</f>
        <v>868.52133791999995</v>
      </c>
      <c r="W23" s="12">
        <f>NRG_CO_E!W$2</f>
        <v>883.93717440000023</v>
      </c>
      <c r="X23" s="12">
        <f>NRG_CO_E!X$2</f>
        <v>939.42209951999985</v>
      </c>
      <c r="Y23" s="12">
        <f>NRG_CO_E!Y$2</f>
        <v>923.4410054399998</v>
      </c>
      <c r="Z23" s="12">
        <f>NRG_CO_E!Z$2</f>
        <v>803.17685232000008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31.8025324848</v>
      </c>
      <c r="F24" s="12">
        <f>NRG_BKBPB_E!F$2</f>
        <v>34.346446041599997</v>
      </c>
      <c r="G24" s="12">
        <f>NRG_BKBPB_E!G$2</f>
        <v>29.852875483199998</v>
      </c>
      <c r="H24" s="12">
        <f>NRG_BKBPB_E!H$2</f>
        <v>30.669074990399999</v>
      </c>
      <c r="I24" s="12">
        <f>NRG_BKBPB_E!I$2</f>
        <v>36.090332678400003</v>
      </c>
      <c r="J24" s="12">
        <f>NRG_BKBPB_E!J$2</f>
        <v>24.803931398400007</v>
      </c>
      <c r="K24" s="12">
        <f>NRG_BKBPB_E!K$2</f>
        <v>14.719807132799996</v>
      </c>
      <c r="L24" s="12">
        <f>NRG_BKBPB_E!L$2</f>
        <v>16.977775584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20.984840640000002</v>
      </c>
      <c r="F25" s="12">
        <f>NRG_GW_E!F$2</f>
        <v>26.832427199999998</v>
      </c>
      <c r="G25" s="12">
        <f>NRG_GW_E!G$2</f>
        <v>29.605731120000005</v>
      </c>
      <c r="H25" s="12">
        <f>NRG_GW_E!H$2</f>
        <v>27.117136800000001</v>
      </c>
      <c r="I25" s="12">
        <f>NRG_GW_E!I$2</f>
        <v>21.024932400000004</v>
      </c>
      <c r="J25" s="12">
        <f>NRG_GW_E!J$2</f>
        <v>6.0166692000000017</v>
      </c>
      <c r="K25" s="12">
        <f>NRG_GW_E!K$2</f>
        <v>62.703803160000021</v>
      </c>
      <c r="L25" s="12">
        <f>NRG_GW_E!L$2</f>
        <v>158.94145836000001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822.119688</v>
      </c>
      <c r="F26" s="12">
        <f>NRG_BF_E!F$2</f>
        <v>1239.9397920000004</v>
      </c>
      <c r="G26" s="12">
        <f>NRG_BF_E!G$2</f>
        <v>1169.7397920000001</v>
      </c>
      <c r="H26" s="12">
        <f>NRG_BF_E!H$2</f>
        <v>1002.5598960000001</v>
      </c>
      <c r="I26" s="12">
        <f>NRG_BF_E!I$2</f>
        <v>949.00010399999996</v>
      </c>
      <c r="J26" s="12">
        <f>NRG_BF_E!J$2</f>
        <v>1357.2000000000003</v>
      </c>
      <c r="K26" s="12">
        <f>NRG_BF_E!K$2</f>
        <v>469.83678299999997</v>
      </c>
      <c r="L26" s="12">
        <f>NRG_BF_E!L$2</f>
        <v>479.96020800000002</v>
      </c>
      <c r="M26" s="12">
        <f>NRG_BF_E!M$2</f>
        <v>1105.0004159999996</v>
      </c>
      <c r="N26" s="12">
        <f>NRG_BF_E!N$2</f>
        <v>1050.3997919999999</v>
      </c>
      <c r="O26" s="12">
        <f>NRG_BF_E!O$2</f>
        <v>1032.4604160000001</v>
      </c>
      <c r="P26" s="12">
        <f>NRG_BF_E!P$2</f>
        <v>1067.04</v>
      </c>
      <c r="Q26" s="12">
        <f>NRG_BF_E!Q$2</f>
        <v>1004.6396880000001</v>
      </c>
      <c r="R26" s="12">
        <f>NRG_BF_E!R$2</f>
        <v>971.1</v>
      </c>
      <c r="S26" s="12">
        <f>NRG_BF_E!S$2</f>
        <v>950.56041600000003</v>
      </c>
      <c r="T26" s="12">
        <f>NRG_BF_E!T$2</f>
        <v>1004.7866399999999</v>
      </c>
      <c r="U26" s="12">
        <f>NRG_BF_E!U$2</f>
        <v>1031.5871280000001</v>
      </c>
      <c r="V26" s="12">
        <f>NRG_BF_E!V$2</f>
        <v>1031.5871280000001</v>
      </c>
      <c r="W26" s="12">
        <f>NRG_BF_E!W$2</f>
        <v>1031.4963360000002</v>
      </c>
      <c r="X26" s="12">
        <f>NRG_BF_E!X$2</f>
        <v>959.1425999999999</v>
      </c>
      <c r="Y26" s="12">
        <f>NRG_BF_E!Y$2</f>
        <v>967.09579199999996</v>
      </c>
      <c r="Z26" s="12">
        <f>NRG_BF_E!Z$2</f>
        <v>994.65537599999982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634.26581820000001</v>
      </c>
      <c r="D27" s="12">
        <f>NRG_PR_E!D$2</f>
        <v>812.31058332000009</v>
      </c>
      <c r="E27" s="12">
        <f>NRG_PR_E!E$2</f>
        <v>805.87470563999989</v>
      </c>
      <c r="F27" s="12">
        <f>NRG_PR_E!F$2</f>
        <v>793.79053236000004</v>
      </c>
      <c r="G27" s="12">
        <f>NRG_PR_E!G$2</f>
        <v>787.8068362800002</v>
      </c>
      <c r="H27" s="12">
        <f>NRG_PR_E!H$2</f>
        <v>910.03153680000003</v>
      </c>
      <c r="I27" s="12">
        <f>NRG_PR_E!I$2</f>
        <v>979.40844828000013</v>
      </c>
      <c r="J27" s="12">
        <f>NRG_PR_E!J$2</f>
        <v>961.88812092000012</v>
      </c>
      <c r="K27" s="12">
        <f>NRG_PR_E!K$2</f>
        <v>981.20739959999992</v>
      </c>
      <c r="L27" s="12">
        <f>NRG_PR_E!L$2</f>
        <v>884.38920336000024</v>
      </c>
      <c r="M27" s="12">
        <f>NRG_PR_E!M$2</f>
        <v>890.60118767999995</v>
      </c>
      <c r="N27" s="12">
        <f>NRG_PR_E!N$2</f>
        <v>845.70383196000012</v>
      </c>
      <c r="O27" s="12">
        <f>NRG_PR_E!O$2</f>
        <v>838.01241900000002</v>
      </c>
      <c r="P27" s="12">
        <f>NRG_PR_E!P$2</f>
        <v>741.89842704000012</v>
      </c>
      <c r="Q27" s="12">
        <f>NRG_PR_E!Q$2</f>
        <v>823.32231335999995</v>
      </c>
      <c r="R27" s="12">
        <f>NRG_PR_E!R$2</f>
        <v>926.75589047999983</v>
      </c>
      <c r="S27" s="12">
        <f>NRG_PR_E!S$2</f>
        <v>655.61765364000007</v>
      </c>
      <c r="T27" s="12">
        <f>NRG_PR_E!T$2</f>
        <v>947.17248803999996</v>
      </c>
      <c r="U27" s="12">
        <f>NRG_PR_E!U$2</f>
        <v>862.68118607999986</v>
      </c>
      <c r="V27" s="12">
        <f>NRG_PR_E!V$2</f>
        <v>936.88053840000009</v>
      </c>
      <c r="W27" s="12">
        <f>NRG_PR_E!W$2</f>
        <v>741.93215923154071</v>
      </c>
      <c r="X27" s="12">
        <f>NRG_PR_E!X$2</f>
        <v>840.32295926134725</v>
      </c>
      <c r="Y27" s="12">
        <f>NRG_PR_E!Y$2</f>
        <v>834.98909779248834</v>
      </c>
      <c r="Z27" s="12">
        <f>NRG_PR_E!Z$2</f>
        <v>883.68162761704559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0</v>
      </c>
      <c r="Z30" s="12">
        <f>NRG_LNG_E!Z$2</f>
        <v>0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51046.543502977518</v>
      </c>
      <c r="D35" s="8">
        <f>FC_E!D$2</f>
        <v>50397.879605777969</v>
      </c>
      <c r="E35" s="8">
        <f>FC_E!E$2</f>
        <v>47995.602388767096</v>
      </c>
      <c r="F35" s="8">
        <f>FC_E!F$2</f>
        <v>51215.050974080536</v>
      </c>
      <c r="G35" s="8">
        <f>FC_E!G$2</f>
        <v>51608.341661900573</v>
      </c>
      <c r="H35" s="8">
        <f>FC_E!H$2</f>
        <v>50103.166537833342</v>
      </c>
      <c r="I35" s="8">
        <f>FC_E!I$2</f>
        <v>50928.888976637892</v>
      </c>
      <c r="J35" s="8">
        <f>FC_E!J$2</f>
        <v>48571.255777043014</v>
      </c>
      <c r="K35" s="8">
        <f>FC_E!K$2</f>
        <v>48065.025046085968</v>
      </c>
      <c r="L35" s="8">
        <f>FC_E!L$2</f>
        <v>46289.301017732803</v>
      </c>
      <c r="M35" s="8">
        <f>FC_E!M$2</f>
        <v>44250.106294698016</v>
      </c>
      <c r="N35" s="8">
        <f>FC_E!N$2</f>
        <v>42357.347226884631</v>
      </c>
      <c r="O35" s="8">
        <f>FC_E!O$2</f>
        <v>41860.61988463156</v>
      </c>
      <c r="P35" s="8">
        <f>FC_E!P$2</f>
        <v>40990.555805975593</v>
      </c>
      <c r="Q35" s="8">
        <f>FC_E!Q$2</f>
        <v>39721.018855080853</v>
      </c>
      <c r="R35" s="8">
        <f>FC_E!R$2</f>
        <v>41016.03444007189</v>
      </c>
      <c r="S35" s="8">
        <f>FC_E!S$2</f>
        <v>41939.257100055969</v>
      </c>
      <c r="T35" s="8">
        <f>FC_E!T$2</f>
        <v>43562.634541086525</v>
      </c>
      <c r="U35" s="8">
        <f>FC_E!U$2</f>
        <v>43052.194794510287</v>
      </c>
      <c r="V35" s="8">
        <f>FC_E!V$2</f>
        <v>42061.51728099896</v>
      </c>
      <c r="W35" s="8">
        <f>FC_E!W$2</f>
        <v>40735.354848528077</v>
      </c>
      <c r="X35" s="8">
        <f>FC_E!X$2</f>
        <v>43276.911227371667</v>
      </c>
      <c r="Y35" s="8">
        <f>FC_E!Y$2</f>
        <v>41322.873113592272</v>
      </c>
      <c r="Z35" s="8">
        <f>FC_E!Z$2</f>
        <v>38545.778742850474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23806.889353540151</v>
      </c>
      <c r="D36" s="12">
        <f>FC_IND_E!D$2</f>
        <v>22193.421883673847</v>
      </c>
      <c r="E36" s="12">
        <f>FC_IND_E!E$2</f>
        <v>20296.73413078468</v>
      </c>
      <c r="F36" s="12">
        <f>FC_IND_E!F$2</f>
        <v>20411.319393757527</v>
      </c>
      <c r="G36" s="12">
        <f>FC_IND_E!G$2</f>
        <v>20543.718610203956</v>
      </c>
      <c r="H36" s="12">
        <f>FC_IND_E!H$2</f>
        <v>19951.042217396549</v>
      </c>
      <c r="I36" s="12">
        <f>FC_IND_E!I$2</f>
        <v>19534.328206819431</v>
      </c>
      <c r="J36" s="12">
        <f>FC_IND_E!J$2</f>
        <v>17971.030591943691</v>
      </c>
      <c r="K36" s="12">
        <f>FC_IND_E!K$2</f>
        <v>17095.876220140475</v>
      </c>
      <c r="L36" s="12">
        <f>FC_IND_E!L$2</f>
        <v>16177.267987777408</v>
      </c>
      <c r="M36" s="12">
        <f>FC_IND_E!M$2</f>
        <v>13224.923107782164</v>
      </c>
      <c r="N36" s="12">
        <f>FC_IND_E!N$2</f>
        <v>12716.729654135714</v>
      </c>
      <c r="O36" s="12">
        <f>FC_IND_E!O$2</f>
        <v>12493.300977838375</v>
      </c>
      <c r="P36" s="12">
        <f>FC_IND_E!P$2</f>
        <v>11708.664120636988</v>
      </c>
      <c r="Q36" s="12">
        <f>FC_IND_E!Q$2</f>
        <v>11497.539952035899</v>
      </c>
      <c r="R36" s="12">
        <f>FC_IND_E!R$2</f>
        <v>11655.222305963132</v>
      </c>
      <c r="S36" s="12">
        <f>FC_IND_E!S$2</f>
        <v>11393.761307464323</v>
      </c>
      <c r="T36" s="12">
        <f>FC_IND_E!T$2</f>
        <v>12149.25066975516</v>
      </c>
      <c r="U36" s="12">
        <f>FC_IND_E!U$2</f>
        <v>12350.302828402801</v>
      </c>
      <c r="V36" s="12">
        <f>FC_IND_E!V$2</f>
        <v>11656.677511256185</v>
      </c>
      <c r="W36" s="12">
        <f>FC_IND_E!W$2</f>
        <v>11811.334951627477</v>
      </c>
      <c r="X36" s="12">
        <f>FC_IND_E!X$2</f>
        <v>12740.971408996047</v>
      </c>
      <c r="Y36" s="12">
        <f>FC_IND_E!Y$2</f>
        <v>11521.847441408692</v>
      </c>
      <c r="Z36" s="12">
        <f>FC_IND_E!Z$2</f>
        <v>9929.6611906003145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8543.9121546070292</v>
      </c>
      <c r="D37" s="14">
        <f>FC_IND_IS_E!D$2</f>
        <v>9482.387271017149</v>
      </c>
      <c r="E37" s="14">
        <f>FC_IND_IS_E!E$2</f>
        <v>8103.9245290840281</v>
      </c>
      <c r="F37" s="14">
        <f>FC_IND_IS_E!F$2</f>
        <v>7605.4747605095727</v>
      </c>
      <c r="G37" s="14">
        <f>FC_IND_IS_E!G$2</f>
        <v>7673.7815415946116</v>
      </c>
      <c r="H37" s="14">
        <f>FC_IND_IS_E!H$2</f>
        <v>7644.1653616485564</v>
      </c>
      <c r="I37" s="14">
        <f>FC_IND_IS_E!I$2</f>
        <v>7381.1314185156252</v>
      </c>
      <c r="J37" s="14">
        <f>FC_IND_IS_E!J$2</f>
        <v>6959.7150662423273</v>
      </c>
      <c r="K37" s="14">
        <f>FC_IND_IS_E!K$2</f>
        <v>6750.6711350265196</v>
      </c>
      <c r="L37" s="14">
        <f>FC_IND_IS_E!L$2</f>
        <v>5703.6400755985978</v>
      </c>
      <c r="M37" s="14">
        <f>FC_IND_IS_E!M$2</f>
        <v>4035.9584136614035</v>
      </c>
      <c r="N37" s="14">
        <f>FC_IND_IS_E!N$2</f>
        <v>4000.8869491668984</v>
      </c>
      <c r="O37" s="14">
        <f>FC_IND_IS_E!O$2</f>
        <v>3830.5630851817755</v>
      </c>
      <c r="P37" s="14">
        <f>FC_IND_IS_E!P$2</f>
        <v>3681.8210433707727</v>
      </c>
      <c r="Q37" s="14">
        <f>FC_IND_IS_E!Q$2</f>
        <v>3505.638707780623</v>
      </c>
      <c r="R37" s="14">
        <f>FC_IND_IS_E!R$2</f>
        <v>3369.4313467337715</v>
      </c>
      <c r="S37" s="14">
        <f>FC_IND_IS_E!S$2</f>
        <v>3300.5589164937801</v>
      </c>
      <c r="T37" s="14">
        <f>FC_IND_IS_E!T$2</f>
        <v>3372.1491574128131</v>
      </c>
      <c r="U37" s="14">
        <f>FC_IND_IS_E!U$2</f>
        <v>3559.7242873914975</v>
      </c>
      <c r="V37" s="14">
        <f>FC_IND_IS_E!V$2</f>
        <v>2965.4816519672822</v>
      </c>
      <c r="W37" s="14">
        <f>FC_IND_IS_E!W$2</f>
        <v>3114.595672043431</v>
      </c>
      <c r="X37" s="14">
        <f>FC_IND_IS_E!X$2</f>
        <v>3557.884283586357</v>
      </c>
      <c r="Y37" s="14">
        <f>FC_IND_IS_E!Y$2</f>
        <v>2829.3781843591669</v>
      </c>
      <c r="Z37" s="14">
        <f>FC_IND_IS_E!Z$2</f>
        <v>2116.8542191269016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8386.3280958020387</v>
      </c>
      <c r="D38" s="16">
        <f>FC_IND_IS_BF_E!D$2</f>
        <v>9290.4090594617501</v>
      </c>
      <c r="E38" s="16">
        <f>FC_IND_IS_BF_E!E$2</f>
        <v>7966.6950504093184</v>
      </c>
      <c r="F38" s="16">
        <f>FC_IND_IS_BF_E!F$2</f>
        <v>7495.0804237723733</v>
      </c>
      <c r="G38" s="16">
        <f>FC_IND_IS_BF_E!G$2</f>
        <v>7550.9593049101377</v>
      </c>
      <c r="H38" s="16">
        <f>FC_IND_IS_BF_E!H$2</f>
        <v>7496.7017964386469</v>
      </c>
      <c r="I38" s="16">
        <f>FC_IND_IS_BF_E!I$2</f>
        <v>7245.4765804098615</v>
      </c>
      <c r="J38" s="16">
        <f>FC_IND_IS_BF_E!J$2</f>
        <v>6810.7477601369328</v>
      </c>
      <c r="K38" s="16">
        <f>FC_IND_IS_BF_E!K$2</f>
        <v>6602.9717538089426</v>
      </c>
      <c r="L38" s="16">
        <f>FC_IND_IS_BF_E!L$2</f>
        <v>5620.4180149694148</v>
      </c>
      <c r="M38" s="16">
        <f>FC_IND_IS_BF_E!M$2</f>
        <v>3966.9893820719822</v>
      </c>
      <c r="N38" s="16">
        <f>FC_IND_IS_BF_E!N$2</f>
        <v>3931.890569831643</v>
      </c>
      <c r="O38" s="16">
        <f>FC_IND_IS_BF_E!O$2</f>
        <v>3772.0796179532604</v>
      </c>
      <c r="P38" s="16">
        <f>FC_IND_IS_BF_E!P$2</f>
        <v>3626.37205747599</v>
      </c>
      <c r="Q38" s="16">
        <f>FC_IND_IS_BF_E!Q$2</f>
        <v>3455.7178633794688</v>
      </c>
      <c r="R38" s="16">
        <f>FC_IND_IS_BF_E!R$2</f>
        <v>3319.5768378143921</v>
      </c>
      <c r="S38" s="16">
        <f>FC_IND_IS_BF_E!S$2</f>
        <v>3261.4449405216224</v>
      </c>
      <c r="T38" s="16">
        <f>FC_IND_IS_BF_E!T$2</f>
        <v>3335.4133291094258</v>
      </c>
      <c r="U38" s="16">
        <f>FC_IND_IS_BF_E!U$2</f>
        <v>3522.6463796164317</v>
      </c>
      <c r="V38" s="16">
        <f>FC_IND_IS_BF_E!V$2</f>
        <v>2933.4578822272874</v>
      </c>
      <c r="W38" s="16">
        <f>FC_IND_IS_BF_E!W$2</f>
        <v>3085.1249667981592</v>
      </c>
      <c r="X38" s="16">
        <f>FC_IND_IS_BF_E!X$2</f>
        <v>3524.1883784896195</v>
      </c>
      <c r="Y38" s="16">
        <f>FC_IND_IS_BF_E!Y$2</f>
        <v>2806.9700623942767</v>
      </c>
      <c r="Z38" s="16">
        <f>FC_IND_IS_BF_E!Z$2</f>
        <v>2098.1729090509475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157.58405880499032</v>
      </c>
      <c r="D39" s="16">
        <f>FC_IND_IS_EA_E!D$2</f>
        <v>191.97821155540055</v>
      </c>
      <c r="E39" s="16">
        <f>FC_IND_IS_EA_E!E$2</f>
        <v>137.22947867470867</v>
      </c>
      <c r="F39" s="16">
        <f>FC_IND_IS_EA_E!F$2</f>
        <v>110.39433673720004</v>
      </c>
      <c r="G39" s="16">
        <f>FC_IND_IS_EA_E!G$2</f>
        <v>122.82223668447359</v>
      </c>
      <c r="H39" s="16">
        <f>FC_IND_IS_EA_E!H$2</f>
        <v>147.46356520991051</v>
      </c>
      <c r="I39" s="16">
        <f>FC_IND_IS_EA_E!I$2</f>
        <v>135.65483810576396</v>
      </c>
      <c r="J39" s="16">
        <f>FC_IND_IS_EA_E!J$2</f>
        <v>148.96730610539458</v>
      </c>
      <c r="K39" s="16">
        <f>FC_IND_IS_EA_E!K$2</f>
        <v>147.69938121757531</v>
      </c>
      <c r="L39" s="16">
        <f>FC_IND_IS_EA_E!L$2</f>
        <v>83.22206062918363</v>
      </c>
      <c r="M39" s="16">
        <f>FC_IND_IS_EA_E!M$2</f>
        <v>68.96903158942105</v>
      </c>
      <c r="N39" s="16">
        <f>FC_IND_IS_EA_E!N$2</f>
        <v>68.996379335255867</v>
      </c>
      <c r="O39" s="16">
        <f>FC_IND_IS_EA_E!O$2</f>
        <v>58.483467228515153</v>
      </c>
      <c r="P39" s="16">
        <f>FC_IND_IS_EA_E!P$2</f>
        <v>55.448985894782837</v>
      </c>
      <c r="Q39" s="16">
        <f>FC_IND_IS_EA_E!Q$2</f>
        <v>49.92084440115368</v>
      </c>
      <c r="R39" s="16">
        <f>FC_IND_IS_EA_E!R$2</f>
        <v>49.854508919380109</v>
      </c>
      <c r="S39" s="16">
        <f>FC_IND_IS_EA_E!S$2</f>
        <v>39.113975972157547</v>
      </c>
      <c r="T39" s="16">
        <f>FC_IND_IS_EA_E!T$2</f>
        <v>36.735828303387066</v>
      </c>
      <c r="U39" s="16">
        <f>FC_IND_IS_EA_E!U$2</f>
        <v>37.077907775065746</v>
      </c>
      <c r="V39" s="16">
        <f>FC_IND_IS_EA_E!V$2</f>
        <v>32.023769739994883</v>
      </c>
      <c r="W39" s="16">
        <f>FC_IND_IS_EA_E!W$2</f>
        <v>29.470705245271457</v>
      </c>
      <c r="X39" s="16">
        <f>FC_IND_IS_EA_E!X$2</f>
        <v>33.695905096737299</v>
      </c>
      <c r="Y39" s="16">
        <f>FC_IND_IS_EA_E!Y$2</f>
        <v>22.408121964890018</v>
      </c>
      <c r="Z39" s="16">
        <f>FC_IND_IS_EA_E!Z$2</f>
        <v>18.681310075954183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145.06245515141475</v>
      </c>
      <c r="D40" s="14">
        <f>FC_IND_NFM_E!D$2</f>
        <v>143.9164328843884</v>
      </c>
      <c r="E40" s="14">
        <f>FC_IND_NFM_E!E$2</f>
        <v>153.91743442709506</v>
      </c>
      <c r="F40" s="14">
        <f>FC_IND_NFM_E!F$2</f>
        <v>157.94655525183339</v>
      </c>
      <c r="G40" s="14">
        <f>FC_IND_NFM_E!G$2</f>
        <v>134.80772759999999</v>
      </c>
      <c r="H40" s="14">
        <f>FC_IND_NFM_E!H$2</f>
        <v>138.29211000000001</v>
      </c>
      <c r="I40" s="14">
        <f>FC_IND_NFM_E!I$2</f>
        <v>150.53813635657966</v>
      </c>
      <c r="J40" s="14">
        <f>FC_IND_NFM_E!J$2</f>
        <v>147.07172559243864</v>
      </c>
      <c r="K40" s="14">
        <f>FC_IND_NFM_E!K$2</f>
        <v>104.56027945924271</v>
      </c>
      <c r="L40" s="14">
        <f>FC_IND_NFM_E!L$2</f>
        <v>91.028325600000002</v>
      </c>
      <c r="M40" s="14">
        <f>FC_IND_NFM_E!M$2</f>
        <v>109.89623520000002</v>
      </c>
      <c r="N40" s="14">
        <f>FC_IND_NFM_E!N$2</f>
        <v>101.87025120000003</v>
      </c>
      <c r="O40" s="14">
        <f>FC_IND_NFM_E!O$2</f>
        <v>79.318825199999992</v>
      </c>
      <c r="P40" s="14">
        <f>FC_IND_NFM_E!P$2</f>
        <v>106.09450560000001</v>
      </c>
      <c r="Q40" s="14">
        <f>FC_IND_NFM_E!Q$2</f>
        <v>88.671603600000012</v>
      </c>
      <c r="R40" s="14">
        <f>FC_IND_NFM_E!R$2</f>
        <v>97.433694000000003</v>
      </c>
      <c r="S40" s="14">
        <f>FC_IND_NFM_E!S$2</f>
        <v>122.65764191999999</v>
      </c>
      <c r="T40" s="14">
        <f>FC_IND_NFM_E!T$2</f>
        <v>153.93888679737603</v>
      </c>
      <c r="U40" s="14">
        <f>FC_IND_NFM_E!U$2</f>
        <v>138.06110080053435</v>
      </c>
      <c r="V40" s="14">
        <f>FC_IND_NFM_E!V$2</f>
        <v>135.19215579929701</v>
      </c>
      <c r="W40" s="14">
        <f>FC_IND_NFM_E!W$2</f>
        <v>122.61582193650358</v>
      </c>
      <c r="X40" s="14">
        <f>FC_IND_NFM_E!X$2</f>
        <v>148.664593056445</v>
      </c>
      <c r="Y40" s="14">
        <f>FC_IND_NFM_E!Y$2</f>
        <v>134.09961741143135</v>
      </c>
      <c r="Z40" s="14">
        <f>FC_IND_NFM_E!Z$2</f>
        <v>126.9072962152442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20.269160260808963</v>
      </c>
      <c r="D43" s="16">
        <f>FC_IND_NFM_SA_E!D$2</f>
        <v>9.515798609534631</v>
      </c>
      <c r="E43" s="16">
        <f>FC_IND_NFM_SA_E!E$2</f>
        <v>9.5410827757018879</v>
      </c>
      <c r="F43" s="16">
        <f>FC_IND_NFM_SA_E!F$2</f>
        <v>8.9625225152588559</v>
      </c>
      <c r="G43" s="16">
        <f>FC_IND_NFM_SA_E!G$2</f>
        <v>10.574451140262102</v>
      </c>
      <c r="H43" s="16">
        <f>FC_IND_NFM_SA_E!H$2</f>
        <v>12.714897208652131</v>
      </c>
      <c r="I43" s="16">
        <f>FC_IND_NFM_SA_E!I$2</f>
        <v>15.988810458571836</v>
      </c>
      <c r="J43" s="16">
        <f>FC_IND_NFM_SA_E!J$2</f>
        <v>16.472630620578133</v>
      </c>
      <c r="K43" s="16">
        <f>FC_IND_NFM_SA_E!K$2</f>
        <v>12.793896279167081</v>
      </c>
      <c r="L43" s="16">
        <f>FC_IND_NFM_SA_E!L$2</f>
        <v>6.6855741225895349</v>
      </c>
      <c r="M43" s="16">
        <f>FC_IND_NFM_SA_E!M$2</f>
        <v>11.266952448925599</v>
      </c>
      <c r="N43" s="16">
        <f>FC_IND_NFM_SA_E!N$2</f>
        <v>12.069044605651721</v>
      </c>
      <c r="O43" s="16">
        <f>FC_IND_NFM_SA_E!O$2</f>
        <v>11.754040587192478</v>
      </c>
      <c r="P43" s="16">
        <f>FC_IND_NFM_SA_E!P$2</f>
        <v>15.957398107704837</v>
      </c>
      <c r="Q43" s="16">
        <f>FC_IND_NFM_SA_E!Q$2</f>
        <v>12.74578008371016</v>
      </c>
      <c r="R43" s="16">
        <f>FC_IND_NFM_SA_E!R$2</f>
        <v>13.562075451596826</v>
      </c>
      <c r="S43" s="16">
        <f>FC_IND_NFM_SA_E!S$2</f>
        <v>17.803167470180838</v>
      </c>
      <c r="T43" s="16">
        <f>FC_IND_NFM_SA_E!T$2</f>
        <v>17.026829834606826</v>
      </c>
      <c r="U43" s="16">
        <f>FC_IND_NFM_SA_E!U$2</f>
        <v>16.215403536357254</v>
      </c>
      <c r="V43" s="16">
        <f>FC_IND_NFM_SA_E!V$2</f>
        <v>16.455435514274981</v>
      </c>
      <c r="W43" s="16">
        <f>FC_IND_NFM_SA_E!W$2</f>
        <v>17.176124407901931</v>
      </c>
      <c r="X43" s="16">
        <f>FC_IND_NFM_SA_E!X$2</f>
        <v>17.073497494198946</v>
      </c>
      <c r="Y43" s="16">
        <f>FC_IND_NFM_SA_E!Y$2</f>
        <v>15.156678978155959</v>
      </c>
      <c r="Z43" s="16">
        <f>FC_IND_NFM_SA_E!Z$2</f>
        <v>12.210666825788781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124.79329489060578</v>
      </c>
      <c r="D44" s="16">
        <f>FC_IND_NFM_OM_E!D$2</f>
        <v>134.40063427485376</v>
      </c>
      <c r="E44" s="16">
        <f>FC_IND_NFM_OM_E!E$2</f>
        <v>144.37635165139318</v>
      </c>
      <c r="F44" s="16">
        <f>FC_IND_NFM_OM_E!F$2</f>
        <v>148.98403273657456</v>
      </c>
      <c r="G44" s="16">
        <f>FC_IND_NFM_OM_E!G$2</f>
        <v>124.23327645973789</v>
      </c>
      <c r="H44" s="16">
        <f>FC_IND_NFM_OM_E!H$2</f>
        <v>125.57721279134789</v>
      </c>
      <c r="I44" s="16">
        <f>FC_IND_NFM_OM_E!I$2</f>
        <v>134.54932589800779</v>
      </c>
      <c r="J44" s="16">
        <f>FC_IND_NFM_OM_E!J$2</f>
        <v>130.59909497186052</v>
      </c>
      <c r="K44" s="16">
        <f>FC_IND_NFM_OM_E!K$2</f>
        <v>91.766383180075621</v>
      </c>
      <c r="L44" s="16">
        <f>FC_IND_NFM_OM_E!L$2</f>
        <v>84.342751477410474</v>
      </c>
      <c r="M44" s="16">
        <f>FC_IND_NFM_OM_E!M$2</f>
        <v>98.629282751074413</v>
      </c>
      <c r="N44" s="16">
        <f>FC_IND_NFM_OM_E!N$2</f>
        <v>89.801206594348301</v>
      </c>
      <c r="O44" s="16">
        <f>FC_IND_NFM_OM_E!O$2</f>
        <v>67.564784612807514</v>
      </c>
      <c r="P44" s="16">
        <f>FC_IND_NFM_OM_E!P$2</f>
        <v>90.137107492295172</v>
      </c>
      <c r="Q44" s="16">
        <f>FC_IND_NFM_OM_E!Q$2</f>
        <v>75.925823516289853</v>
      </c>
      <c r="R44" s="16">
        <f>FC_IND_NFM_OM_E!R$2</f>
        <v>83.871618548403177</v>
      </c>
      <c r="S44" s="16">
        <f>FC_IND_NFM_OM_E!S$2</f>
        <v>104.85447444981915</v>
      </c>
      <c r="T44" s="16">
        <f>FC_IND_NFM_OM_E!T$2</f>
        <v>136.91205696276921</v>
      </c>
      <c r="U44" s="16">
        <f>FC_IND_NFM_OM_E!U$2</f>
        <v>121.8456972641771</v>
      </c>
      <c r="V44" s="16">
        <f>FC_IND_NFM_OM_E!V$2</f>
        <v>118.73672028502205</v>
      </c>
      <c r="W44" s="16">
        <f>FC_IND_NFM_OM_E!W$2</f>
        <v>105.43969752860166</v>
      </c>
      <c r="X44" s="16">
        <f>FC_IND_NFM_OM_E!X$2</f>
        <v>131.59109556224604</v>
      </c>
      <c r="Y44" s="16">
        <f>FC_IND_NFM_OM_E!Y$2</f>
        <v>118.9429384332754</v>
      </c>
      <c r="Z44" s="16">
        <f>FC_IND_NFM_OM_E!Z$2</f>
        <v>114.69662938945542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4005.9011565595906</v>
      </c>
      <c r="D45" s="14">
        <f>FC_IND_CPC_E!D$2</f>
        <v>2758.4289387742524</v>
      </c>
      <c r="E45" s="14">
        <f>FC_IND_CPC_E!E$2</f>
        <v>2847.4510950765516</v>
      </c>
      <c r="F45" s="14">
        <f>FC_IND_CPC_E!F$2</f>
        <v>3776.2222257339508</v>
      </c>
      <c r="G45" s="14">
        <f>FC_IND_CPC_E!G$2</f>
        <v>4854.3161816504826</v>
      </c>
      <c r="H45" s="14">
        <f>FC_IND_CPC_E!H$2</f>
        <v>4733.9366872135279</v>
      </c>
      <c r="I45" s="14">
        <f>FC_IND_CPC_E!I$2</f>
        <v>4429.2501232221566</v>
      </c>
      <c r="J45" s="14">
        <f>FC_IND_CPC_E!J$2</f>
        <v>3086.3115027589215</v>
      </c>
      <c r="K45" s="14">
        <f>FC_IND_CPC_E!K$2</f>
        <v>2948.296528105675</v>
      </c>
      <c r="L45" s="14">
        <f>FC_IND_CPC_E!L$2</f>
        <v>3815.1137743760669</v>
      </c>
      <c r="M45" s="14">
        <f>FC_IND_CPC_E!M$2</f>
        <v>2109.1743712404605</v>
      </c>
      <c r="N45" s="14">
        <f>FC_IND_CPC_E!N$2</f>
        <v>1994.0143578990521</v>
      </c>
      <c r="O45" s="14">
        <f>FC_IND_CPC_E!O$2</f>
        <v>1931.0857529693394</v>
      </c>
      <c r="P45" s="14">
        <f>FC_IND_CPC_E!P$2</f>
        <v>1863.1228998174004</v>
      </c>
      <c r="Q45" s="14">
        <f>FC_IND_CPC_E!Q$2</f>
        <v>1609.8994661539505</v>
      </c>
      <c r="R45" s="14">
        <f>FC_IND_CPC_E!R$2</f>
        <v>1538.0247641855697</v>
      </c>
      <c r="S45" s="14">
        <f>FC_IND_CPC_E!S$2</f>
        <v>1467.9662902897464</v>
      </c>
      <c r="T45" s="14">
        <f>FC_IND_CPC_E!T$2</f>
        <v>2039.5013708746585</v>
      </c>
      <c r="U45" s="14">
        <f>FC_IND_CPC_E!U$2</f>
        <v>2040.5791587704307</v>
      </c>
      <c r="V45" s="14">
        <f>FC_IND_CPC_E!V$2</f>
        <v>1990.7462134245995</v>
      </c>
      <c r="W45" s="14">
        <f>FC_IND_CPC_E!W$2</f>
        <v>2077.2020088508625</v>
      </c>
      <c r="X45" s="14">
        <f>FC_IND_CPC_E!X$2</f>
        <v>2157.2334561849088</v>
      </c>
      <c r="Y45" s="14">
        <f>FC_IND_CPC_E!Y$2</f>
        <v>2149.2144841393765</v>
      </c>
      <c r="Z45" s="14">
        <f>FC_IND_CPC_E!Z$2</f>
        <v>2007.984088532796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3137.1266149559865</v>
      </c>
      <c r="D46" s="16">
        <f>FC_IND_CPC_BC_E!D$2</f>
        <v>2121.1097536643679</v>
      </c>
      <c r="E46" s="16">
        <f>FC_IND_CPC_BC_E!E$2</f>
        <v>2524.2984975924956</v>
      </c>
      <c r="F46" s="16">
        <f>FC_IND_CPC_BC_E!F$2</f>
        <v>3352.1775883156665</v>
      </c>
      <c r="G46" s="16">
        <f>FC_IND_CPC_BC_E!G$2</f>
        <v>4519.4520302637948</v>
      </c>
      <c r="H46" s="16">
        <f>FC_IND_CPC_BC_E!H$2</f>
        <v>4385.6456227351673</v>
      </c>
      <c r="I46" s="16">
        <f>FC_IND_CPC_BC_E!I$2</f>
        <v>4020.1882944380436</v>
      </c>
      <c r="J46" s="16">
        <f>FC_IND_CPC_BC_E!J$2</f>
        <v>2653.5565373866257</v>
      </c>
      <c r="K46" s="16">
        <f>FC_IND_CPC_BC_E!K$2</f>
        <v>2480.5495621672972</v>
      </c>
      <c r="L46" s="16">
        <f>FC_IND_CPC_BC_E!L$2</f>
        <v>3248.8154769502194</v>
      </c>
      <c r="M46" s="16">
        <f>FC_IND_CPC_BC_E!M$2</f>
        <v>1743.0629685918004</v>
      </c>
      <c r="N46" s="16">
        <f>FC_IND_CPC_BC_E!N$2</f>
        <v>1643.7279142776006</v>
      </c>
      <c r="O46" s="16">
        <f>FC_IND_CPC_BC_E!O$2</f>
        <v>1584.6930389266358</v>
      </c>
      <c r="P46" s="16">
        <f>FC_IND_CPC_BC_E!P$2</f>
        <v>1501.4323346478841</v>
      </c>
      <c r="Q46" s="16">
        <f>FC_IND_CPC_BC_E!Q$2</f>
        <v>1279.5127109643859</v>
      </c>
      <c r="R46" s="16">
        <f>FC_IND_CPC_BC_E!R$2</f>
        <v>1204.4299280798823</v>
      </c>
      <c r="S46" s="16">
        <f>FC_IND_CPC_BC_E!S$2</f>
        <v>1122.5770622691623</v>
      </c>
      <c r="T46" s="16">
        <f>FC_IND_CPC_BC_E!T$2</f>
        <v>1624.3910717084975</v>
      </c>
      <c r="U46" s="16">
        <f>FC_IND_CPC_BC_E!U$2</f>
        <v>1632.3385495103837</v>
      </c>
      <c r="V46" s="16">
        <f>FC_IND_CPC_BC_E!V$2</f>
        <v>1574.4139213827359</v>
      </c>
      <c r="W46" s="16">
        <f>FC_IND_CPC_BC_E!W$2</f>
        <v>1606.8191429511658</v>
      </c>
      <c r="X46" s="16">
        <f>FC_IND_CPC_BC_E!X$2</f>
        <v>1768.3575848454891</v>
      </c>
      <c r="Y46" s="16">
        <f>FC_IND_CPC_BC_E!Y$2</f>
        <v>1730.0865235842521</v>
      </c>
      <c r="Z46" s="16">
        <f>FC_IND_CPC_BC_E!Z$2</f>
        <v>1586.9123143463878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771.90366082866308</v>
      </c>
      <c r="D47" s="16">
        <f>FC_IND_CPC_OC_E!D$2</f>
        <v>557.320078251268</v>
      </c>
      <c r="E47" s="16">
        <f>FC_IND_CPC_OC_E!E$2</f>
        <v>239.41384679569006</v>
      </c>
      <c r="F47" s="16">
        <f>FC_IND_CPC_OC_E!F$2</f>
        <v>326.81833013370976</v>
      </c>
      <c r="G47" s="16">
        <f>FC_IND_CPC_OC_E!G$2</f>
        <v>227.96060364297904</v>
      </c>
      <c r="H47" s="16">
        <f>FC_IND_CPC_OC_E!H$2</f>
        <v>228.24503636630774</v>
      </c>
      <c r="I47" s="16">
        <f>FC_IND_CPC_OC_E!I$2</f>
        <v>284.50209461510752</v>
      </c>
      <c r="J47" s="16">
        <f>FC_IND_CPC_OC_E!J$2</f>
        <v>331.83460627978434</v>
      </c>
      <c r="K47" s="16">
        <f>FC_IND_CPC_OC_E!K$2</f>
        <v>371.21881491412222</v>
      </c>
      <c r="L47" s="16">
        <f>FC_IND_CPC_OC_E!L$2</f>
        <v>449.51042836249002</v>
      </c>
      <c r="M47" s="16">
        <f>FC_IND_CPC_OC_E!M$2</f>
        <v>268.68416769853428</v>
      </c>
      <c r="N47" s="16">
        <f>FC_IND_CPC_OC_E!N$2</f>
        <v>261.63006608497864</v>
      </c>
      <c r="O47" s="16">
        <f>FC_IND_CPC_OC_E!O$2</f>
        <v>257.82786797325053</v>
      </c>
      <c r="P47" s="16">
        <f>FC_IND_CPC_OC_E!P$2</f>
        <v>271.93320990333149</v>
      </c>
      <c r="Q47" s="16">
        <f>FC_IND_CPC_OC_E!Q$2</f>
        <v>242.17177368050864</v>
      </c>
      <c r="R47" s="16">
        <f>FC_IND_CPC_OC_E!R$2</f>
        <v>271.96840943154729</v>
      </c>
      <c r="S47" s="16">
        <f>FC_IND_CPC_OC_E!S$2</f>
        <v>274.22153935978042</v>
      </c>
      <c r="T47" s="16">
        <f>FC_IND_CPC_OC_E!T$2</f>
        <v>330.4915900077018</v>
      </c>
      <c r="U47" s="16">
        <f>FC_IND_CPC_OC_E!U$2</f>
        <v>317.34334766546965</v>
      </c>
      <c r="V47" s="16">
        <f>FC_IND_CPC_OC_E!V$2</f>
        <v>324.82107478947097</v>
      </c>
      <c r="W47" s="16">
        <f>FC_IND_CPC_OC_E!W$2</f>
        <v>375.53067756525752</v>
      </c>
      <c r="X47" s="16">
        <f>FC_IND_CPC_OC_E!X$2</f>
        <v>288.68452087853478</v>
      </c>
      <c r="Y47" s="16">
        <f>FC_IND_CPC_OC_E!Y$2</f>
        <v>306.97766117514425</v>
      </c>
      <c r="Z47" s="16">
        <f>FC_IND_CPC_OC_E!Z$2</f>
        <v>302.74668004939463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96.870880774940758</v>
      </c>
      <c r="D48" s="16">
        <f>FC_IND_CPC_PH_E!D$2</f>
        <v>79.999106858616372</v>
      </c>
      <c r="E48" s="16">
        <f>FC_IND_CPC_PH_E!E$2</f>
        <v>83.738750688365414</v>
      </c>
      <c r="F48" s="16">
        <f>FC_IND_CPC_PH_E!F$2</f>
        <v>97.226307284574773</v>
      </c>
      <c r="G48" s="16">
        <f>FC_IND_CPC_PH_E!G$2</f>
        <v>106.90354774370897</v>
      </c>
      <c r="H48" s="16">
        <f>FC_IND_CPC_PH_E!H$2</f>
        <v>120.04602811205314</v>
      </c>
      <c r="I48" s="16">
        <f>FC_IND_CPC_PH_E!I$2</f>
        <v>124.55973416900518</v>
      </c>
      <c r="J48" s="16">
        <f>FC_IND_CPC_PH_E!J$2</f>
        <v>100.92035909251184</v>
      </c>
      <c r="K48" s="16">
        <f>FC_IND_CPC_PH_E!K$2</f>
        <v>96.528151024254853</v>
      </c>
      <c r="L48" s="16">
        <f>FC_IND_CPC_PH_E!L$2</f>
        <v>116.78786906335785</v>
      </c>
      <c r="M48" s="16">
        <f>FC_IND_CPC_PH_E!M$2</f>
        <v>97.427234950126078</v>
      </c>
      <c r="N48" s="16">
        <f>FC_IND_CPC_PH_E!N$2</f>
        <v>88.656377536472831</v>
      </c>
      <c r="O48" s="16">
        <f>FC_IND_CPC_PH_E!O$2</f>
        <v>88.564846069453097</v>
      </c>
      <c r="P48" s="16">
        <f>FC_IND_CPC_PH_E!P$2</f>
        <v>89.757355266184916</v>
      </c>
      <c r="Q48" s="16">
        <f>FC_IND_CPC_PH_E!Q$2</f>
        <v>88.214981509056017</v>
      </c>
      <c r="R48" s="16">
        <f>FC_IND_CPC_PH_E!R$2</f>
        <v>61.626426674140191</v>
      </c>
      <c r="S48" s="16">
        <f>FC_IND_CPC_PH_E!S$2</f>
        <v>71.167688660803634</v>
      </c>
      <c r="T48" s="16">
        <f>FC_IND_CPC_PH_E!T$2</f>
        <v>84.618709158458984</v>
      </c>
      <c r="U48" s="16">
        <f>FC_IND_CPC_PH_E!U$2</f>
        <v>90.897261594577358</v>
      </c>
      <c r="V48" s="16">
        <f>FC_IND_CPC_PH_E!V$2</f>
        <v>91.511217252392669</v>
      </c>
      <c r="W48" s="16">
        <f>FC_IND_CPC_PH_E!W$2</f>
        <v>94.852188334439347</v>
      </c>
      <c r="X48" s="16">
        <f>FC_IND_CPC_PH_E!X$2</f>
        <v>100.19135046088475</v>
      </c>
      <c r="Y48" s="16">
        <f>FC_IND_CPC_PH_E!Y$2</f>
        <v>112.1502993799804</v>
      </c>
      <c r="Z48" s="16">
        <f>FC_IND_CPC_PH_E!Z$2</f>
        <v>118.32509413701301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2925.9907087584988</v>
      </c>
      <c r="D49" s="14">
        <f>FC_IND_NMM_E!D$2</f>
        <v>2978.6443792879872</v>
      </c>
      <c r="E49" s="14">
        <f>FC_IND_NMM_E!E$2</f>
        <v>2743.3020733063227</v>
      </c>
      <c r="F49" s="14">
        <f>FC_IND_NMM_E!F$2</f>
        <v>2635.4161607922874</v>
      </c>
      <c r="G49" s="14">
        <f>FC_IND_NMM_E!G$2</f>
        <v>2852.5872249878221</v>
      </c>
      <c r="H49" s="14">
        <f>FC_IND_NMM_E!H$2</f>
        <v>2837.3839455182583</v>
      </c>
      <c r="I49" s="14">
        <f>FC_IND_NMM_E!I$2</f>
        <v>2844.3266233737986</v>
      </c>
      <c r="J49" s="14">
        <f>FC_IND_NMM_E!J$2</f>
        <v>3146.2723975957006</v>
      </c>
      <c r="K49" s="14">
        <f>FC_IND_NMM_E!K$2</f>
        <v>3168.5311722161523</v>
      </c>
      <c r="L49" s="14">
        <f>FC_IND_NMM_E!L$2</f>
        <v>2610.4626056395291</v>
      </c>
      <c r="M49" s="14">
        <f>FC_IND_NMM_E!M$2</f>
        <v>2793.5392232440681</v>
      </c>
      <c r="N49" s="14">
        <f>FC_IND_NMM_E!N$2</f>
        <v>2792.9089218058652</v>
      </c>
      <c r="O49" s="14">
        <f>FC_IND_NMM_E!O$2</f>
        <v>2797.3484730851865</v>
      </c>
      <c r="P49" s="14">
        <f>FC_IND_NMM_E!P$2</f>
        <v>2522.0653968848173</v>
      </c>
      <c r="Q49" s="14">
        <f>FC_IND_NMM_E!Q$2</f>
        <v>2730.367983717395</v>
      </c>
      <c r="R49" s="14">
        <f>FC_IND_NMM_E!R$2</f>
        <v>2911.9705423199266</v>
      </c>
      <c r="S49" s="14">
        <f>FC_IND_NMM_E!S$2</f>
        <v>3143.03456765184</v>
      </c>
      <c r="T49" s="14">
        <f>FC_IND_NMM_E!T$2</f>
        <v>3219.6970864832047</v>
      </c>
      <c r="U49" s="14">
        <f>FC_IND_NMM_E!U$2</f>
        <v>3416.1731245562714</v>
      </c>
      <c r="V49" s="14">
        <f>FC_IND_NMM_E!V$2</f>
        <v>3467.5905731639741</v>
      </c>
      <c r="W49" s="14">
        <f>FC_IND_NMM_E!W$2</f>
        <v>3388.4254300733455</v>
      </c>
      <c r="X49" s="14">
        <f>FC_IND_NMM_E!X$2</f>
        <v>3385.6937318686282</v>
      </c>
      <c r="Y49" s="14">
        <f>FC_IND_NMM_E!Y$2</f>
        <v>3254.2870269200084</v>
      </c>
      <c r="Z49" s="14">
        <f>FC_IND_NMM_E!Z$2</f>
        <v>2694.723435526912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914.02888729327879</v>
      </c>
      <c r="D50" s="16">
        <f>FC_IND_NMM_CM_E!D$2</f>
        <v>788.07438660949788</v>
      </c>
      <c r="E50" s="16">
        <f>FC_IND_NMM_CM_E!E$2</f>
        <v>754.66709123802582</v>
      </c>
      <c r="F50" s="16">
        <f>FC_IND_NMM_CM_E!F$2</f>
        <v>756.27821493768033</v>
      </c>
      <c r="G50" s="16">
        <f>FC_IND_NMM_CM_E!G$2</f>
        <v>949.85577910657344</v>
      </c>
      <c r="H50" s="16">
        <f>FC_IND_NMM_CM_E!H$2</f>
        <v>989.00325531021986</v>
      </c>
      <c r="I50" s="16">
        <f>FC_IND_NMM_CM_E!I$2</f>
        <v>1031.0083577466039</v>
      </c>
      <c r="J50" s="16">
        <f>FC_IND_NMM_CM_E!J$2</f>
        <v>1088.7555444197828</v>
      </c>
      <c r="K50" s="16">
        <f>FC_IND_NMM_CM_E!K$2</f>
        <v>1192.4567062322546</v>
      </c>
      <c r="L50" s="16">
        <f>FC_IND_NMM_CM_E!L$2</f>
        <v>908.07639083497838</v>
      </c>
      <c r="M50" s="16">
        <f>FC_IND_NMM_CM_E!M$2</f>
        <v>888.78670330921432</v>
      </c>
      <c r="N50" s="16">
        <f>FC_IND_NMM_CM_E!N$2</f>
        <v>987.82422580872424</v>
      </c>
      <c r="O50" s="16">
        <f>FC_IND_NMM_CM_E!O$2</f>
        <v>891.44957786002715</v>
      </c>
      <c r="P50" s="16">
        <f>FC_IND_NMM_CM_E!P$2</f>
        <v>800.67543688747389</v>
      </c>
      <c r="Q50" s="16">
        <f>FC_IND_NMM_CM_E!Q$2</f>
        <v>959.59399427868732</v>
      </c>
      <c r="R50" s="16">
        <f>FC_IND_NMM_CM_E!R$2</f>
        <v>1006.4058000870043</v>
      </c>
      <c r="S50" s="16">
        <f>FC_IND_NMM_CM_E!S$2</f>
        <v>1151.2421308005614</v>
      </c>
      <c r="T50" s="16">
        <f>FC_IND_NMM_CM_E!T$2</f>
        <v>1297.4407573953956</v>
      </c>
      <c r="U50" s="16">
        <f>FC_IND_NMM_CM_E!U$2</f>
        <v>1390.9235261331096</v>
      </c>
      <c r="V50" s="16">
        <f>FC_IND_NMM_CM_E!V$2</f>
        <v>1424.8044371899491</v>
      </c>
      <c r="W50" s="16">
        <f>FC_IND_NMM_CM_E!W$2</f>
        <v>1511.5966233950171</v>
      </c>
      <c r="X50" s="16">
        <f>FC_IND_NMM_CM_E!X$2</f>
        <v>1585.2755254021563</v>
      </c>
      <c r="Y50" s="16">
        <f>FC_IND_NMM_CM_E!Y$2</f>
        <v>1383.9122128608876</v>
      </c>
      <c r="Z50" s="16">
        <f>FC_IND_NMM_CM_E!Z$2</f>
        <v>1219.9742335980534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1469.7063156542847</v>
      </c>
      <c r="D51" s="16">
        <f>FC_IND_NMM_CR_E!D$2</f>
        <v>1678.0261658654022</v>
      </c>
      <c r="E51" s="16">
        <f>FC_IND_NMM_CR_E!E$2</f>
        <v>1403.6679718913754</v>
      </c>
      <c r="F51" s="16">
        <f>FC_IND_NMM_CR_E!F$2</f>
        <v>1352.6144450826284</v>
      </c>
      <c r="G51" s="16">
        <f>FC_IND_NMM_CR_E!G$2</f>
        <v>1269.3553867205285</v>
      </c>
      <c r="H51" s="16">
        <f>FC_IND_NMM_CR_E!H$2</f>
        <v>1272.3760461121005</v>
      </c>
      <c r="I51" s="16">
        <f>FC_IND_NMM_CR_E!I$2</f>
        <v>1166.35436988637</v>
      </c>
      <c r="J51" s="16">
        <f>FC_IND_NMM_CR_E!J$2</f>
        <v>1447.7623644314806</v>
      </c>
      <c r="K51" s="16">
        <f>FC_IND_NMM_CR_E!K$2</f>
        <v>1377.668984476765</v>
      </c>
      <c r="L51" s="16">
        <f>FC_IND_NMM_CR_E!L$2</f>
        <v>1188.6807450397205</v>
      </c>
      <c r="M51" s="16">
        <f>FC_IND_NMM_CR_E!M$2</f>
        <v>1360.8531777446112</v>
      </c>
      <c r="N51" s="16">
        <f>FC_IND_NMM_CR_E!N$2</f>
        <v>1390.7171243785133</v>
      </c>
      <c r="O51" s="16">
        <f>FC_IND_NMM_CR_E!O$2</f>
        <v>1339.702743230871</v>
      </c>
      <c r="P51" s="16">
        <f>FC_IND_NMM_CR_E!P$2</f>
        <v>1210.6395134968955</v>
      </c>
      <c r="Q51" s="16">
        <f>FC_IND_NMM_CR_E!Q$2</f>
        <v>1277.4521756523236</v>
      </c>
      <c r="R51" s="16">
        <f>FC_IND_NMM_CR_E!R$2</f>
        <v>1374.5023600497802</v>
      </c>
      <c r="S51" s="16">
        <f>FC_IND_NMM_CR_E!S$2</f>
        <v>1440.1772868249186</v>
      </c>
      <c r="T51" s="16">
        <f>FC_IND_NMM_CR_E!T$2</f>
        <v>1327.2567298592007</v>
      </c>
      <c r="U51" s="16">
        <f>FC_IND_NMM_CR_E!U$2</f>
        <v>1461.1525607731662</v>
      </c>
      <c r="V51" s="16">
        <f>FC_IND_NMM_CR_E!V$2</f>
        <v>1595.5093928204512</v>
      </c>
      <c r="W51" s="16">
        <f>FC_IND_NMM_CR_E!W$2</f>
        <v>1423.2356973446256</v>
      </c>
      <c r="X51" s="16">
        <f>FC_IND_NMM_CR_E!X$2</f>
        <v>1348.2602542186116</v>
      </c>
      <c r="Y51" s="16">
        <f>FC_IND_NMM_CR_E!Y$2</f>
        <v>1429.0442495886718</v>
      </c>
      <c r="Z51" s="16">
        <f>FC_IND_NMM_CR_E!Z$2</f>
        <v>1029.412872043619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542.25550581093512</v>
      </c>
      <c r="D52" s="16">
        <f>FC_IND_NMM_GL_E!D$2</f>
        <v>512.54382681308721</v>
      </c>
      <c r="E52" s="16">
        <f>FC_IND_NMM_GL_E!E$2</f>
        <v>584.96701017692124</v>
      </c>
      <c r="F52" s="16">
        <f>FC_IND_NMM_GL_E!F$2</f>
        <v>526.52350077197843</v>
      </c>
      <c r="G52" s="16">
        <f>FC_IND_NMM_GL_E!G$2</f>
        <v>633.3760591607205</v>
      </c>
      <c r="H52" s="16">
        <f>FC_IND_NMM_GL_E!H$2</f>
        <v>576.00464409593792</v>
      </c>
      <c r="I52" s="16">
        <f>FC_IND_NMM_GL_E!I$2</f>
        <v>646.96389574082446</v>
      </c>
      <c r="J52" s="16">
        <f>FC_IND_NMM_GL_E!J$2</f>
        <v>609.75448874443669</v>
      </c>
      <c r="K52" s="16">
        <f>FC_IND_NMM_GL_E!K$2</f>
        <v>598.40548150713289</v>
      </c>
      <c r="L52" s="16">
        <f>FC_IND_NMM_GL_E!L$2</f>
        <v>513.70546976483047</v>
      </c>
      <c r="M52" s="16">
        <f>FC_IND_NMM_GL_E!M$2</f>
        <v>543.89934219024258</v>
      </c>
      <c r="N52" s="16">
        <f>FC_IND_NMM_GL_E!N$2</f>
        <v>414.36757161862738</v>
      </c>
      <c r="O52" s="16">
        <f>FC_IND_NMM_GL_E!O$2</f>
        <v>566.19615199428836</v>
      </c>
      <c r="P52" s="16">
        <f>FC_IND_NMM_GL_E!P$2</f>
        <v>510.75044650044788</v>
      </c>
      <c r="Q52" s="16">
        <f>FC_IND_NMM_GL_E!Q$2</f>
        <v>493.32181378638393</v>
      </c>
      <c r="R52" s="16">
        <f>FC_IND_NMM_GL_E!R$2</f>
        <v>531.06238218314161</v>
      </c>
      <c r="S52" s="16">
        <f>FC_IND_NMM_GL_E!S$2</f>
        <v>551.61515002635986</v>
      </c>
      <c r="T52" s="16">
        <f>FC_IND_NMM_GL_E!T$2</f>
        <v>594.99959922860808</v>
      </c>
      <c r="U52" s="16">
        <f>FC_IND_NMM_GL_E!U$2</f>
        <v>564.09703764999563</v>
      </c>
      <c r="V52" s="16">
        <f>FC_IND_NMM_GL_E!V$2</f>
        <v>447.27674315357365</v>
      </c>
      <c r="W52" s="16">
        <f>FC_IND_NMM_GL_E!W$2</f>
        <v>453.59310933370296</v>
      </c>
      <c r="X52" s="16">
        <f>FC_IND_NMM_GL_E!X$2</f>
        <v>452.15795224786052</v>
      </c>
      <c r="Y52" s="16">
        <f>FC_IND_NMM_GL_E!Y$2</f>
        <v>441.33056447044908</v>
      </c>
      <c r="Z52" s="16">
        <f>FC_IND_NMM_GL_E!Z$2</f>
        <v>445.33632988523993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573.14256774154933</v>
      </c>
      <c r="D53" s="14">
        <f>FC_IND_PPP_E!D$2</f>
        <v>626.74554421431151</v>
      </c>
      <c r="E53" s="14">
        <f>FC_IND_PPP_E!E$2</f>
        <v>585.47303745359432</v>
      </c>
      <c r="F53" s="14">
        <f>FC_IND_PPP_E!F$2</f>
        <v>452.06455785183391</v>
      </c>
      <c r="G53" s="14">
        <f>FC_IND_PPP_E!G$2</f>
        <v>282.55812246125902</v>
      </c>
      <c r="H53" s="14">
        <f>FC_IND_PPP_E!H$2</f>
        <v>598.70919282245688</v>
      </c>
      <c r="I53" s="14">
        <f>FC_IND_PPP_E!I$2</f>
        <v>539.26657688375531</v>
      </c>
      <c r="J53" s="14">
        <f>FC_IND_PPP_E!J$2</f>
        <v>574.29540179838739</v>
      </c>
      <c r="K53" s="14">
        <f>FC_IND_PPP_E!K$2</f>
        <v>521.85338294847179</v>
      </c>
      <c r="L53" s="14">
        <f>FC_IND_PPP_E!L$2</f>
        <v>543.08762220608401</v>
      </c>
      <c r="M53" s="14">
        <f>FC_IND_PPP_E!M$2</f>
        <v>520.13169308875933</v>
      </c>
      <c r="N53" s="14">
        <f>FC_IND_PPP_E!N$2</f>
        <v>470.66445325414054</v>
      </c>
      <c r="O53" s="14">
        <f>FC_IND_PPP_E!O$2</f>
        <v>472.7625350370318</v>
      </c>
      <c r="P53" s="14">
        <f>FC_IND_PPP_E!P$2</f>
        <v>424.18221487176834</v>
      </c>
      <c r="Q53" s="14">
        <f>FC_IND_PPP_E!Q$2</f>
        <v>389.9061949033462</v>
      </c>
      <c r="R53" s="14">
        <f>FC_IND_PPP_E!R$2</f>
        <v>404.39678145020025</v>
      </c>
      <c r="S53" s="14">
        <f>FC_IND_PPP_E!S$2</f>
        <v>363.63262453198001</v>
      </c>
      <c r="T53" s="14">
        <f>FC_IND_PPP_E!T$2</f>
        <v>373.77807730278175</v>
      </c>
      <c r="U53" s="14">
        <f>FC_IND_PPP_E!U$2</f>
        <v>378.92756975806594</v>
      </c>
      <c r="V53" s="14">
        <f>FC_IND_PPP_E!V$2</f>
        <v>411.90027441756956</v>
      </c>
      <c r="W53" s="14">
        <f>FC_IND_PPP_E!W$2</f>
        <v>418.53778793934464</v>
      </c>
      <c r="X53" s="14">
        <f>FC_IND_PPP_E!X$2</f>
        <v>486.9738443255344</v>
      </c>
      <c r="Y53" s="14">
        <f>FC_IND_PPP_E!Y$2</f>
        <v>414.74375222727673</v>
      </c>
      <c r="Z53" s="14">
        <f>FC_IND_PPP_E!Z$2</f>
        <v>349.92246895106325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274.1730954725906</v>
      </c>
      <c r="D54" s="16">
        <f>FC_IND_PPP_PU_E!D$2</f>
        <v>305.71361346832327</v>
      </c>
      <c r="E54" s="16">
        <f>FC_IND_PPP_PU_E!E$2</f>
        <v>288.53577619911323</v>
      </c>
      <c r="F54" s="16">
        <f>FC_IND_PPP_PU_E!F$2</f>
        <v>226.00077176993804</v>
      </c>
      <c r="G54" s="16">
        <f>FC_IND_PPP_PU_E!G$2</f>
        <v>135.43195795392393</v>
      </c>
      <c r="H54" s="16">
        <f>FC_IND_PPP_PU_E!H$2</f>
        <v>296.24167168431012</v>
      </c>
      <c r="I54" s="16">
        <f>FC_IND_PPP_PU_E!I$2</f>
        <v>264.56322814488595</v>
      </c>
      <c r="J54" s="16">
        <f>FC_IND_PPP_PU_E!J$2</f>
        <v>287.60026438736634</v>
      </c>
      <c r="K54" s="16">
        <f>FC_IND_PPP_PU_E!K$2</f>
        <v>257.75064537141952</v>
      </c>
      <c r="L54" s="16">
        <f>FC_IND_PPP_PU_E!L$2</f>
        <v>295.53899848911971</v>
      </c>
      <c r="M54" s="16">
        <f>FC_IND_PPP_PU_E!M$2</f>
        <v>283.88297725707429</v>
      </c>
      <c r="N54" s="16">
        <f>FC_IND_PPP_PU_E!N$2</f>
        <v>252.26939327968597</v>
      </c>
      <c r="O54" s="16">
        <f>FC_IND_PPP_PU_E!O$2</f>
        <v>243.54979861898323</v>
      </c>
      <c r="P54" s="16">
        <f>FC_IND_PPP_PU_E!P$2</f>
        <v>196.64942532751354</v>
      </c>
      <c r="Q54" s="16">
        <f>FC_IND_PPP_PU_E!Q$2</f>
        <v>167.06639234931498</v>
      </c>
      <c r="R54" s="16">
        <f>FC_IND_PPP_PU_E!R$2</f>
        <v>164.61007470436417</v>
      </c>
      <c r="S54" s="16">
        <f>FC_IND_PPP_PU_E!S$2</f>
        <v>143.98061453098489</v>
      </c>
      <c r="T54" s="16">
        <f>FC_IND_PPP_PU_E!T$2</f>
        <v>153.48667108595723</v>
      </c>
      <c r="U54" s="16">
        <f>FC_IND_PPP_PU_E!U$2</f>
        <v>136.27753550195754</v>
      </c>
      <c r="V54" s="16">
        <f>FC_IND_PPP_PU_E!V$2</f>
        <v>193.07203893631061</v>
      </c>
      <c r="W54" s="16">
        <f>FC_IND_PPP_PU_E!W$2</f>
        <v>206.27682882677408</v>
      </c>
      <c r="X54" s="16">
        <f>FC_IND_PPP_PU_E!X$2</f>
        <v>241.31324208519612</v>
      </c>
      <c r="Y54" s="16">
        <f>FC_IND_PPP_PU_E!Y$2</f>
        <v>192.68168207018746</v>
      </c>
      <c r="Z54" s="16">
        <f>FC_IND_PPP_PU_E!Z$2</f>
        <v>157.16664967915779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286.61410148966877</v>
      </c>
      <c r="D55" s="16">
        <f>FC_IND_PPP_PA_E!D$2</f>
        <v>309.87254859791875</v>
      </c>
      <c r="E55" s="16">
        <f>FC_IND_PPP_PA_E!E$2</f>
        <v>279.29813161460754</v>
      </c>
      <c r="F55" s="16">
        <f>FC_IND_PPP_PA_E!F$2</f>
        <v>213.84300639170777</v>
      </c>
      <c r="G55" s="16">
        <f>FC_IND_PPP_PA_E!G$2</f>
        <v>142.80539039136158</v>
      </c>
      <c r="H55" s="16">
        <f>FC_IND_PPP_PA_E!H$2</f>
        <v>283.56806618684953</v>
      </c>
      <c r="I55" s="16">
        <f>FC_IND_PPP_PA_E!I$2</f>
        <v>256.92004934032855</v>
      </c>
      <c r="J55" s="16">
        <f>FC_IND_PPP_PA_E!J$2</f>
        <v>266.03573927055231</v>
      </c>
      <c r="K55" s="16">
        <f>FC_IND_PPP_PA_E!K$2</f>
        <v>245.41773118460955</v>
      </c>
      <c r="L55" s="16">
        <f>FC_IND_PPP_PA_E!L$2</f>
        <v>228.02617704056235</v>
      </c>
      <c r="M55" s="16">
        <f>FC_IND_PPP_PA_E!M$2</f>
        <v>214.32371100422355</v>
      </c>
      <c r="N55" s="16">
        <f>FC_IND_PPP_PA_E!N$2</f>
        <v>195.86143391281234</v>
      </c>
      <c r="O55" s="16">
        <f>FC_IND_PPP_PA_E!O$2</f>
        <v>208.0263896082011</v>
      </c>
      <c r="P55" s="16">
        <f>FC_IND_PPP_PA_E!P$2</f>
        <v>205.20387894429075</v>
      </c>
      <c r="Q55" s="16">
        <f>FC_IND_PPP_PA_E!Q$2</f>
        <v>203.71874865909257</v>
      </c>
      <c r="R55" s="16">
        <f>FC_IND_PPP_PA_E!R$2</f>
        <v>226.00569264765747</v>
      </c>
      <c r="S55" s="16">
        <f>FC_IND_PPP_PA_E!S$2</f>
        <v>207.98619795481824</v>
      </c>
      <c r="T55" s="16">
        <f>FC_IND_PPP_PA_E!T$2</f>
        <v>208.11271975960369</v>
      </c>
      <c r="U55" s="16">
        <f>FC_IND_PPP_PA_E!U$2</f>
        <v>229.75376028475955</v>
      </c>
      <c r="V55" s="16">
        <f>FC_IND_PPP_PA_E!V$2</f>
        <v>203.00656242438225</v>
      </c>
      <c r="W55" s="16">
        <f>FC_IND_PPP_PA_E!W$2</f>
        <v>198.00224532832232</v>
      </c>
      <c r="X55" s="16">
        <f>FC_IND_PPP_PA_E!X$2</f>
        <v>229.22556961939648</v>
      </c>
      <c r="Y55" s="16">
        <f>FC_IND_PPP_PA_E!Y$2</f>
        <v>213.02930952823999</v>
      </c>
      <c r="Z55" s="16">
        <f>FC_IND_PPP_PA_E!Z$2</f>
        <v>185.65287568773184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12.355370779290048</v>
      </c>
      <c r="D56" s="16">
        <f>FC_IND_PPP_PR_E!D$2</f>
        <v>11.159382148069433</v>
      </c>
      <c r="E56" s="16">
        <f>FC_IND_PPP_PR_E!E$2</f>
        <v>17.639129639873502</v>
      </c>
      <c r="F56" s="16">
        <f>FC_IND_PPP_PR_E!F$2</f>
        <v>12.220779690188117</v>
      </c>
      <c r="G56" s="16">
        <f>FC_IND_PPP_PR_E!G$2</f>
        <v>4.3207741159734816</v>
      </c>
      <c r="H56" s="16">
        <f>FC_IND_PPP_PR_E!H$2</f>
        <v>18.899454951297244</v>
      </c>
      <c r="I56" s="16">
        <f>FC_IND_PPP_PR_E!I$2</f>
        <v>17.783299398540805</v>
      </c>
      <c r="J56" s="16">
        <f>FC_IND_PPP_PR_E!J$2</f>
        <v>20.659398140468809</v>
      </c>
      <c r="K56" s="16">
        <f>FC_IND_PPP_PR_E!K$2</f>
        <v>18.685006392442737</v>
      </c>
      <c r="L56" s="16">
        <f>FC_IND_PPP_PR_E!L$2</f>
        <v>19.522446676402129</v>
      </c>
      <c r="M56" s="16">
        <f>FC_IND_PPP_PR_E!M$2</f>
        <v>21.925004827461528</v>
      </c>
      <c r="N56" s="16">
        <f>FC_IND_PPP_PR_E!N$2</f>
        <v>22.533626061642209</v>
      </c>
      <c r="O56" s="16">
        <f>FC_IND_PPP_PR_E!O$2</f>
        <v>21.186346809847478</v>
      </c>
      <c r="P56" s="16">
        <f>FC_IND_PPP_PR_E!P$2</f>
        <v>22.328910599964008</v>
      </c>
      <c r="Q56" s="16">
        <f>FC_IND_PPP_PR_E!Q$2</f>
        <v>19.121053894938662</v>
      </c>
      <c r="R56" s="16">
        <f>FC_IND_PPP_PR_E!R$2</f>
        <v>13.781014098178575</v>
      </c>
      <c r="S56" s="16">
        <f>FC_IND_PPP_PR_E!S$2</f>
        <v>11.66581204617688</v>
      </c>
      <c r="T56" s="16">
        <f>FC_IND_PPP_PR_E!T$2</f>
        <v>12.17868645722087</v>
      </c>
      <c r="U56" s="16">
        <f>FC_IND_PPP_PR_E!U$2</f>
        <v>12.896273971348887</v>
      </c>
      <c r="V56" s="16">
        <f>FC_IND_PPP_PR_E!V$2</f>
        <v>15.821673056876673</v>
      </c>
      <c r="W56" s="16">
        <f>FC_IND_PPP_PR_E!W$2</f>
        <v>14.258713784248307</v>
      </c>
      <c r="X56" s="16">
        <f>FC_IND_PPP_PR_E!X$2</f>
        <v>16.435032620941811</v>
      </c>
      <c r="Y56" s="16">
        <f>FC_IND_PPP_PR_E!Y$2</f>
        <v>9.0327606288493225</v>
      </c>
      <c r="Z56" s="16">
        <f>FC_IND_PPP_PR_E!Z$2</f>
        <v>7.1029435841736834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1492.2811416849752</v>
      </c>
      <c r="D57" s="14">
        <f>FC_IND_FBT_E!D$2</f>
        <v>1528.0323920778085</v>
      </c>
      <c r="E57" s="14">
        <f>FC_IND_FBT_E!E$2</f>
        <v>1457.6548243718282</v>
      </c>
      <c r="F57" s="14">
        <f>FC_IND_FBT_E!F$2</f>
        <v>1633.1625288636444</v>
      </c>
      <c r="G57" s="14">
        <f>FC_IND_FBT_E!G$2</f>
        <v>1392.133493523218</v>
      </c>
      <c r="H57" s="14">
        <f>FC_IND_FBT_E!H$2</f>
        <v>1267.6783870525344</v>
      </c>
      <c r="I57" s="14">
        <f>FC_IND_FBT_E!I$2</f>
        <v>1181.5145467707143</v>
      </c>
      <c r="J57" s="14">
        <f>FC_IND_FBT_E!J$2</f>
        <v>1090.771401565853</v>
      </c>
      <c r="K57" s="14">
        <f>FC_IND_FBT_E!K$2</f>
        <v>883.1284570814114</v>
      </c>
      <c r="L57" s="14">
        <f>FC_IND_FBT_E!L$2</f>
        <v>858.0312168100827</v>
      </c>
      <c r="M57" s="14">
        <f>FC_IND_FBT_E!M$2</f>
        <v>909.25172795693925</v>
      </c>
      <c r="N57" s="14">
        <f>FC_IND_FBT_E!N$2</f>
        <v>876.07130219871931</v>
      </c>
      <c r="O57" s="14">
        <f>FC_IND_FBT_E!O$2</f>
        <v>891.20847364126848</v>
      </c>
      <c r="P57" s="14">
        <f>FC_IND_FBT_E!P$2</f>
        <v>874.99655621647912</v>
      </c>
      <c r="Q57" s="14">
        <f>FC_IND_FBT_E!Q$2</f>
        <v>905.00609066971742</v>
      </c>
      <c r="R57" s="14">
        <f>FC_IND_FBT_E!R$2</f>
        <v>929.73672743210443</v>
      </c>
      <c r="S57" s="14">
        <f>FC_IND_FBT_E!S$2</f>
        <v>915.21160893017475</v>
      </c>
      <c r="T57" s="14">
        <f>FC_IND_FBT_E!T$2</f>
        <v>942.32839086544607</v>
      </c>
      <c r="U57" s="14">
        <f>FC_IND_FBT_E!U$2</f>
        <v>891.88928737491335</v>
      </c>
      <c r="V57" s="14">
        <f>FC_IND_FBT_E!V$2</f>
        <v>803.68178707326581</v>
      </c>
      <c r="W57" s="14">
        <f>FC_IND_FBT_E!W$2</f>
        <v>860.21285303185005</v>
      </c>
      <c r="X57" s="14">
        <f>FC_IND_FBT_E!X$2</f>
        <v>856.14921154199942</v>
      </c>
      <c r="Y57" s="14">
        <f>FC_IND_FBT_E!Y$2</f>
        <v>809.73371321109596</v>
      </c>
      <c r="Z57" s="14">
        <f>FC_IND_FBT_E!Z$2</f>
        <v>751.00377678462064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624.22490138752221</v>
      </c>
      <c r="D58" s="14">
        <f>FC_IND_TE_E!D$2</f>
        <v>632.58301689475184</v>
      </c>
      <c r="E58" s="14">
        <f>FC_IND_TE_E!E$2</f>
        <v>610.16695511416378</v>
      </c>
      <c r="F58" s="14">
        <f>FC_IND_TE_E!F$2</f>
        <v>584.34653895986241</v>
      </c>
      <c r="G58" s="14">
        <f>FC_IND_TE_E!G$2</f>
        <v>325.40584801747116</v>
      </c>
      <c r="H58" s="14">
        <f>FC_IND_TE_E!H$2</f>
        <v>322.36057305631772</v>
      </c>
      <c r="I58" s="14">
        <f>FC_IND_TE_E!I$2</f>
        <v>379.02358401630221</v>
      </c>
      <c r="J58" s="14">
        <f>FC_IND_TE_E!J$2</f>
        <v>354.45979441337636</v>
      </c>
      <c r="K58" s="14">
        <f>FC_IND_TE_E!K$2</f>
        <v>375.45681357336076</v>
      </c>
      <c r="L58" s="14">
        <f>FC_IND_TE_E!L$2</f>
        <v>362.69267835181404</v>
      </c>
      <c r="M58" s="14">
        <f>FC_IND_TE_E!M$2</f>
        <v>448.9051668415849</v>
      </c>
      <c r="N58" s="14">
        <f>FC_IND_TE_E!N$2</f>
        <v>433.47307147251962</v>
      </c>
      <c r="O58" s="14">
        <f>FC_IND_TE_E!O$2</f>
        <v>448.03949199432145</v>
      </c>
      <c r="P58" s="14">
        <f>FC_IND_TE_E!P$2</f>
        <v>402.1025106931624</v>
      </c>
      <c r="Q58" s="14">
        <f>FC_IND_TE_E!Q$2</f>
        <v>360.47628179808254</v>
      </c>
      <c r="R58" s="14">
        <f>FC_IND_TE_E!R$2</f>
        <v>344.91285936269401</v>
      </c>
      <c r="S58" s="14">
        <f>FC_IND_TE_E!S$2</f>
        <v>396.54625623034951</v>
      </c>
      <c r="T58" s="14">
        <f>FC_IND_TE_E!T$2</f>
        <v>411.61621798939882</v>
      </c>
      <c r="U58" s="14">
        <f>FC_IND_TE_E!U$2</f>
        <v>392.85508399701058</v>
      </c>
      <c r="V58" s="14">
        <f>FC_IND_TE_E!V$2</f>
        <v>455.30058144694482</v>
      </c>
      <c r="W58" s="14">
        <f>FC_IND_TE_E!W$2</f>
        <v>441.26364059406939</v>
      </c>
      <c r="X58" s="14">
        <f>FC_IND_TE_E!X$2</f>
        <v>467.4617678283746</v>
      </c>
      <c r="Y58" s="14">
        <f>FC_IND_TE_E!Y$2</f>
        <v>446.8570723740533</v>
      </c>
      <c r="Z58" s="14">
        <f>FC_IND_TE_E!Z$2</f>
        <v>454.49068003121351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970.17266991173392</v>
      </c>
      <c r="D59" s="14">
        <f>FC_IND_MAC_E!D$2</f>
        <v>835.57543154675898</v>
      </c>
      <c r="E59" s="14">
        <f>FC_IND_MAC_E!E$2</f>
        <v>769.81291343489136</v>
      </c>
      <c r="F59" s="14">
        <f>FC_IND_MAC_E!F$2</f>
        <v>1043.2986845256212</v>
      </c>
      <c r="G59" s="14">
        <f>FC_IND_MAC_E!G$2</f>
        <v>665.98478039999384</v>
      </c>
      <c r="H59" s="14">
        <f>FC_IND_MAC_E!H$2</f>
        <v>954.44698398819025</v>
      </c>
      <c r="I59" s="14">
        <f>FC_IND_MAC_E!I$2</f>
        <v>1005.8588537639326</v>
      </c>
      <c r="J59" s="14">
        <f>FC_IND_MAC_E!J$2</f>
        <v>1026.270860343436</v>
      </c>
      <c r="K59" s="14">
        <f>FC_IND_MAC_E!K$2</f>
        <v>880.45564813914871</v>
      </c>
      <c r="L59" s="14">
        <f>FC_IND_MAC_E!L$2</f>
        <v>779.13746438143505</v>
      </c>
      <c r="M59" s="14">
        <f>FC_IND_MAC_E!M$2</f>
        <v>814.54734629147254</v>
      </c>
      <c r="N59" s="14">
        <f>FC_IND_MAC_E!N$2</f>
        <v>684.56012236253082</v>
      </c>
      <c r="O59" s="14">
        <f>FC_IND_MAC_E!O$2</f>
        <v>688.63688735269716</v>
      </c>
      <c r="P59" s="14">
        <f>FC_IND_MAC_E!P$2</f>
        <v>655.1249314197305</v>
      </c>
      <c r="Q59" s="14">
        <f>FC_IND_MAC_E!Q$2</f>
        <v>592.03963257744078</v>
      </c>
      <c r="R59" s="14">
        <f>FC_IND_MAC_E!R$2</f>
        <v>688.91071995346044</v>
      </c>
      <c r="S59" s="14">
        <f>FC_IND_MAC_E!S$2</f>
        <v>643.33652045364386</v>
      </c>
      <c r="T59" s="14">
        <f>FC_IND_MAC_E!T$2</f>
        <v>661.01577522774778</v>
      </c>
      <c r="U59" s="14">
        <f>FC_IND_MAC_E!U$2</f>
        <v>600.37460890867226</v>
      </c>
      <c r="V59" s="14">
        <f>FC_IND_MAC_E!V$2</f>
        <v>593.96395766598835</v>
      </c>
      <c r="W59" s="14">
        <f>FC_IND_MAC_E!W$2</f>
        <v>568.47230251098915</v>
      </c>
      <c r="X59" s="14">
        <f>FC_IND_MAC_E!X$2</f>
        <v>635.40138411822068</v>
      </c>
      <c r="Y59" s="14">
        <f>FC_IND_MAC_E!Y$2</f>
        <v>546.49910462048763</v>
      </c>
      <c r="Z59" s="14">
        <f>FC_IND_MAC_E!Z$2</f>
        <v>505.74627406361174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560.64070357237051</v>
      </c>
      <c r="D60" s="14">
        <f>FC_IND_TL_E!D$2</f>
        <v>412.19574384158972</v>
      </c>
      <c r="E60" s="14">
        <f>FC_IND_TL_E!E$2</f>
        <v>384.78909942038695</v>
      </c>
      <c r="F60" s="14">
        <f>FC_IND_TL_E!F$2</f>
        <v>368.26912479011241</v>
      </c>
      <c r="G60" s="14">
        <f>FC_IND_TL_E!G$2</f>
        <v>372.41710641365074</v>
      </c>
      <c r="H60" s="14">
        <f>FC_IND_TL_E!H$2</f>
        <v>357.69633830258471</v>
      </c>
      <c r="I60" s="14">
        <f>FC_IND_TL_E!I$2</f>
        <v>329.53986979779717</v>
      </c>
      <c r="J60" s="14">
        <f>FC_IND_TL_E!J$2</f>
        <v>287.00014381959767</v>
      </c>
      <c r="K60" s="14">
        <f>FC_IND_TL_E!K$2</f>
        <v>225.30348009713205</v>
      </c>
      <c r="L60" s="14">
        <f>FC_IND_TL_E!L$2</f>
        <v>131.02764201350439</v>
      </c>
      <c r="M60" s="14">
        <f>FC_IND_TL_E!M$2</f>
        <v>147.6688289167511</v>
      </c>
      <c r="N60" s="14">
        <f>FC_IND_TL_E!N$2</f>
        <v>136.51033873852677</v>
      </c>
      <c r="O60" s="14">
        <f>FC_IND_TL_E!O$2</f>
        <v>130.90479287513136</v>
      </c>
      <c r="P60" s="14">
        <f>FC_IND_TL_E!P$2</f>
        <v>131.50448922102012</v>
      </c>
      <c r="Q60" s="14">
        <f>FC_IND_TL_E!Q$2</f>
        <v>140.02405176644777</v>
      </c>
      <c r="R60" s="14">
        <f>FC_IND_TL_E!R$2</f>
        <v>131.94058504698575</v>
      </c>
      <c r="S60" s="14">
        <f>FC_IND_TL_E!S$2</f>
        <v>130.91682458682195</v>
      </c>
      <c r="T60" s="14">
        <f>FC_IND_TL_E!T$2</f>
        <v>137.96269607580464</v>
      </c>
      <c r="U60" s="14">
        <f>FC_IND_TL_E!U$2</f>
        <v>125.22816951326267</v>
      </c>
      <c r="V60" s="14">
        <f>FC_IND_TL_E!V$2</f>
        <v>126.16310376875501</v>
      </c>
      <c r="W60" s="14">
        <f>FC_IND_TL_E!W$2</f>
        <v>131.20292340118638</v>
      </c>
      <c r="X60" s="14">
        <f>FC_IND_TL_E!X$2</f>
        <v>244.13767112480596</v>
      </c>
      <c r="Y60" s="14">
        <f>FC_IND_TL_E!Y$2</f>
        <v>236.9320085828879</v>
      </c>
      <c r="Z60" s="14">
        <f>FC_IND_TL_E!Z$2</f>
        <v>203.82653691538727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130.4829005862718</v>
      </c>
      <c r="D61" s="14">
        <f>FC_IND_WP_E!D$2</f>
        <v>112.54833223109384</v>
      </c>
      <c r="E61" s="14">
        <f>FC_IND_WP_E!E$2</f>
        <v>102.67521225208441</v>
      </c>
      <c r="F61" s="14">
        <f>FC_IND_WP_E!F$2</f>
        <v>130.8920173777212</v>
      </c>
      <c r="G61" s="14">
        <f>FC_IND_WP_E!G$2</f>
        <v>82.51953310158099</v>
      </c>
      <c r="H61" s="14">
        <f>FC_IND_WP_E!H$2</f>
        <v>82.498970885825116</v>
      </c>
      <c r="I61" s="14">
        <f>FC_IND_WP_E!I$2</f>
        <v>89.629870506318468</v>
      </c>
      <c r="J61" s="14">
        <f>FC_IND_WP_E!J$2</f>
        <v>85.202362232060636</v>
      </c>
      <c r="K61" s="14">
        <f>FC_IND_WP_E!K$2</f>
        <v>80.310125318485433</v>
      </c>
      <c r="L61" s="14">
        <f>FC_IND_WP_E!L$2</f>
        <v>84.388117542928384</v>
      </c>
      <c r="M61" s="14">
        <f>FC_IND_WP_E!M$2</f>
        <v>101.11825391392912</v>
      </c>
      <c r="N61" s="14">
        <f>FC_IND_WP_E!N$2</f>
        <v>96.595169078312253</v>
      </c>
      <c r="O61" s="14">
        <f>FC_IND_WP_E!O$2</f>
        <v>97.964879816309121</v>
      </c>
      <c r="P61" s="14">
        <f>FC_IND_WP_E!P$2</f>
        <v>94.053874710102008</v>
      </c>
      <c r="Q61" s="14">
        <f>FC_IND_WP_E!Q$2</f>
        <v>72.254290023223874</v>
      </c>
      <c r="R61" s="14">
        <f>FC_IND_WP_E!R$2</f>
        <v>62.50161716923354</v>
      </c>
      <c r="S61" s="14">
        <f>FC_IND_WP_E!S$2</f>
        <v>45.590093087815902</v>
      </c>
      <c r="T61" s="14">
        <f>FC_IND_WP_E!T$2</f>
        <v>44.86457037932233</v>
      </c>
      <c r="U61" s="14">
        <f>FC_IND_WP_E!U$2</f>
        <v>41.912082637638946</v>
      </c>
      <c r="V61" s="14">
        <f>FC_IND_WP_E!V$2</f>
        <v>51.289941865643165</v>
      </c>
      <c r="W61" s="14">
        <f>FC_IND_WP_E!W$2</f>
        <v>48.384861449422566</v>
      </c>
      <c r="X61" s="14">
        <f>FC_IND_WP_E!X$2</f>
        <v>65.80219112092044</v>
      </c>
      <c r="Y61" s="14">
        <f>FC_IND_WP_E!Y$2</f>
        <v>71.714160971108996</v>
      </c>
      <c r="Z61" s="14">
        <f>FC_IND_WP_E!Z$2</f>
        <v>83.610646577354643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126.52792475392276</v>
      </c>
      <c r="D62" s="14">
        <f>FC_IND_MQ_E!D$2</f>
        <v>95.262540249609657</v>
      </c>
      <c r="E62" s="14">
        <f>FC_IND_MQ_E!E$2</f>
        <v>94.474886203457402</v>
      </c>
      <c r="F62" s="14">
        <f>FC_IND_MQ_E!F$2</f>
        <v>81.402514977119623</v>
      </c>
      <c r="G62" s="14">
        <f>FC_IND_MQ_E!G$2</f>
        <v>91.520340683161976</v>
      </c>
      <c r="H62" s="14">
        <f>FC_IND_MQ_E!H$2</f>
        <v>89.490720120119263</v>
      </c>
      <c r="I62" s="14">
        <f>FC_IND_MQ_E!I$2</f>
        <v>78.846517879503153</v>
      </c>
      <c r="J62" s="14">
        <f>FC_IND_MQ_E!J$2</f>
        <v>77.689934459367109</v>
      </c>
      <c r="K62" s="14">
        <f>FC_IND_MQ_E!K$2</f>
        <v>98.436783456213547</v>
      </c>
      <c r="L62" s="14">
        <f>FC_IND_MQ_E!L$2</f>
        <v>99.978925070077409</v>
      </c>
      <c r="M62" s="14">
        <f>FC_IND_MQ_E!M$2</f>
        <v>163.6795421908937</v>
      </c>
      <c r="N62" s="14">
        <f>FC_IND_MQ_E!N$2</f>
        <v>116.99790433431225</v>
      </c>
      <c r="O62" s="14">
        <f>FC_IND_MQ_E!O$2</f>
        <v>153.94895888894746</v>
      </c>
      <c r="P62" s="14">
        <f>FC_IND_MQ_E!P$2</f>
        <v>153.21048205220404</v>
      </c>
      <c r="Q62" s="14">
        <f>FC_IND_MQ_E!Q$2</f>
        <v>145.52085855380597</v>
      </c>
      <c r="R62" s="14">
        <f>FC_IND_MQ_E!R$2</f>
        <v>148.61428947288002</v>
      </c>
      <c r="S62" s="14">
        <f>FC_IND_MQ_E!S$2</f>
        <v>137.82703784169601</v>
      </c>
      <c r="T62" s="14">
        <f>FC_IND_MQ_E!T$2</f>
        <v>153.65435935065804</v>
      </c>
      <c r="U62" s="14">
        <f>FC_IND_MQ_E!U$2</f>
        <v>132.91188604277892</v>
      </c>
      <c r="V62" s="14">
        <f>FC_IND_MQ_E!V$2</f>
        <v>139.73578264331525</v>
      </c>
      <c r="W62" s="14">
        <f>FC_IND_MQ_E!W$2</f>
        <v>133.91289747149941</v>
      </c>
      <c r="X62" s="14">
        <f>FC_IND_MQ_E!X$2</f>
        <v>176.70120391599528</v>
      </c>
      <c r="Y62" s="14">
        <f>FC_IND_MQ_E!Y$2</f>
        <v>128.71839525950935</v>
      </c>
      <c r="Z62" s="14">
        <f>FC_IND_MQ_E!Z$2</f>
        <v>101.53808005287004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767.02398038238368</v>
      </c>
      <c r="D63" s="14">
        <f>FC_IND_CON_E!D$2</f>
        <v>852.25094367930569</v>
      </c>
      <c r="E63" s="14">
        <f>FC_IND_CON_E!E$2</f>
        <v>780.83790872027623</v>
      </c>
      <c r="F63" s="14">
        <f>FC_IND_CON_E!F$2</f>
        <v>441.88375860396752</v>
      </c>
      <c r="G63" s="14">
        <f>FC_IND_CON_E!G$2</f>
        <v>444.39188313901263</v>
      </c>
      <c r="H63" s="14">
        <f>FC_IND_CON_E!H$2</f>
        <v>429.69432450826218</v>
      </c>
      <c r="I63" s="14">
        <f>FC_IND_CON_E!I$2</f>
        <v>336.48207925956615</v>
      </c>
      <c r="J63" s="14">
        <f>FC_IND_CON_E!J$2</f>
        <v>347.52746697142771</v>
      </c>
      <c r="K63" s="14">
        <f>FC_IND_CON_E!K$2</f>
        <v>434.53240531123072</v>
      </c>
      <c r="L63" s="14">
        <f>FC_IND_CON_E!L$2</f>
        <v>367.96808825099652</v>
      </c>
      <c r="M63" s="14">
        <f>FC_IND_CON_E!M$2</f>
        <v>362.92528178018739</v>
      </c>
      <c r="N63" s="14">
        <f>FC_IND_CON_E!N$2</f>
        <v>329.67654120684142</v>
      </c>
      <c r="O63" s="14">
        <f>FC_IND_CON_E!O$2</f>
        <v>331.7555267061839</v>
      </c>
      <c r="P63" s="14">
        <f>FC_IND_CON_E!P$2</f>
        <v>340.62606844881611</v>
      </c>
      <c r="Q63" s="14">
        <f>FC_IND_CON_E!Q$2</f>
        <v>328.53934341702984</v>
      </c>
      <c r="R63" s="14">
        <f>FC_IND_CON_E!R$2</f>
        <v>368.91189855733006</v>
      </c>
      <c r="S63" s="14">
        <f>FC_IND_CON_E!S$2</f>
        <v>395.91739959635743</v>
      </c>
      <c r="T63" s="14">
        <f>FC_IND_CON_E!T$2</f>
        <v>357.38246931167578</v>
      </c>
      <c r="U63" s="14">
        <f>FC_IND_CON_E!U$2</f>
        <v>342.04884299331786</v>
      </c>
      <c r="V63" s="14">
        <f>FC_IND_CON_E!V$2</f>
        <v>300.05778848427354</v>
      </c>
      <c r="W63" s="14">
        <f>FC_IND_CON_E!W$2</f>
        <v>253.46925670329205</v>
      </c>
      <c r="X63" s="14">
        <f>FC_IND_CON_E!X$2</f>
        <v>300.09836478415963</v>
      </c>
      <c r="Y63" s="14">
        <f>FC_IND_CON_E!Y$2</f>
        <v>282.04988524876649</v>
      </c>
      <c r="Z63" s="14">
        <f>FC_IND_CON_E!Z$2</f>
        <v>268.4406377466421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2941.526088442884</v>
      </c>
      <c r="D64" s="14">
        <f>FC_IND_NSP_E!D$2</f>
        <v>1734.8509169748429</v>
      </c>
      <c r="E64" s="14">
        <f>FC_IND_NSP_E!E$2</f>
        <v>1662.2541619199999</v>
      </c>
      <c r="F64" s="14">
        <f>FC_IND_NSP_E!F$2</f>
        <v>1500.93996552</v>
      </c>
      <c r="G64" s="14">
        <f>FC_IND_NSP_E!G$2</f>
        <v>1371.2948266316901</v>
      </c>
      <c r="H64" s="14">
        <f>FC_IND_NSP_E!H$2</f>
        <v>494.68862227991241</v>
      </c>
      <c r="I64" s="14">
        <f>FC_IND_NSP_E!I$2</f>
        <v>788.92000647338239</v>
      </c>
      <c r="J64" s="14">
        <f>FC_IND_NSP_E!J$2</f>
        <v>788.4425341507947</v>
      </c>
      <c r="K64" s="14">
        <f>FC_IND_NSP_E!K$2</f>
        <v>624.34000940743772</v>
      </c>
      <c r="L64" s="14">
        <f>FC_IND_NSP_E!L$2</f>
        <v>730.71145193629513</v>
      </c>
      <c r="M64" s="14">
        <f>FC_IND_NSP_E!M$2</f>
        <v>708.12702345571654</v>
      </c>
      <c r="N64" s="14">
        <f>FC_IND_NSP_E!N$2</f>
        <v>682.50027141799762</v>
      </c>
      <c r="O64" s="14">
        <f>FC_IND_NSP_E!O$2</f>
        <v>639.76329509018399</v>
      </c>
      <c r="P64" s="14">
        <f>FC_IND_NSP_E!P$2</f>
        <v>459.75914733071409</v>
      </c>
      <c r="Q64" s="14">
        <f>FC_IND_NSP_E!Q$2</f>
        <v>629.19544707483578</v>
      </c>
      <c r="R64" s="14">
        <f>FC_IND_NSP_E!R$2</f>
        <v>658.43648027897825</v>
      </c>
      <c r="S64" s="14">
        <f>FC_IND_NSP_E!S$2</f>
        <v>330.5655258501165</v>
      </c>
      <c r="T64" s="14">
        <f>FC_IND_NSP_E!T$2</f>
        <v>281.36161168427469</v>
      </c>
      <c r="U64" s="14">
        <f>FC_IND_NSP_E!U$2</f>
        <v>289.61762565840456</v>
      </c>
      <c r="V64" s="14">
        <f>FC_IND_NSP_E!V$2</f>
        <v>215.57369953527547</v>
      </c>
      <c r="W64" s="14">
        <f>FC_IND_NSP_E!W$2</f>
        <v>253.03949562168185</v>
      </c>
      <c r="X64" s="14">
        <f>FC_IND_NSP_E!X$2</f>
        <v>258.76970553969574</v>
      </c>
      <c r="Y64" s="14">
        <f>FC_IND_NSP_E!Y$2</f>
        <v>217.62003608352256</v>
      </c>
      <c r="Z64" s="14">
        <f>FC_IND_NSP_E!Z$2</f>
        <v>264.61305007569786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11793.613774320002</v>
      </c>
      <c r="D65" s="12">
        <f>FC_TRA_E!D$2</f>
        <v>12542.466993120004</v>
      </c>
      <c r="E65" s="12">
        <f>FC_TRA_E!E$2</f>
        <v>13077.419530679997</v>
      </c>
      <c r="F65" s="12">
        <f>FC_TRA_E!F$2</f>
        <v>14878.423962000004</v>
      </c>
      <c r="G65" s="12">
        <f>FC_TRA_E!G$2</f>
        <v>15583.770715680002</v>
      </c>
      <c r="H65" s="12">
        <f>FC_TRA_E!H$2</f>
        <v>16849.617303053961</v>
      </c>
      <c r="I65" s="12">
        <f>FC_TRA_E!I$2</f>
        <v>17473.773538774163</v>
      </c>
      <c r="J65" s="12">
        <f>FC_TRA_E!J$2</f>
        <v>18425.287969604989</v>
      </c>
      <c r="K65" s="12">
        <f>FC_TRA_E!K$2</f>
        <v>18303.558306840401</v>
      </c>
      <c r="L65" s="12">
        <f>FC_TRA_E!L$2</f>
        <v>17745.811012902617</v>
      </c>
      <c r="M65" s="12">
        <f>FC_TRA_E!M$2</f>
        <v>16731.39054797772</v>
      </c>
      <c r="N65" s="12">
        <f>FC_TRA_E!N$2</f>
        <v>16597.840409283192</v>
      </c>
      <c r="O65" s="12">
        <f>FC_TRA_E!O$2</f>
        <v>16256.883050140705</v>
      </c>
      <c r="P65" s="12">
        <f>FC_TRA_E!P$2</f>
        <v>16118.391985844844</v>
      </c>
      <c r="Q65" s="12">
        <f>FC_TRA_E!Q$2</f>
        <v>16649.899900057149</v>
      </c>
      <c r="R65" s="12">
        <f>FC_TRA_E!R$2</f>
        <v>17454.798028329769</v>
      </c>
      <c r="S65" s="12">
        <f>FC_TRA_E!S$2</f>
        <v>18120.730929982961</v>
      </c>
      <c r="T65" s="12">
        <f>FC_TRA_E!T$2</f>
        <v>18678.136221396326</v>
      </c>
      <c r="U65" s="12">
        <f>FC_TRA_E!U$2</f>
        <v>18810.880398002035</v>
      </c>
      <c r="V65" s="12">
        <f>FC_TRA_E!V$2</f>
        <v>19061.279718936505</v>
      </c>
      <c r="W65" s="12">
        <f>FC_TRA_E!W$2</f>
        <v>17772.592939149756</v>
      </c>
      <c r="X65" s="12">
        <f>FC_TRA_E!X$2</f>
        <v>18997.690749081205</v>
      </c>
      <c r="Y65" s="12">
        <f>FC_TRA_E!Y$2</f>
        <v>19467.073993182788</v>
      </c>
      <c r="Z65" s="12">
        <f>FC_TRA_E!Z$2</f>
        <v>19938.898422759517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328.99404095999995</v>
      </c>
      <c r="D66" s="14">
        <f>FC_TRA_RAIL_E!D$2</f>
        <v>301.30835436000001</v>
      </c>
      <c r="E66" s="14">
        <f>FC_TRA_RAIL_E!E$2</f>
        <v>292.12887599999999</v>
      </c>
      <c r="F66" s="14">
        <f>FC_TRA_RAIL_E!F$2</f>
        <v>285.83840844000002</v>
      </c>
      <c r="G66" s="14">
        <f>FC_TRA_RAIL_E!G$2</f>
        <v>282.35372255999994</v>
      </c>
      <c r="H66" s="14">
        <f>FC_TRA_RAIL_E!H$2</f>
        <v>286.48570877395713</v>
      </c>
      <c r="I66" s="14">
        <f>FC_TRA_RAIL_E!I$2</f>
        <v>307.90088205416703</v>
      </c>
      <c r="J66" s="14">
        <f>FC_TRA_RAIL_E!J$2</f>
        <v>304.17100312498917</v>
      </c>
      <c r="K66" s="14">
        <f>FC_TRA_RAIL_E!K$2</f>
        <v>337.02702552040648</v>
      </c>
      <c r="L66" s="14">
        <f>FC_TRA_RAIL_E!L$2</f>
        <v>303.87566818261644</v>
      </c>
      <c r="M66" s="14">
        <f>FC_TRA_RAIL_E!M$2</f>
        <v>294.88535801771707</v>
      </c>
      <c r="N66" s="14">
        <f>FC_TRA_RAIL_E!N$2</f>
        <v>288.13443912318934</v>
      </c>
      <c r="O66" s="14">
        <f>FC_TRA_RAIL_E!O$2</f>
        <v>278.41427554070549</v>
      </c>
      <c r="P66" s="14">
        <f>FC_TRA_RAIL_E!P$2</f>
        <v>272.10806128484467</v>
      </c>
      <c r="Q66" s="14">
        <f>FC_TRA_RAIL_E!Q$2</f>
        <v>278.03047593715229</v>
      </c>
      <c r="R66" s="14">
        <f>FC_TRA_RAIL_E!R$2</f>
        <v>271.28099544976612</v>
      </c>
      <c r="S66" s="14">
        <f>FC_TRA_RAIL_E!S$2</f>
        <v>248.95309586296301</v>
      </c>
      <c r="T66" s="14">
        <f>FC_TRA_RAIL_E!T$2</f>
        <v>258.44716371632256</v>
      </c>
      <c r="U66" s="14">
        <f>FC_TRA_RAIL_E!U$2</f>
        <v>257.0386712420364</v>
      </c>
      <c r="V66" s="14">
        <f>FC_TRA_RAIL_E!V$2</f>
        <v>246.30445557650219</v>
      </c>
      <c r="W66" s="14">
        <f>FC_TRA_RAIL_E!W$2</f>
        <v>217.61551300852625</v>
      </c>
      <c r="X66" s="14">
        <f>FC_TRA_RAIL_E!X$2</f>
        <v>212.3702339793854</v>
      </c>
      <c r="Y66" s="14">
        <f>FC_TRA_RAIL_E!Y$2</f>
        <v>231.55141261956743</v>
      </c>
      <c r="Z66" s="14">
        <f>FC_TRA_RAIL_E!Z$2</f>
        <v>221.57201257766394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233.57957413411208</v>
      </c>
      <c r="D68" s="16">
        <f>FC_TRA_RAIL_CPT_E!D$2</f>
        <v>223.95956472386183</v>
      </c>
      <c r="E68" s="16">
        <f>FC_TRA_RAIL_CPT_E!E$2</f>
        <v>220.25738912436489</v>
      </c>
      <c r="F68" s="16">
        <f>FC_TRA_RAIL_CPT_E!F$2</f>
        <v>219.97846277729053</v>
      </c>
      <c r="G68" s="16">
        <f>FC_TRA_RAIL_CPT_E!G$2</f>
        <v>216.54775673055019</v>
      </c>
      <c r="H68" s="16">
        <f>FC_TRA_RAIL_CPT_E!H$2</f>
        <v>226.33114910911161</v>
      </c>
      <c r="I68" s="16">
        <f>FC_TRA_RAIL_CPT_E!I$2</f>
        <v>235.36509631267347</v>
      </c>
      <c r="J68" s="16">
        <f>FC_TRA_RAIL_CPT_E!J$2</f>
        <v>225.07201832326584</v>
      </c>
      <c r="K68" s="16">
        <f>FC_TRA_RAIL_CPT_E!K$2</f>
        <v>260.07425778380895</v>
      </c>
      <c r="L68" s="16">
        <f>FC_TRA_RAIL_CPT_E!L$2</f>
        <v>227.04711655778536</v>
      </c>
      <c r="M68" s="16">
        <f>FC_TRA_RAIL_CPT_E!M$2</f>
        <v>224.88321595626223</v>
      </c>
      <c r="N68" s="16">
        <f>FC_TRA_RAIL_CPT_E!N$2</f>
        <v>220.3258329985876</v>
      </c>
      <c r="O68" s="16">
        <f>FC_TRA_RAIL_CPT_E!O$2</f>
        <v>229.51364539291947</v>
      </c>
      <c r="P68" s="16">
        <f>FC_TRA_RAIL_CPT_E!P$2</f>
        <v>225.21144363646474</v>
      </c>
      <c r="Q68" s="16">
        <f>FC_TRA_RAIL_CPT_E!Q$2</f>
        <v>213.0044150378213</v>
      </c>
      <c r="R68" s="16">
        <f>FC_TRA_RAIL_CPT_E!R$2</f>
        <v>206.24433298233129</v>
      </c>
      <c r="S68" s="16">
        <f>FC_TRA_RAIL_CPT_E!S$2</f>
        <v>188.76834087236278</v>
      </c>
      <c r="T68" s="16">
        <f>FC_TRA_RAIL_CPT_E!T$2</f>
        <v>201.23084166767885</v>
      </c>
      <c r="U68" s="16">
        <f>FC_TRA_RAIL_CPT_E!U$2</f>
        <v>201.52395614159408</v>
      </c>
      <c r="V68" s="16">
        <f>FC_TRA_RAIL_CPT_E!V$2</f>
        <v>188.40335133943893</v>
      </c>
      <c r="W68" s="16">
        <f>FC_TRA_RAIL_CPT_E!W$2</f>
        <v>157.78374748404153</v>
      </c>
      <c r="X68" s="16">
        <f>FC_TRA_RAIL_CPT_E!X$2</f>
        <v>152.5785293438424</v>
      </c>
      <c r="Y68" s="16">
        <f>FC_TRA_RAIL_CPT_E!Y$2</f>
        <v>150.0174987827566</v>
      </c>
      <c r="Z68" s="16">
        <f>FC_TRA_RAIL_CPT_E!Z$2</f>
        <v>147.4582431736207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95.414466825887885</v>
      </c>
      <c r="D70" s="16">
        <f>FC_TRA_RAIL_FRT_E!D$2</f>
        <v>77.348789636138179</v>
      </c>
      <c r="E70" s="16">
        <f>FC_TRA_RAIL_FRT_E!E$2</f>
        <v>71.871486875635071</v>
      </c>
      <c r="F70" s="16">
        <f>FC_TRA_RAIL_FRT_E!F$2</f>
        <v>65.859945662709478</v>
      </c>
      <c r="G70" s="16">
        <f>FC_TRA_RAIL_FRT_E!G$2</f>
        <v>65.805965829449775</v>
      </c>
      <c r="H70" s="16">
        <f>FC_TRA_RAIL_FRT_E!H$2</f>
        <v>60.1545596648455</v>
      </c>
      <c r="I70" s="16">
        <f>FC_TRA_RAIL_FRT_E!I$2</f>
        <v>72.535785741493541</v>
      </c>
      <c r="J70" s="16">
        <f>FC_TRA_RAIL_FRT_E!J$2</f>
        <v>79.09898480172329</v>
      </c>
      <c r="K70" s="16">
        <f>FC_TRA_RAIL_FRT_E!K$2</f>
        <v>76.952767736597551</v>
      </c>
      <c r="L70" s="16">
        <f>FC_TRA_RAIL_FRT_E!L$2</f>
        <v>76.828551624831093</v>
      </c>
      <c r="M70" s="16">
        <f>FC_TRA_RAIL_FRT_E!M$2</f>
        <v>70.002142061454876</v>
      </c>
      <c r="N70" s="16">
        <f>FC_TRA_RAIL_FRT_E!N$2</f>
        <v>67.808606124601752</v>
      </c>
      <c r="O70" s="16">
        <f>FC_TRA_RAIL_FRT_E!O$2</f>
        <v>48.900630147786053</v>
      </c>
      <c r="P70" s="16">
        <f>FC_TRA_RAIL_FRT_E!P$2</f>
        <v>46.896617648379916</v>
      </c>
      <c r="Q70" s="16">
        <f>FC_TRA_RAIL_FRT_E!Q$2</f>
        <v>65.026060899331</v>
      </c>
      <c r="R70" s="16">
        <f>FC_TRA_RAIL_FRT_E!R$2</f>
        <v>65.036662467434809</v>
      </c>
      <c r="S70" s="16">
        <f>FC_TRA_RAIL_FRT_E!S$2</f>
        <v>60.184754990600233</v>
      </c>
      <c r="T70" s="16">
        <f>FC_TRA_RAIL_FRT_E!T$2</f>
        <v>57.216322048643676</v>
      </c>
      <c r="U70" s="16">
        <f>FC_TRA_RAIL_FRT_E!U$2</f>
        <v>55.514715100442295</v>
      </c>
      <c r="V70" s="16">
        <f>FC_TRA_RAIL_FRT_E!V$2</f>
        <v>57.901104237063251</v>
      </c>
      <c r="W70" s="16">
        <f>FC_TRA_RAIL_FRT_E!W$2</f>
        <v>59.831765524484744</v>
      </c>
      <c r="X70" s="16">
        <f>FC_TRA_RAIL_FRT_E!X$2</f>
        <v>59.791704635542978</v>
      </c>
      <c r="Y70" s="16">
        <f>FC_TRA_RAIL_FRT_E!Y$2</f>
        <v>81.533913836810811</v>
      </c>
      <c r="Z70" s="16">
        <f>FC_TRA_RAIL_FRT_E!Z$2</f>
        <v>74.113769404043197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11272.270563720002</v>
      </c>
      <c r="D71" s="14">
        <f>FC_TRA_ROAD_E!D$2</f>
        <v>12005.156290680005</v>
      </c>
      <c r="E71" s="14">
        <f>FC_TRA_ROAD_E!E$2</f>
        <v>12602.579913719997</v>
      </c>
      <c r="F71" s="14">
        <f>FC_TRA_ROAD_E!F$2</f>
        <v>14345.611690680003</v>
      </c>
      <c r="G71" s="14">
        <f>FC_TRA_ROAD_E!G$2</f>
        <v>15093.457747200004</v>
      </c>
      <c r="H71" s="14">
        <f>FC_TRA_ROAD_E!H$2</f>
        <v>16388.638429319999</v>
      </c>
      <c r="I71" s="14">
        <f>FC_TRA_ROAD_E!I$2</f>
        <v>17022.512517480001</v>
      </c>
      <c r="J71" s="14">
        <f>FC_TRA_ROAD_E!J$2</f>
        <v>17872.474067280004</v>
      </c>
      <c r="K71" s="14">
        <f>FC_TRA_ROAD_E!K$2</f>
        <v>17665.483931279996</v>
      </c>
      <c r="L71" s="14">
        <f>FC_TRA_ROAD_E!L$2</f>
        <v>17175.703586039996</v>
      </c>
      <c r="M71" s="14">
        <f>FC_TRA_ROAD_E!M$2</f>
        <v>16180.019957520002</v>
      </c>
      <c r="N71" s="14">
        <f>FC_TRA_ROAD_E!N$2</f>
        <v>16018.896805920001</v>
      </c>
      <c r="O71" s="14">
        <f>FC_TRA_ROAD_E!O$2</f>
        <v>15806.690902439999</v>
      </c>
      <c r="P71" s="14">
        <f>FC_TRA_ROAD_E!P$2</f>
        <v>15687.454208400002</v>
      </c>
      <c r="Q71" s="14">
        <f>FC_TRA_ROAD_E!Q$2</f>
        <v>16221.697889399997</v>
      </c>
      <c r="R71" s="14">
        <f>FC_TRA_ROAD_E!R$2</f>
        <v>16987.177420560001</v>
      </c>
      <c r="S71" s="14">
        <f>FC_TRA_ROAD_E!S$2</f>
        <v>17718.670070280001</v>
      </c>
      <c r="T71" s="14">
        <f>FC_TRA_ROAD_E!T$2</f>
        <v>18215.053236000003</v>
      </c>
      <c r="U71" s="14">
        <f>FC_TRA_ROAD_E!U$2</f>
        <v>18408.836756520002</v>
      </c>
      <c r="V71" s="14">
        <f>FC_TRA_ROAD_E!V$2</f>
        <v>18605.107846800005</v>
      </c>
      <c r="W71" s="14">
        <f>FC_TRA_ROAD_E!W$2</f>
        <v>17326.828740342968</v>
      </c>
      <c r="X71" s="14">
        <f>FC_TRA_ROAD_E!X$2</f>
        <v>18706.821577079096</v>
      </c>
      <c r="Y71" s="14">
        <f>FC_TRA_ROAD_E!Y$2</f>
        <v>19184.866040727225</v>
      </c>
      <c r="Z71" s="14">
        <f>FC_TRA_ROAD_E!Z$2</f>
        <v>19684.337103717295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164.90711986526952</v>
      </c>
      <c r="D72" s="16">
        <f>FC_TRA_ROAD_P2W_E!D$2</f>
        <v>156.72127053239714</v>
      </c>
      <c r="E72" s="16">
        <f>FC_TRA_ROAD_P2W_E!E$2</f>
        <v>152.68008213847125</v>
      </c>
      <c r="F72" s="16">
        <f>FC_TRA_ROAD_P2W_E!F$2</f>
        <v>152.04718440767337</v>
      </c>
      <c r="G72" s="16">
        <f>FC_TRA_ROAD_P2W_E!G$2</f>
        <v>151.10492222563232</v>
      </c>
      <c r="H72" s="16">
        <f>FC_TRA_ROAD_P2W_E!H$2</f>
        <v>155.48206420711165</v>
      </c>
      <c r="I72" s="16">
        <f>FC_TRA_ROAD_P2W_E!I$2</f>
        <v>151.33226450885087</v>
      </c>
      <c r="J72" s="16">
        <f>FC_TRA_ROAD_P2W_E!J$2</f>
        <v>156.12200051858929</v>
      </c>
      <c r="K72" s="16">
        <f>FC_TRA_ROAD_P2W_E!K$2</f>
        <v>157.54081309648018</v>
      </c>
      <c r="L72" s="16">
        <f>FC_TRA_ROAD_P2W_E!L$2</f>
        <v>156.65853813828977</v>
      </c>
      <c r="M72" s="16">
        <f>FC_TRA_ROAD_P2W_E!M$2</f>
        <v>158.1656754672473</v>
      </c>
      <c r="N72" s="16">
        <f>FC_TRA_ROAD_P2W_E!N$2</f>
        <v>159.46013444633374</v>
      </c>
      <c r="O72" s="16">
        <f>FC_TRA_ROAD_P2W_E!O$2</f>
        <v>162.59353590182232</v>
      </c>
      <c r="P72" s="16">
        <f>FC_TRA_ROAD_P2W_E!P$2</f>
        <v>161.90634147746923</v>
      </c>
      <c r="Q72" s="16">
        <f>FC_TRA_ROAD_P2W_E!Q$2</f>
        <v>162.31232205109777</v>
      </c>
      <c r="R72" s="16">
        <f>FC_TRA_ROAD_P2W_E!R$2</f>
        <v>166.77788896795121</v>
      </c>
      <c r="S72" s="16">
        <f>FC_TRA_ROAD_P2W_E!S$2</f>
        <v>171.43843736051997</v>
      </c>
      <c r="T72" s="16">
        <f>FC_TRA_ROAD_P2W_E!T$2</f>
        <v>159.78169389421959</v>
      </c>
      <c r="U72" s="16">
        <f>FC_TRA_ROAD_P2W_E!U$2</f>
        <v>150.8858424967826</v>
      </c>
      <c r="V72" s="16">
        <f>FC_TRA_ROAD_P2W_E!V$2</f>
        <v>157.76737827996345</v>
      </c>
      <c r="W72" s="16">
        <f>FC_TRA_ROAD_P2W_E!W$2</f>
        <v>140.28519079469498</v>
      </c>
      <c r="X72" s="16">
        <f>FC_TRA_ROAD_P2W_E!X$2</f>
        <v>146.02015698977951</v>
      </c>
      <c r="Y72" s="16">
        <f>FC_TRA_ROAD_P2W_E!Y$2</f>
        <v>148.08147080627157</v>
      </c>
      <c r="Z72" s="16">
        <f>FC_TRA_ROAD_P2W_E!Z$2</f>
        <v>157.04842640056441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6968.0687452632255</v>
      </c>
      <c r="D73" s="16">
        <f>FC_TRA_ROAD_CAR_E!D$2</f>
        <v>7271.2445227462595</v>
      </c>
      <c r="E73" s="16">
        <f>FC_TRA_ROAD_CAR_E!E$2</f>
        <v>7618.0165214406788</v>
      </c>
      <c r="F73" s="16">
        <f>FC_TRA_ROAD_CAR_E!F$2</f>
        <v>8688.1739823111384</v>
      </c>
      <c r="G73" s="16">
        <f>FC_TRA_ROAD_CAR_E!G$2</f>
        <v>8985.2405967904288</v>
      </c>
      <c r="H73" s="16">
        <f>FC_TRA_ROAD_CAR_E!H$2</f>
        <v>9386.7504166621056</v>
      </c>
      <c r="I73" s="16">
        <f>FC_TRA_ROAD_CAR_E!I$2</f>
        <v>9545.5098142555853</v>
      </c>
      <c r="J73" s="16">
        <f>FC_TRA_ROAD_CAR_E!J$2</f>
        <v>9915.7464606697231</v>
      </c>
      <c r="K73" s="16">
        <f>FC_TRA_ROAD_CAR_E!K$2</f>
        <v>9797.8176061262584</v>
      </c>
      <c r="L73" s="16">
        <f>FC_TRA_ROAD_CAR_E!L$2</f>
        <v>9822.2997269371281</v>
      </c>
      <c r="M73" s="16">
        <f>FC_TRA_ROAD_CAR_E!M$2</f>
        <v>9171.0408851081247</v>
      </c>
      <c r="N73" s="16">
        <f>FC_TRA_ROAD_CAR_E!N$2</f>
        <v>9178.4420113811721</v>
      </c>
      <c r="O73" s="16">
        <f>FC_TRA_ROAD_CAR_E!O$2</f>
        <v>9039.8009994472632</v>
      </c>
      <c r="P73" s="16">
        <f>FC_TRA_ROAD_CAR_E!P$2</f>
        <v>9032.0465190849827</v>
      </c>
      <c r="Q73" s="16">
        <f>FC_TRA_ROAD_CAR_E!Q$2</f>
        <v>9152.9074965041564</v>
      </c>
      <c r="R73" s="16">
        <f>FC_TRA_ROAD_CAR_E!R$2</f>
        <v>9334.1745540837037</v>
      </c>
      <c r="S73" s="16">
        <f>FC_TRA_ROAD_CAR_E!S$2</f>
        <v>9945.8444496631364</v>
      </c>
      <c r="T73" s="16">
        <f>FC_TRA_ROAD_CAR_E!T$2</f>
        <v>10227.075016993118</v>
      </c>
      <c r="U73" s="16">
        <f>FC_TRA_ROAD_CAR_E!U$2</f>
        <v>10396.040627228804</v>
      </c>
      <c r="V73" s="16">
        <f>FC_TRA_ROAD_CAR_E!V$2</f>
        <v>10632.902985968087</v>
      </c>
      <c r="W73" s="16">
        <f>FC_TRA_ROAD_CAR_E!W$2</f>
        <v>10051.746227656065</v>
      </c>
      <c r="X73" s="16">
        <f>FC_TRA_ROAD_CAR_E!X$2</f>
        <v>10632.59018833542</v>
      </c>
      <c r="Y73" s="16">
        <f>FC_TRA_ROAD_CAR_E!Y$2</f>
        <v>10916.581091112786</v>
      </c>
      <c r="Z73" s="16">
        <f>FC_TRA_ROAD_CAR_E!Z$2</f>
        <v>11293.98921120153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1096.7469482149936</v>
      </c>
      <c r="D74" s="16">
        <f>FC_TRA_ROAD_BUS_E!D$2</f>
        <v>1223.7226953769018</v>
      </c>
      <c r="E74" s="16">
        <f>FC_TRA_ROAD_BUS_E!E$2</f>
        <v>1147.9699616260975</v>
      </c>
      <c r="F74" s="16">
        <f>FC_TRA_ROAD_BUS_E!F$2</f>
        <v>1055.7644662665616</v>
      </c>
      <c r="G74" s="16">
        <f>FC_TRA_ROAD_BUS_E!G$2</f>
        <v>978.50246715239041</v>
      </c>
      <c r="H74" s="16">
        <f>FC_TRA_ROAD_BUS_E!H$2</f>
        <v>970.50829993198533</v>
      </c>
      <c r="I74" s="16">
        <f>FC_TRA_ROAD_BUS_E!I$2</f>
        <v>1005.3658679818527</v>
      </c>
      <c r="J74" s="16">
        <f>FC_TRA_ROAD_BUS_E!J$2</f>
        <v>1006.452895858543</v>
      </c>
      <c r="K74" s="16">
        <f>FC_TRA_ROAD_BUS_E!K$2</f>
        <v>998.02223296161696</v>
      </c>
      <c r="L74" s="16">
        <f>FC_TRA_ROAD_BUS_E!L$2</f>
        <v>992.10806913623026</v>
      </c>
      <c r="M74" s="16">
        <f>FC_TRA_ROAD_BUS_E!M$2</f>
        <v>1020.9160501376772</v>
      </c>
      <c r="N74" s="16">
        <f>FC_TRA_ROAD_BUS_E!N$2</f>
        <v>954.47955339851887</v>
      </c>
      <c r="O74" s="16">
        <f>FC_TRA_ROAD_BUS_E!O$2</f>
        <v>933.66068512734137</v>
      </c>
      <c r="P74" s="16">
        <f>FC_TRA_ROAD_BUS_E!P$2</f>
        <v>961.85975251988373</v>
      </c>
      <c r="Q74" s="16">
        <f>FC_TRA_ROAD_BUS_E!Q$2</f>
        <v>980.55898632596836</v>
      </c>
      <c r="R74" s="16">
        <f>FC_TRA_ROAD_BUS_E!R$2</f>
        <v>956.5493763799625</v>
      </c>
      <c r="S74" s="16">
        <f>FC_TRA_ROAD_BUS_E!S$2</f>
        <v>943.64955839647348</v>
      </c>
      <c r="T74" s="16">
        <f>FC_TRA_ROAD_BUS_E!T$2</f>
        <v>983.7388051406723</v>
      </c>
      <c r="U74" s="16">
        <f>FC_TRA_ROAD_BUS_E!U$2</f>
        <v>1012.5657675443521</v>
      </c>
      <c r="V74" s="16">
        <f>FC_TRA_ROAD_BUS_E!V$2</f>
        <v>1011.9559416424656</v>
      </c>
      <c r="W74" s="16">
        <f>FC_TRA_ROAD_BUS_E!W$2</f>
        <v>749.86340572115091</v>
      </c>
      <c r="X74" s="16">
        <f>FC_TRA_ROAD_BUS_E!X$2</f>
        <v>731.53408562685706</v>
      </c>
      <c r="Y74" s="16">
        <f>FC_TRA_ROAD_BUS_E!Y$2</f>
        <v>825.88627909553679</v>
      </c>
      <c r="Z74" s="16">
        <f>FC_TRA_ROAD_BUS_E!Z$2</f>
        <v>817.70355824997489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482.22609395416282</v>
      </c>
      <c r="D75" s="16">
        <f>FC_TRA_ROAD_LCV_E!D$2</f>
        <v>526.29787074282956</v>
      </c>
      <c r="E75" s="16">
        <f>FC_TRA_ROAD_LCV_E!E$2</f>
        <v>602.92025325436612</v>
      </c>
      <c r="F75" s="16">
        <f>FC_TRA_ROAD_LCV_E!F$2</f>
        <v>694.40926904285777</v>
      </c>
      <c r="G75" s="16">
        <f>FC_TRA_ROAD_LCV_E!G$2</f>
        <v>808.77109093103809</v>
      </c>
      <c r="H75" s="16">
        <f>FC_TRA_ROAD_LCV_E!H$2</f>
        <v>969.31217333880409</v>
      </c>
      <c r="I75" s="16">
        <f>FC_TRA_ROAD_LCV_E!I$2</f>
        <v>1115.8654910727723</v>
      </c>
      <c r="J75" s="16">
        <f>FC_TRA_ROAD_LCV_E!J$2</f>
        <v>1268.1942026848842</v>
      </c>
      <c r="K75" s="16">
        <f>FC_TRA_ROAD_LCV_E!K$2</f>
        <v>1501.3687279873723</v>
      </c>
      <c r="L75" s="16">
        <f>FC_TRA_ROAD_LCV_E!L$2</f>
        <v>1506.3913578450199</v>
      </c>
      <c r="M75" s="16">
        <f>FC_TRA_ROAD_LCV_E!M$2</f>
        <v>1585.4102782924676</v>
      </c>
      <c r="N75" s="16">
        <f>FC_TRA_ROAD_LCV_E!N$2</f>
        <v>1594.8553473053853</v>
      </c>
      <c r="O75" s="16">
        <f>FC_TRA_ROAD_LCV_E!O$2</f>
        <v>1630.249357740043</v>
      </c>
      <c r="P75" s="16">
        <f>FC_TRA_ROAD_LCV_E!P$2</f>
        <v>1697.1517181963386</v>
      </c>
      <c r="Q75" s="16">
        <f>FC_TRA_ROAD_LCV_E!Q$2</f>
        <v>1891.6013459898049</v>
      </c>
      <c r="R75" s="16">
        <f>FC_TRA_ROAD_LCV_E!R$2</f>
        <v>2079.0192857665356</v>
      </c>
      <c r="S75" s="16">
        <f>FC_TRA_ROAD_LCV_E!S$2</f>
        <v>1779.5562068943871</v>
      </c>
      <c r="T75" s="16">
        <f>FC_TRA_ROAD_LCV_E!T$2</f>
        <v>1812.3415154234517</v>
      </c>
      <c r="U75" s="16">
        <f>FC_TRA_ROAD_LCV_E!U$2</f>
        <v>1828.3057165642867</v>
      </c>
      <c r="V75" s="16">
        <f>FC_TRA_ROAD_LCV_E!V$2</f>
        <v>1823.8051513437083</v>
      </c>
      <c r="W75" s="16">
        <f>FC_TRA_ROAD_LCV_E!W$2</f>
        <v>1754.0880274249664</v>
      </c>
      <c r="X75" s="16">
        <f>FC_TRA_ROAD_LCV_E!X$2</f>
        <v>1809.7432877443885</v>
      </c>
      <c r="Y75" s="16">
        <f>FC_TRA_ROAD_LCV_E!Y$2</f>
        <v>1831.4739028085082</v>
      </c>
      <c r="Z75" s="16">
        <f>FC_TRA_ROAD_LCV_E!Z$2</f>
        <v>1872.2488029146023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2560.3216564223503</v>
      </c>
      <c r="D76" s="16">
        <f>FC_TRA_ROAD_HGV_E!D$2</f>
        <v>2827.1699312816149</v>
      </c>
      <c r="E76" s="16">
        <f>FC_TRA_ROAD_HGV_E!E$2</f>
        <v>3080.9930952603827</v>
      </c>
      <c r="F76" s="16">
        <f>FC_TRA_ROAD_HGV_E!F$2</f>
        <v>3755.2167886517727</v>
      </c>
      <c r="G76" s="16">
        <f>FC_TRA_ROAD_HGV_E!G$2</f>
        <v>4169.8386701005129</v>
      </c>
      <c r="H76" s="16">
        <f>FC_TRA_ROAD_HGV_E!H$2</f>
        <v>4906.5854751799943</v>
      </c>
      <c r="I76" s="16">
        <f>FC_TRA_ROAD_HGV_E!I$2</f>
        <v>5204.4390796609396</v>
      </c>
      <c r="J76" s="16">
        <f>FC_TRA_ROAD_HGV_E!J$2</f>
        <v>5525.9585075482637</v>
      </c>
      <c r="K76" s="16">
        <f>FC_TRA_ROAD_HGV_E!K$2</f>
        <v>5210.7345511082704</v>
      </c>
      <c r="L76" s="16">
        <f>FC_TRA_ROAD_HGV_E!L$2</f>
        <v>4698.2458939833296</v>
      </c>
      <c r="M76" s="16">
        <f>FC_TRA_ROAD_HGV_E!M$2</f>
        <v>4244.4870685144842</v>
      </c>
      <c r="N76" s="16">
        <f>FC_TRA_ROAD_HGV_E!N$2</f>
        <v>4131.6597593885908</v>
      </c>
      <c r="O76" s="16">
        <f>FC_TRA_ROAD_HGV_E!O$2</f>
        <v>4040.3863242235298</v>
      </c>
      <c r="P76" s="16">
        <f>FC_TRA_ROAD_HGV_E!P$2</f>
        <v>3834.4898771213266</v>
      </c>
      <c r="Q76" s="16">
        <f>FC_TRA_ROAD_HGV_E!Q$2</f>
        <v>4034.3177385289714</v>
      </c>
      <c r="R76" s="16">
        <f>FC_TRA_ROAD_HGV_E!R$2</f>
        <v>4450.656315361849</v>
      </c>
      <c r="S76" s="16">
        <f>FC_TRA_ROAD_HGV_E!S$2</f>
        <v>4878.1814179654793</v>
      </c>
      <c r="T76" s="16">
        <f>FC_TRA_ROAD_HGV_E!T$2</f>
        <v>5032.116204548538</v>
      </c>
      <c r="U76" s="16">
        <f>FC_TRA_ROAD_HGV_E!U$2</f>
        <v>5021.0388026857763</v>
      </c>
      <c r="V76" s="16">
        <f>FC_TRA_ROAD_HGV_E!V$2</f>
        <v>4978.6763895657768</v>
      </c>
      <c r="W76" s="16">
        <f>FC_TRA_ROAD_HGV_E!W$2</f>
        <v>4630.8458887460902</v>
      </c>
      <c r="X76" s="16">
        <f>FC_TRA_ROAD_HGV_E!X$2</f>
        <v>5386.9338583826457</v>
      </c>
      <c r="Y76" s="16">
        <f>FC_TRA_ROAD_HGV_E!Y$2</f>
        <v>5462.8432969041214</v>
      </c>
      <c r="Z76" s="16">
        <f>FC_TRA_ROAD_HGV_E!Z$2</f>
        <v>5543.3471049506252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117.45886895999999</v>
      </c>
      <c r="D77" s="14">
        <f>FC_TRA_DAVI_E!D$2</f>
        <v>150.76601351999997</v>
      </c>
      <c r="E77" s="14">
        <f>FC_TRA_DAVI_E!E$2</f>
        <v>107.67212496</v>
      </c>
      <c r="F77" s="14">
        <f>FC_TRA_DAVI_E!F$2</f>
        <v>175.37176800000003</v>
      </c>
      <c r="G77" s="14">
        <f>FC_TRA_DAVI_E!G$2</f>
        <v>132.28889903999999</v>
      </c>
      <c r="H77" s="14">
        <f>FC_TRA_DAVI_E!H$2</f>
        <v>89.218296000000009</v>
      </c>
      <c r="I77" s="14">
        <f>FC_TRA_DAVI_E!I$2</f>
        <v>49.716464760000008</v>
      </c>
      <c r="J77" s="14">
        <f>FC_TRA_DAVI_E!J$2</f>
        <v>111.98172096000002</v>
      </c>
      <c r="K77" s="14">
        <f>FC_TRA_DAVI_E!K$2</f>
        <v>140.00115095999999</v>
      </c>
      <c r="L77" s="14">
        <f>FC_TRA_DAVI_E!L$2</f>
        <v>96.415601039999999</v>
      </c>
      <c r="M77" s="14">
        <f>FC_TRA_DAVI_E!M$2</f>
        <v>90.188946000000016</v>
      </c>
      <c r="N77" s="14">
        <f>FC_TRA_DAVI_E!N$2</f>
        <v>133.82275428000003</v>
      </c>
      <c r="O77" s="14">
        <f>FC_TRA_DAVI_E!O$2</f>
        <v>65.28284352</v>
      </c>
      <c r="P77" s="14">
        <f>FC_TRA_DAVI_E!P$2</f>
        <v>59.056188480000024</v>
      </c>
      <c r="Q77" s="14">
        <f>FC_TRA_DAVI_E!Q$2</f>
        <v>55.942860959999983</v>
      </c>
      <c r="R77" s="14">
        <f>FC_TRA_DAVI_E!R$2</f>
        <v>115.04704896000003</v>
      </c>
      <c r="S77" s="14">
        <f>FC_TRA_DAVI_E!S$2</f>
        <v>127.50035904000001</v>
      </c>
      <c r="T77" s="14">
        <f>FC_TRA_DAVI_E!T$2</f>
        <v>158.63285772000003</v>
      </c>
      <c r="U77" s="14">
        <f>FC_TRA_DAVI_E!U$2</f>
        <v>102.59399772000002</v>
      </c>
      <c r="V77" s="14">
        <f>FC_TRA_DAVI_E!V$2</f>
        <v>143.06647896000001</v>
      </c>
      <c r="W77" s="14">
        <f>FC_TRA_DAVI_E!W$2</f>
        <v>124.43503104000001</v>
      </c>
      <c r="X77" s="14">
        <f>FC_TRA_DAVI_E!X$2</f>
        <v>18.583707240000003</v>
      </c>
      <c r="Y77" s="14">
        <f>FC_TRA_DAVI_E!Y$2</f>
        <v>18.583707239999999</v>
      </c>
      <c r="Z77" s="14">
        <f>FC_TRA_DAVI_E!Z$2</f>
        <v>18.583707240000003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115.16488121516741</v>
      </c>
      <c r="D78" s="16">
        <f>FC_TRA_DAVI_PA_E!D$2</f>
        <v>148.55741936262524</v>
      </c>
      <c r="E78" s="16">
        <f>FC_TRA_DAVI_PA_E!E$2</f>
        <v>105.16268873438183</v>
      </c>
      <c r="F78" s="16">
        <f>FC_TRA_DAVI_PA_E!F$2</f>
        <v>173.42984341644507</v>
      </c>
      <c r="G78" s="16">
        <f>FC_TRA_DAVI_PA_E!G$2</f>
        <v>131.68536391550003</v>
      </c>
      <c r="H78" s="16">
        <f>FC_TRA_DAVI_PA_E!H$2</f>
        <v>88.24588771637795</v>
      </c>
      <c r="I78" s="16">
        <f>FC_TRA_DAVI_PA_E!I$2</f>
        <v>48.630358809193133</v>
      </c>
      <c r="J78" s="16">
        <f>FC_TRA_DAVI_PA_E!J$2</f>
        <v>108.28570932979368</v>
      </c>
      <c r="K78" s="16">
        <f>FC_TRA_DAVI_PA_E!K$2</f>
        <v>135.60082399941342</v>
      </c>
      <c r="L78" s="16">
        <f>FC_TRA_DAVI_PA_E!L$2</f>
        <v>93.605526844005823</v>
      </c>
      <c r="M78" s="16">
        <f>FC_TRA_DAVI_PA_E!M$2</f>
        <v>87.567111810277112</v>
      </c>
      <c r="N78" s="16">
        <f>FC_TRA_DAVI_PA_E!N$2</f>
        <v>128.56645313910226</v>
      </c>
      <c r="O78" s="16">
        <f>FC_TRA_DAVI_PA_E!O$2</f>
        <v>62.653154419830784</v>
      </c>
      <c r="P78" s="16">
        <f>FC_TRA_DAVI_PA_E!P$2</f>
        <v>56.963651635598161</v>
      </c>
      <c r="Q78" s="16">
        <f>FC_TRA_DAVI_PA_E!Q$2</f>
        <v>55.017212561261871</v>
      </c>
      <c r="R78" s="16">
        <f>FC_TRA_DAVI_PA_E!R$2</f>
        <v>113.23831636924088</v>
      </c>
      <c r="S78" s="16">
        <f>FC_TRA_DAVI_PA_E!S$2</f>
        <v>125.85010177804752</v>
      </c>
      <c r="T78" s="16">
        <f>FC_TRA_DAVI_PA_E!T$2</f>
        <v>155.3951140284143</v>
      </c>
      <c r="U78" s="16">
        <f>FC_TRA_DAVI_PA_E!U$2</f>
        <v>91.682859308352704</v>
      </c>
      <c r="V78" s="16">
        <f>FC_TRA_DAVI_PA_E!V$2</f>
        <v>112.17034779385875</v>
      </c>
      <c r="W78" s="16">
        <f>FC_TRA_DAVI_PA_E!W$2</f>
        <v>87.29147728735505</v>
      </c>
      <c r="X78" s="16">
        <f>FC_TRA_DAVI_PA_E!X$2</f>
        <v>13.698055472536781</v>
      </c>
      <c r="Y78" s="16">
        <f>FC_TRA_DAVI_PA_E!Y$2</f>
        <v>16.967733210962976</v>
      </c>
      <c r="Z78" s="16">
        <f>FC_TRA_DAVI_PA_E!Z$2</f>
        <v>18.546390897778721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2.293987744832573</v>
      </c>
      <c r="D79" s="16">
        <f>FC_TRA_DAVI_FR_E!D$2</f>
        <v>2.2085941573747423</v>
      </c>
      <c r="E79" s="16">
        <f>FC_TRA_DAVI_FR_E!E$2</f>
        <v>2.5094362256181686</v>
      </c>
      <c r="F79" s="16">
        <f>FC_TRA_DAVI_FR_E!F$2</f>
        <v>1.9419245835549579</v>
      </c>
      <c r="G79" s="16">
        <f>FC_TRA_DAVI_FR_E!G$2</f>
        <v>0.60353512449997171</v>
      </c>
      <c r="H79" s="16">
        <f>FC_TRA_DAVI_FR_E!H$2</f>
        <v>0.972408283622059</v>
      </c>
      <c r="I79" s="16">
        <f>FC_TRA_DAVI_FR_E!I$2</f>
        <v>1.0861059508068758</v>
      </c>
      <c r="J79" s="16">
        <f>FC_TRA_DAVI_FR_E!J$2</f>
        <v>3.6960116302063479</v>
      </c>
      <c r="K79" s="16">
        <f>FC_TRA_DAVI_FR_E!K$2</f>
        <v>4.4003269605865851</v>
      </c>
      <c r="L79" s="16">
        <f>FC_TRA_DAVI_FR_E!L$2</f>
        <v>2.8100741959941855</v>
      </c>
      <c r="M79" s="16">
        <f>FC_TRA_DAVI_FR_E!M$2</f>
        <v>2.6218341897229047</v>
      </c>
      <c r="N79" s="16">
        <f>FC_TRA_DAVI_FR_E!N$2</f>
        <v>5.2563011408977696</v>
      </c>
      <c r="O79" s="16">
        <f>FC_TRA_DAVI_FR_E!O$2</f>
        <v>2.6296891001692244</v>
      </c>
      <c r="P79" s="16">
        <f>FC_TRA_DAVI_FR_E!P$2</f>
        <v>2.0925368444018591</v>
      </c>
      <c r="Q79" s="16">
        <f>FC_TRA_DAVI_FR_E!Q$2</f>
        <v>0.92564839873810811</v>
      </c>
      <c r="R79" s="16">
        <f>FC_TRA_DAVI_FR_E!R$2</f>
        <v>1.8087325907591463</v>
      </c>
      <c r="S79" s="16">
        <f>FC_TRA_DAVI_FR_E!S$2</f>
        <v>1.65025726195249</v>
      </c>
      <c r="T79" s="16">
        <f>FC_TRA_DAVI_FR_E!T$2</f>
        <v>3.2377436915857278</v>
      </c>
      <c r="U79" s="16">
        <f>FC_TRA_DAVI_FR_E!U$2</f>
        <v>10.911138411647315</v>
      </c>
      <c r="V79" s="16">
        <f>FC_TRA_DAVI_FR_E!V$2</f>
        <v>30.896131166141238</v>
      </c>
      <c r="W79" s="16">
        <f>FC_TRA_DAVI_FR_E!W$2</f>
        <v>37.143553752644955</v>
      </c>
      <c r="X79" s="16">
        <f>FC_TRA_DAVI_FR_E!X$2</f>
        <v>4.8856517674632194</v>
      </c>
      <c r="Y79" s="16">
        <f>FC_TRA_DAVI_FR_E!Y$2</f>
        <v>1.6159740290370266</v>
      </c>
      <c r="Z79" s="16">
        <f>FC_TRA_DAVI_FR_E!Z$2</f>
        <v>3.7316342221278782E-2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15.81700068</v>
      </c>
      <c r="D80" s="14">
        <f>FC_TRA_DNAVI_E!D$2</f>
        <v>24.850294560000002</v>
      </c>
      <c r="E80" s="14">
        <f>FC_TRA_DNAVI_E!E$2</f>
        <v>12.431016</v>
      </c>
      <c r="F80" s="14">
        <f>FC_TRA_DNAVI_E!F$2</f>
        <v>12.42781488</v>
      </c>
      <c r="G80" s="14">
        <f>FC_TRA_DNAVI_E!G$2</f>
        <v>18.616646880000001</v>
      </c>
      <c r="H80" s="14">
        <f>FC_TRA_DNAVI_E!H$2</f>
        <v>15.49768896</v>
      </c>
      <c r="I80" s="14">
        <f>FC_TRA_DNAVI_E!I$2</f>
        <v>19.01945448</v>
      </c>
      <c r="J80" s="14">
        <f>FC_TRA_DNAVI_E!J$2</f>
        <v>15.838608240000001</v>
      </c>
      <c r="K80" s="14">
        <f>FC_TRA_DNAVI_E!K$2</f>
        <v>12.706579080000001</v>
      </c>
      <c r="L80" s="14">
        <f>FC_TRA_DNAVI_E!L$2</f>
        <v>15.922637639999996</v>
      </c>
      <c r="M80" s="14">
        <f>FC_TRA_DNAVI_E!M$2</f>
        <v>12.75619644</v>
      </c>
      <c r="N80" s="14">
        <f>FC_TRA_DNAVI_E!N$2</f>
        <v>9.5556099599999982</v>
      </c>
      <c r="O80" s="14">
        <f>FC_TRA_DNAVI_E!O$2</f>
        <v>15.915968639999999</v>
      </c>
      <c r="P80" s="14">
        <f>FC_TRA_DNAVI_E!P$2</f>
        <v>6.3670276799999996</v>
      </c>
      <c r="Q80" s="14">
        <f>FC_TRA_DNAVI_E!Q$2</f>
        <v>9.5569437600000011</v>
      </c>
      <c r="R80" s="14">
        <f>FC_TRA_DNAVI_E!R$2</f>
        <v>9.5462733600000007</v>
      </c>
      <c r="S80" s="14">
        <f>FC_TRA_DNAVI_E!S$2</f>
        <v>12.732454799999999</v>
      </c>
      <c r="T80" s="14">
        <f>FC_TRA_DNAVI_E!T$2</f>
        <v>12.730053959999999</v>
      </c>
      <c r="U80" s="14">
        <f>FC_TRA_DNAVI_E!U$2</f>
        <v>9.5444060400000001</v>
      </c>
      <c r="V80" s="14">
        <f>FC_TRA_DNAVI_E!V$2</f>
        <v>15.915701879999995</v>
      </c>
      <c r="W80" s="14">
        <f>FC_TRA_DNAVI_E!W$2</f>
        <v>12.75619644</v>
      </c>
      <c r="X80" s="14">
        <f>FC_TRA_DNAVI_E!X$2</f>
        <v>12.81008196</v>
      </c>
      <c r="Y80" s="14">
        <f>FC_TRA_DNAVI_E!Y$2</f>
        <v>9.5977580399999987</v>
      </c>
      <c r="Z80" s="14">
        <f>FC_TRA_DNAVI_E!Z$2</f>
        <v>12.787940880000001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  <c r="Y81" s="16">
        <f>FC_TRA_DNAVI_DCS_E!Y$2</f>
        <v>0</v>
      </c>
      <c r="Z81" s="16">
        <f>FC_TRA_DNAVI_DCS_E!Z$2</f>
        <v>0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15.81700068</v>
      </c>
      <c r="D82" s="16">
        <f>FC_TRA_DNAVI_IWW_E!D$2</f>
        <v>24.850294560000002</v>
      </c>
      <c r="E82" s="16">
        <f>FC_TRA_DNAVI_IWW_E!E$2</f>
        <v>12.431016</v>
      </c>
      <c r="F82" s="16">
        <f>FC_TRA_DNAVI_IWW_E!F$2</f>
        <v>12.42781488</v>
      </c>
      <c r="G82" s="16">
        <f>FC_TRA_DNAVI_IWW_E!G$2</f>
        <v>18.616646880000001</v>
      </c>
      <c r="H82" s="16">
        <f>FC_TRA_DNAVI_IWW_E!H$2</f>
        <v>15.49768896</v>
      </c>
      <c r="I82" s="16">
        <f>FC_TRA_DNAVI_IWW_E!I$2</f>
        <v>19.01945448</v>
      </c>
      <c r="J82" s="16">
        <f>FC_TRA_DNAVI_IWW_E!J$2</f>
        <v>15.838608240000001</v>
      </c>
      <c r="K82" s="16">
        <f>FC_TRA_DNAVI_IWW_E!K$2</f>
        <v>12.706579080000001</v>
      </c>
      <c r="L82" s="16">
        <f>FC_TRA_DNAVI_IWW_E!L$2</f>
        <v>15.922637639999996</v>
      </c>
      <c r="M82" s="16">
        <f>FC_TRA_DNAVI_IWW_E!M$2</f>
        <v>12.75619644</v>
      </c>
      <c r="N82" s="16">
        <f>FC_TRA_DNAVI_IWW_E!N$2</f>
        <v>9.5556099599999982</v>
      </c>
      <c r="O82" s="16">
        <f>FC_TRA_DNAVI_IWW_E!O$2</f>
        <v>15.915968639999999</v>
      </c>
      <c r="P82" s="16">
        <f>FC_TRA_DNAVI_IWW_E!P$2</f>
        <v>6.3670276799999996</v>
      </c>
      <c r="Q82" s="16">
        <f>FC_TRA_DNAVI_IWW_E!Q$2</f>
        <v>9.5569437600000011</v>
      </c>
      <c r="R82" s="16">
        <f>FC_TRA_DNAVI_IWW_E!R$2</f>
        <v>9.5462733600000007</v>
      </c>
      <c r="S82" s="16">
        <f>FC_TRA_DNAVI_IWW_E!S$2</f>
        <v>12.732454799999999</v>
      </c>
      <c r="T82" s="16">
        <f>FC_TRA_DNAVI_IWW_E!T$2</f>
        <v>12.730053959999999</v>
      </c>
      <c r="U82" s="16">
        <f>FC_TRA_DNAVI_IWW_E!U$2</f>
        <v>9.5444060400000001</v>
      </c>
      <c r="V82" s="16">
        <f>FC_TRA_DNAVI_IWW_E!V$2</f>
        <v>15.915701879999995</v>
      </c>
      <c r="W82" s="16">
        <f>FC_TRA_DNAVI_IWW_E!W$2</f>
        <v>12.75619644</v>
      </c>
      <c r="X82" s="16">
        <f>FC_TRA_DNAVI_IWW_E!X$2</f>
        <v>12.81008196</v>
      </c>
      <c r="Y82" s="16">
        <f>FC_TRA_DNAVI_IWW_E!Y$2</f>
        <v>9.5977580399999987</v>
      </c>
      <c r="Z82" s="16">
        <f>FC_TRA_DNAVI_IWW_E!Z$2</f>
        <v>12.787940880000001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59.073300000000003</v>
      </c>
      <c r="D83" s="14">
        <f>FC_TRA_PIPE_E!D$2</f>
        <v>60.386040000000001</v>
      </c>
      <c r="E83" s="14">
        <f>FC_TRA_PIPE_E!E$2</f>
        <v>62.607599999999991</v>
      </c>
      <c r="F83" s="14">
        <f>FC_TRA_PIPE_E!F$2</f>
        <v>59.174280000000003</v>
      </c>
      <c r="G83" s="14">
        <f>FC_TRA_PIPE_E!G$2</f>
        <v>57.053700000000013</v>
      </c>
      <c r="H83" s="14">
        <f>FC_TRA_PIPE_E!H$2</f>
        <v>69.777180000000001</v>
      </c>
      <c r="I83" s="14">
        <f>FC_TRA_PIPE_E!I$2</f>
        <v>74.624220000000008</v>
      </c>
      <c r="J83" s="14">
        <f>FC_TRA_PIPE_E!J$2</f>
        <v>120.82257000000001</v>
      </c>
      <c r="K83" s="14">
        <f>FC_TRA_PIPE_E!K$2</f>
        <v>148.33962</v>
      </c>
      <c r="L83" s="14">
        <f>FC_TRA_PIPE_E!L$2</f>
        <v>153.89352</v>
      </c>
      <c r="M83" s="14">
        <f>FC_TRA_PIPE_E!M$2</f>
        <v>153.54008999999999</v>
      </c>
      <c r="N83" s="14">
        <f>FC_TRA_PIPE_E!N$2</f>
        <v>147.4308</v>
      </c>
      <c r="O83" s="14">
        <f>FC_TRA_PIPE_E!O$2</f>
        <v>90.579059999999998</v>
      </c>
      <c r="P83" s="14">
        <f>FC_TRA_PIPE_E!P$2</f>
        <v>93.406500000000008</v>
      </c>
      <c r="Q83" s="14">
        <f>FC_TRA_PIPE_E!Q$2</f>
        <v>84.671729999999997</v>
      </c>
      <c r="R83" s="14">
        <f>FC_TRA_PIPE_E!R$2</f>
        <v>71.746290000000016</v>
      </c>
      <c r="S83" s="14">
        <f>FC_TRA_PIPE_E!S$2</f>
        <v>12.87495</v>
      </c>
      <c r="T83" s="14">
        <f>FC_TRA_PIPE_E!T$2</f>
        <v>33.272909999999996</v>
      </c>
      <c r="U83" s="14">
        <f>FC_TRA_PIPE_E!U$2</f>
        <v>32.86656648000001</v>
      </c>
      <c r="V83" s="14">
        <f>FC_TRA_PIPE_E!V$2</f>
        <v>50.885235720000011</v>
      </c>
      <c r="W83" s="14">
        <f>FC_TRA_PIPE_E!W$2</f>
        <v>90.957458318265353</v>
      </c>
      <c r="X83" s="14">
        <f>FC_TRA_PIPE_E!X$2</f>
        <v>47.105148822723756</v>
      </c>
      <c r="Y83" s="14">
        <f>FC_TRA_PIPE_E!Y$2</f>
        <v>22.475074555997143</v>
      </c>
      <c r="Z83" s="14">
        <f>FC_TRA_PIPE_E!Z$2</f>
        <v>1.6176583445547796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15446.040375117365</v>
      </c>
      <c r="D84" s="12">
        <f>FC_OTH_E!D$2</f>
        <v>15661.990728984119</v>
      </c>
      <c r="E84" s="12">
        <f>FC_OTH_E!E$2</f>
        <v>14621.448727302408</v>
      </c>
      <c r="F84" s="12">
        <f>FC_OTH_E!F$2</f>
        <v>15925.307618323006</v>
      </c>
      <c r="G84" s="12">
        <f>FC_OTH_E!G$2</f>
        <v>15480.85233601662</v>
      </c>
      <c r="H84" s="12">
        <f>FC_OTH_E!H$2</f>
        <v>13302.507017382826</v>
      </c>
      <c r="I84" s="12">
        <f>FC_OTH_E!I$2</f>
        <v>13920.787231044291</v>
      </c>
      <c r="J84" s="12">
        <f>FC_OTH_E!J$2</f>
        <v>12174.937215494334</v>
      </c>
      <c r="K84" s="12">
        <f>FC_OTH_E!K$2</f>
        <v>12665.590519105088</v>
      </c>
      <c r="L84" s="12">
        <f>FC_OTH_E!L$2</f>
        <v>12366.222017052787</v>
      </c>
      <c r="M84" s="12">
        <f>FC_OTH_E!M$2</f>
        <v>14293.792638938126</v>
      </c>
      <c r="N84" s="12">
        <f>FC_OTH_E!N$2</f>
        <v>13042.777163465718</v>
      </c>
      <c r="O84" s="12">
        <f>FC_OTH_E!O$2</f>
        <v>13110.435856652482</v>
      </c>
      <c r="P84" s="12">
        <f>FC_OTH_E!P$2</f>
        <v>13163.499699493759</v>
      </c>
      <c r="Q84" s="12">
        <f>FC_OTH_E!Q$2</f>
        <v>11573.579002987806</v>
      </c>
      <c r="R84" s="12">
        <f>FC_OTH_E!R$2</f>
        <v>11906.014105778992</v>
      </c>
      <c r="S84" s="12">
        <f>FC_OTH_E!S$2</f>
        <v>12424.764862608683</v>
      </c>
      <c r="T84" s="12">
        <f>FC_OTH_E!T$2</f>
        <v>12735.247649935045</v>
      </c>
      <c r="U84" s="12">
        <f>FC_OTH_E!U$2</f>
        <v>11891.011568105452</v>
      </c>
      <c r="V84" s="12">
        <f>FC_OTH_E!V$2</f>
        <v>11343.560050806271</v>
      </c>
      <c r="W84" s="12">
        <f>FC_OTH_E!W$2</f>
        <v>11151.426957750838</v>
      </c>
      <c r="X84" s="12">
        <f>FC_OTH_E!X$2</f>
        <v>11538.249069294417</v>
      </c>
      <c r="Y84" s="12">
        <f>FC_OTH_E!Y$2</f>
        <v>10333.951679000795</v>
      </c>
      <c r="Z84" s="12">
        <f>FC_OTH_E!Z$2</f>
        <v>8677.2191294906497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4873.4064763197575</v>
      </c>
      <c r="D85" s="14">
        <f>FC_OTH_CP_E!D$2</f>
        <v>4195.8633328386622</v>
      </c>
      <c r="E85" s="14">
        <f>FC_OTH_CP_E!E$2</f>
        <v>4032.9449613836359</v>
      </c>
      <c r="F85" s="14">
        <f>FC_OTH_CP_E!F$2</f>
        <v>4967.4319437265813</v>
      </c>
      <c r="G85" s="14">
        <f>FC_OTH_CP_E!G$2</f>
        <v>5094.1453232182694</v>
      </c>
      <c r="H85" s="14">
        <f>FC_OTH_CP_E!H$2</f>
        <v>3631.8524045392178</v>
      </c>
      <c r="I85" s="14">
        <f>FC_OTH_CP_E!I$2</f>
        <v>3878.7859518593277</v>
      </c>
      <c r="J85" s="14">
        <f>FC_OTH_CP_E!J$2</f>
        <v>3427.3253374371479</v>
      </c>
      <c r="K85" s="14">
        <f>FC_OTH_CP_E!K$2</f>
        <v>3878.1842019754417</v>
      </c>
      <c r="L85" s="14">
        <f>FC_OTH_CP_E!L$2</f>
        <v>3310.0359004115712</v>
      </c>
      <c r="M85" s="14">
        <f>FC_OTH_CP_E!M$2</f>
        <v>3512.04915425011</v>
      </c>
      <c r="N85" s="14">
        <f>FC_OTH_CP_E!N$2</f>
        <v>3373.0663455546392</v>
      </c>
      <c r="O85" s="14">
        <f>FC_OTH_CP_E!O$2</f>
        <v>3194.3598601619283</v>
      </c>
      <c r="P85" s="14">
        <f>FC_OTH_CP_E!P$2</f>
        <v>3059.9767541984329</v>
      </c>
      <c r="Q85" s="14">
        <f>FC_OTH_CP_E!Q$2</f>
        <v>2966.2376433994227</v>
      </c>
      <c r="R85" s="14">
        <f>FC_OTH_CP_E!R$2</f>
        <v>2997.7105444107769</v>
      </c>
      <c r="S85" s="14">
        <f>FC_OTH_CP_E!S$2</f>
        <v>3061.7158616765851</v>
      </c>
      <c r="T85" s="14">
        <f>FC_OTH_CP_E!T$2</f>
        <v>3268.5008713751386</v>
      </c>
      <c r="U85" s="14">
        <f>FC_OTH_CP_E!U$2</f>
        <v>2949.5017833464944</v>
      </c>
      <c r="V85" s="14">
        <f>FC_OTH_CP_E!V$2</f>
        <v>3128.6861158006623</v>
      </c>
      <c r="W85" s="14">
        <f>FC_OTH_CP_E!W$2</f>
        <v>2843.2015265428008</v>
      </c>
      <c r="X85" s="14">
        <f>FC_OTH_CP_E!X$2</f>
        <v>2737.9219156582872</v>
      </c>
      <c r="Y85" s="14">
        <f>FC_OTH_CP_E!Y$2</f>
        <v>2461.6881928183507</v>
      </c>
      <c r="Z85" s="14">
        <f>FC_OTH_CP_E!Z$2</f>
        <v>2171.277967731115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4419.6250078461608</v>
      </c>
      <c r="D86" s="16">
        <f>FC_OTH_CP_SH_E!D$2</f>
        <v>3694.618647361558</v>
      </c>
      <c r="E86" s="16">
        <f>FC_OTH_CP_SH_E!E$2</f>
        <v>3522.7178690230994</v>
      </c>
      <c r="F86" s="16">
        <f>FC_OTH_CP_SH_E!F$2</f>
        <v>4462.6425140534775</v>
      </c>
      <c r="G86" s="16">
        <f>FC_OTH_CP_SH_E!G$2</f>
        <v>4578.299503940656</v>
      </c>
      <c r="H86" s="16">
        <f>FC_OTH_CP_SH_E!H$2</f>
        <v>3098.6711605977853</v>
      </c>
      <c r="I86" s="16">
        <f>FC_OTH_CP_SH_E!I$2</f>
        <v>3331.8751294538197</v>
      </c>
      <c r="J86" s="16">
        <f>FC_OTH_CP_SH_E!J$2</f>
        <v>2857.9597116824639</v>
      </c>
      <c r="K86" s="16">
        <f>FC_OTH_CP_SH_E!K$2</f>
        <v>3279.1197410414788</v>
      </c>
      <c r="L86" s="16">
        <f>FC_OTH_CP_SH_E!L$2</f>
        <v>2623.9077507507222</v>
      </c>
      <c r="M86" s="16">
        <f>FC_OTH_CP_SH_E!M$2</f>
        <v>2846.3943087296957</v>
      </c>
      <c r="N86" s="16">
        <f>FC_OTH_CP_SH_E!N$2</f>
        <v>2700.4080357884841</v>
      </c>
      <c r="O86" s="16">
        <f>FC_OTH_CP_SH_E!O$2</f>
        <v>2517.5835278690774</v>
      </c>
      <c r="P86" s="16">
        <f>FC_OTH_CP_SH_E!P$2</f>
        <v>2380.1825635160581</v>
      </c>
      <c r="Q86" s="16">
        <f>FC_OTH_CP_SH_E!Q$2</f>
        <v>2279.642295318029</v>
      </c>
      <c r="R86" s="16">
        <f>FC_OTH_CP_SH_E!R$2</f>
        <v>2307.4217600684169</v>
      </c>
      <c r="S86" s="16">
        <f>FC_OTH_CP_SH_E!S$2</f>
        <v>2336.2762496528462</v>
      </c>
      <c r="T86" s="16">
        <f>FC_OTH_CP_SH_E!T$2</f>
        <v>2457.0488742049342</v>
      </c>
      <c r="U86" s="16">
        <f>FC_OTH_CP_SH_E!U$2</f>
        <v>2195.3399928053987</v>
      </c>
      <c r="V86" s="16">
        <f>FC_OTH_CP_SH_E!V$2</f>
        <v>2320.7978626389026</v>
      </c>
      <c r="W86" s="16">
        <f>FC_OTH_CP_SH_E!W$2</f>
        <v>2101.5843579900329</v>
      </c>
      <c r="X86" s="16">
        <f>FC_OTH_CP_SH_E!X$2</f>
        <v>2009.5583389531716</v>
      </c>
      <c r="Y86" s="16">
        <f>FC_OTH_CP_SH_E!Y$2</f>
        <v>1802.8965551333172</v>
      </c>
      <c r="Z86" s="16">
        <f>FC_OTH_CP_SH_E!Z$2</f>
        <v>1574.0805337649349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9.8016039991196693E-2</v>
      </c>
      <c r="I87" s="16">
        <f>FC_OTH_CP_SC_E!I$2</f>
        <v>0.12694284866048675</v>
      </c>
      <c r="J87" s="16">
        <f>FC_OTH_CP_SC_E!J$2</f>
        <v>0.17959043174098094</v>
      </c>
      <c r="K87" s="16">
        <f>FC_OTH_CP_SC_E!K$2</f>
        <v>0.18617402847802816</v>
      </c>
      <c r="L87" s="16">
        <f>FC_OTH_CP_SC_E!L$2</f>
        <v>0.24151830967403429</v>
      </c>
      <c r="M87" s="16">
        <f>FC_OTH_CP_SC_E!M$2</f>
        <v>0.24809875744193091</v>
      </c>
      <c r="N87" s="16">
        <f>FC_OTH_CP_SC_E!N$2</f>
        <v>0.26387116145462097</v>
      </c>
      <c r="O87" s="16">
        <f>FC_OTH_CP_SC_E!O$2</f>
        <v>0.27651294778979751</v>
      </c>
      <c r="P87" s="16">
        <f>FC_OTH_CP_SC_E!P$2</f>
        <v>0.34269392591068909</v>
      </c>
      <c r="Q87" s="16">
        <f>FC_OTH_CP_SC_E!Q$2</f>
        <v>0.47659156402878794</v>
      </c>
      <c r="R87" s="16">
        <f>FC_OTH_CP_SC_E!R$2</f>
        <v>0.88283436479764021</v>
      </c>
      <c r="S87" s="16">
        <f>FC_OTH_CP_SC_E!S$2</f>
        <v>0.88541003850930733</v>
      </c>
      <c r="T87" s="16">
        <f>FC_OTH_CP_SC_E!T$2</f>
        <v>1.0821645409914136</v>
      </c>
      <c r="U87" s="16">
        <f>FC_OTH_CP_SC_E!U$2</f>
        <v>1.3799610648343268</v>
      </c>
      <c r="V87" s="16">
        <f>FC_OTH_CP_SC_E!V$2</f>
        <v>1.4053968117668254</v>
      </c>
      <c r="W87" s="16">
        <f>FC_OTH_CP_SC_E!W$2</f>
        <v>1.5267775963752532</v>
      </c>
      <c r="X87" s="16">
        <f>FC_OTH_CP_SC_E!X$2</f>
        <v>1.6242342331404473</v>
      </c>
      <c r="Y87" s="16">
        <f>FC_OTH_CP_SC_E!Y$2</f>
        <v>1.6960304391344505</v>
      </c>
      <c r="Z87" s="16">
        <f>FC_OTH_CP_SC_E!Z$2</f>
        <v>1.7509501380652885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200.33494096374662</v>
      </c>
      <c r="D88" s="16">
        <f>FC_OTH_CP_HW_E!D$2</f>
        <v>200.75192827945196</v>
      </c>
      <c r="E88" s="16">
        <f>FC_OTH_CP_HW_E!E$2</f>
        <v>208.00723243422431</v>
      </c>
      <c r="F88" s="16">
        <f>FC_OTH_CP_HW_E!F$2</f>
        <v>208.06542754246914</v>
      </c>
      <c r="G88" s="16">
        <f>FC_OTH_CP_HW_E!G$2</f>
        <v>210.44964780754043</v>
      </c>
      <c r="H88" s="16">
        <f>FC_OTH_CP_HW_E!H$2</f>
        <v>223.21496854260951</v>
      </c>
      <c r="I88" s="16">
        <f>FC_OTH_CP_HW_E!I$2</f>
        <v>235.69087044472687</v>
      </c>
      <c r="J88" s="16">
        <f>FC_OTH_CP_HW_E!J$2</f>
        <v>246.8142802839362</v>
      </c>
      <c r="K88" s="16">
        <f>FC_OTH_CP_HW_E!K$2</f>
        <v>261.97958768852442</v>
      </c>
      <c r="L88" s="16">
        <f>FC_OTH_CP_HW_E!L$2</f>
        <v>315.4263328493916</v>
      </c>
      <c r="M88" s="16">
        <f>FC_OTH_CP_HW_E!M$2</f>
        <v>298.82773359396464</v>
      </c>
      <c r="N88" s="16">
        <f>FC_OTH_CP_HW_E!N$2</f>
        <v>301.25925957893037</v>
      </c>
      <c r="O88" s="16">
        <f>FC_OTH_CP_HW_E!O$2</f>
        <v>304.87394031247106</v>
      </c>
      <c r="P88" s="16">
        <f>FC_OTH_CP_HW_E!P$2</f>
        <v>306.4114607708774</v>
      </c>
      <c r="Q88" s="16">
        <f>FC_OTH_CP_HW_E!Q$2</f>
        <v>307.90506674267357</v>
      </c>
      <c r="R88" s="16">
        <f>FC_OTH_CP_HW_E!R$2</f>
        <v>310.74649620608864</v>
      </c>
      <c r="S88" s="16">
        <f>FC_OTH_CP_HW_E!S$2</f>
        <v>313.41293195586184</v>
      </c>
      <c r="T88" s="16">
        <f>FC_OTH_CP_HW_E!T$2</f>
        <v>336.17703953820626</v>
      </c>
      <c r="U88" s="16">
        <f>FC_OTH_CP_HW_E!U$2</f>
        <v>304.75004692820039</v>
      </c>
      <c r="V88" s="16">
        <f>FC_OTH_CP_HW_E!V$2</f>
        <v>321.9365529463505</v>
      </c>
      <c r="W88" s="16">
        <f>FC_OTH_CP_HW_E!W$2</f>
        <v>296.97159866431764</v>
      </c>
      <c r="X88" s="16">
        <f>FC_OTH_CP_HW_E!X$2</f>
        <v>291.33349989034878</v>
      </c>
      <c r="Y88" s="16">
        <f>FC_OTH_CP_HW_E!Y$2</f>
        <v>259.57254093147952</v>
      </c>
      <c r="Z88" s="16">
        <f>FC_OTH_CP_HW_E!Z$2</f>
        <v>230.72141076907513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253.44652750984969</v>
      </c>
      <c r="D89" s="16">
        <f>FC_OTH_CP_CA_E!D$2</f>
        <v>300.49275719765228</v>
      </c>
      <c r="E89" s="16">
        <f>FC_OTH_CP_CA_E!E$2</f>
        <v>302.21985992631238</v>
      </c>
      <c r="F89" s="16">
        <f>FC_OTH_CP_CA_E!F$2</f>
        <v>296.72400213063509</v>
      </c>
      <c r="G89" s="16">
        <f>FC_OTH_CP_CA_E!G$2</f>
        <v>305.39617147007243</v>
      </c>
      <c r="H89" s="16">
        <f>FC_OTH_CP_CA_E!H$2</f>
        <v>309.86825935883172</v>
      </c>
      <c r="I89" s="16">
        <f>FC_OTH_CP_CA_E!I$2</f>
        <v>311.09300911212068</v>
      </c>
      <c r="J89" s="16">
        <f>FC_OTH_CP_CA_E!J$2</f>
        <v>322.37175503900721</v>
      </c>
      <c r="K89" s="16">
        <f>FC_OTH_CP_CA_E!K$2</f>
        <v>336.89869921696027</v>
      </c>
      <c r="L89" s="16">
        <f>FC_OTH_CP_CA_E!L$2</f>
        <v>370.46029850178331</v>
      </c>
      <c r="M89" s="16">
        <f>FC_OTH_CP_CA_E!M$2</f>
        <v>366.57901316900768</v>
      </c>
      <c r="N89" s="16">
        <f>FC_OTH_CP_CA_E!N$2</f>
        <v>371.13517902576996</v>
      </c>
      <c r="O89" s="16">
        <f>FC_OTH_CP_CA_E!O$2</f>
        <v>371.62587903259015</v>
      </c>
      <c r="P89" s="16">
        <f>FC_OTH_CP_CA_E!P$2</f>
        <v>373.04003598558654</v>
      </c>
      <c r="Q89" s="16">
        <f>FC_OTH_CP_CA_E!Q$2</f>
        <v>378.2136897746916</v>
      </c>
      <c r="R89" s="16">
        <f>FC_OTH_CP_CA_E!R$2</f>
        <v>378.65945377147352</v>
      </c>
      <c r="S89" s="16">
        <f>FC_OTH_CP_CA_E!S$2</f>
        <v>411.14127002936755</v>
      </c>
      <c r="T89" s="16">
        <f>FC_OTH_CP_CA_E!T$2</f>
        <v>474.19279309100659</v>
      </c>
      <c r="U89" s="16">
        <f>FC_OTH_CP_CA_E!U$2</f>
        <v>448.03178254806079</v>
      </c>
      <c r="V89" s="16">
        <f>FC_OTH_CP_CA_E!V$2</f>
        <v>484.54630340364207</v>
      </c>
      <c r="W89" s="16">
        <f>FC_OTH_CP_CA_E!W$2</f>
        <v>443.11879229207483</v>
      </c>
      <c r="X89" s="16">
        <f>FC_OTH_CP_CA_E!X$2</f>
        <v>435.40584258162642</v>
      </c>
      <c r="Y89" s="16">
        <f>FC_OTH_CP_CA_E!Y$2</f>
        <v>397.52306631441957</v>
      </c>
      <c r="Z89" s="16">
        <f>FC_OTH_CP_CA_E!Z$2</f>
        <v>364.72507305903963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8705.2167969585389</v>
      </c>
      <c r="D90" s="14">
        <f>FC_OTH_HH_E!D$2</f>
        <v>9548.9281353583538</v>
      </c>
      <c r="E90" s="14">
        <f>FC_OTH_HH_E!E$2</f>
        <v>8827.6723412853989</v>
      </c>
      <c r="F90" s="14">
        <f>FC_OTH_HH_E!F$2</f>
        <v>9217.850646738023</v>
      </c>
      <c r="G90" s="14">
        <f>FC_OTH_HH_E!G$2</f>
        <v>9029.0093045756821</v>
      </c>
      <c r="H90" s="14">
        <f>FC_OTH_HH_E!H$2</f>
        <v>8324.7629116527478</v>
      </c>
      <c r="I90" s="14">
        <f>FC_OTH_HH_E!I$2</f>
        <v>8688.1126673634717</v>
      </c>
      <c r="J90" s="14">
        <f>FC_OTH_HH_E!J$2</f>
        <v>7464.8181145625895</v>
      </c>
      <c r="K90" s="14">
        <f>FC_OTH_HH_E!K$2</f>
        <v>7480.6998148151779</v>
      </c>
      <c r="L90" s="14">
        <f>FC_OTH_HH_E!L$2</f>
        <v>7787.1347475979564</v>
      </c>
      <c r="M90" s="14">
        <f>FC_OTH_HH_E!M$2</f>
        <v>9483.5486124022827</v>
      </c>
      <c r="N90" s="14">
        <f>FC_OTH_HH_E!N$2</f>
        <v>8385.2392185727113</v>
      </c>
      <c r="O90" s="14">
        <f>FC_OTH_HH_E!O$2</f>
        <v>8658.9574403834704</v>
      </c>
      <c r="P90" s="14">
        <f>FC_OTH_HH_E!P$2</f>
        <v>8820.0329760408949</v>
      </c>
      <c r="Q90" s="14">
        <f>FC_OTH_HH_E!Q$2</f>
        <v>7343.4829743329165</v>
      </c>
      <c r="R90" s="14">
        <f>FC_OTH_HH_E!R$2</f>
        <v>7672.4089150801865</v>
      </c>
      <c r="S90" s="14">
        <f>FC_OTH_HH_E!S$2</f>
        <v>8108.7025283665253</v>
      </c>
      <c r="T90" s="14">
        <f>FC_OTH_HH_E!T$2</f>
        <v>8207.0310239149094</v>
      </c>
      <c r="U90" s="14">
        <f>FC_OTH_HH_E!U$2</f>
        <v>7719.9972068632833</v>
      </c>
      <c r="V90" s="14">
        <f>FC_OTH_HH_E!V$2</f>
        <v>6958.402798328716</v>
      </c>
      <c r="W90" s="14">
        <f>FC_OTH_HH_E!W$2</f>
        <v>7055.5616480028366</v>
      </c>
      <c r="X90" s="14">
        <f>FC_OTH_HH_E!X$2</f>
        <v>7593.2962929889591</v>
      </c>
      <c r="Y90" s="14">
        <f>FC_OTH_HH_E!Y$2</f>
        <v>6725.7041274538806</v>
      </c>
      <c r="Z90" s="14">
        <f>FC_OTH_HH_E!Z$2</f>
        <v>5378.5354471082965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7705.0761562852567</v>
      </c>
      <c r="D91" s="16">
        <f>FC_OTH_HH_SH_E!D$2</f>
        <v>8477.4763148553902</v>
      </c>
      <c r="E91" s="16">
        <f>FC_OTH_HH_SH_E!E$2</f>
        <v>7797.4207740142228</v>
      </c>
      <c r="F91" s="16">
        <f>FC_OTH_HH_SH_E!F$2</f>
        <v>8114.7149416994907</v>
      </c>
      <c r="G91" s="16">
        <f>FC_OTH_HH_SH_E!G$2</f>
        <v>7943.6754835856</v>
      </c>
      <c r="H91" s="16">
        <f>FC_OTH_HH_SH_E!H$2</f>
        <v>7217.2016402477639</v>
      </c>
      <c r="I91" s="16">
        <f>FC_OTH_HH_SH_E!I$2</f>
        <v>7591.3343332764034</v>
      </c>
      <c r="J91" s="16">
        <f>FC_OTH_HH_SH_E!J$2</f>
        <v>6492.2467688508741</v>
      </c>
      <c r="K91" s="16">
        <f>FC_OTH_HH_SH_E!K$2</f>
        <v>6519.8938020418245</v>
      </c>
      <c r="L91" s="16">
        <f>FC_OTH_HH_SH_E!L$2</f>
        <v>6856.1039735739723</v>
      </c>
      <c r="M91" s="16">
        <f>FC_OTH_HH_SH_E!M$2</f>
        <v>8468.8494485438459</v>
      </c>
      <c r="N91" s="16">
        <f>FC_OTH_HH_SH_E!N$2</f>
        <v>7517.4173120544037</v>
      </c>
      <c r="O91" s="16">
        <f>FC_OTH_HH_SH_E!O$2</f>
        <v>7783.6698080494916</v>
      </c>
      <c r="P91" s="16">
        <f>FC_OTH_HH_SH_E!P$2</f>
        <v>7963.5612656630419</v>
      </c>
      <c r="Q91" s="16">
        <f>FC_OTH_HH_SH_E!Q$2</f>
        <v>6570.8549121657397</v>
      </c>
      <c r="R91" s="16">
        <f>FC_OTH_HH_SH_E!R$2</f>
        <v>6850.2252125165742</v>
      </c>
      <c r="S91" s="16">
        <f>FC_OTH_HH_SH_E!S$2</f>
        <v>7241.0196713542737</v>
      </c>
      <c r="T91" s="16">
        <f>FC_OTH_HH_SH_E!T$2</f>
        <v>7307.2526619192286</v>
      </c>
      <c r="U91" s="16">
        <f>FC_OTH_HH_SH_E!U$2</f>
        <v>6872.2742286760213</v>
      </c>
      <c r="V91" s="16">
        <f>FC_OTH_HH_SH_E!V$2</f>
        <v>6172.1222640076339</v>
      </c>
      <c r="W91" s="16">
        <f>FC_OTH_HH_SH_E!W$2</f>
        <v>6225.1289064620451</v>
      </c>
      <c r="X91" s="16">
        <f>FC_OTH_HH_SH_E!X$2</f>
        <v>6742.3911621493698</v>
      </c>
      <c r="Y91" s="16">
        <f>FC_OTH_HH_SH_E!Y$2</f>
        <v>6068.894529584697</v>
      </c>
      <c r="Z91" s="16">
        <f>FC_OTH_HH_SH_E!Z$2</f>
        <v>4768.6915360293842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717.27308653379316</v>
      </c>
      <c r="D93" s="16">
        <f>FC_OTH_HH_WH_E!D$2</f>
        <v>766.17524984075476</v>
      </c>
      <c r="E93" s="16">
        <f>FC_OTH_HH_WH_E!E$2</f>
        <v>739.08787752089927</v>
      </c>
      <c r="F93" s="16">
        <f>FC_OTH_HH_WH_E!F$2</f>
        <v>790.91583522728649</v>
      </c>
      <c r="G93" s="16">
        <f>FC_OTH_HH_WH_E!G$2</f>
        <v>768.76310618840694</v>
      </c>
      <c r="H93" s="16">
        <f>FC_OTH_HH_WH_E!H$2</f>
        <v>792.53152019836193</v>
      </c>
      <c r="I93" s="16">
        <f>FC_OTH_HH_WH_E!I$2</f>
        <v>771.71601989719079</v>
      </c>
      <c r="J93" s="16">
        <f>FC_OTH_HH_WH_E!J$2</f>
        <v>696.24668065572746</v>
      </c>
      <c r="K93" s="16">
        <f>FC_OTH_HH_WH_E!K$2</f>
        <v>676.91977699586619</v>
      </c>
      <c r="L93" s="16">
        <f>FC_OTH_HH_WH_E!L$2</f>
        <v>645.91545388573741</v>
      </c>
      <c r="M93" s="16">
        <f>FC_OTH_HH_WH_E!M$2</f>
        <v>690.5617237482054</v>
      </c>
      <c r="N93" s="16">
        <f>FC_OTH_HH_WH_E!N$2</f>
        <v>588.89024671556911</v>
      </c>
      <c r="O93" s="16">
        <f>FC_OTH_HH_WH_E!O$2</f>
        <v>571.65546290728366</v>
      </c>
      <c r="P93" s="16">
        <f>FC_OTH_HH_WH_E!P$2</f>
        <v>557.68040243892051</v>
      </c>
      <c r="Q93" s="16">
        <f>FC_OTH_HH_WH_E!Q$2</f>
        <v>514.50078232765588</v>
      </c>
      <c r="R93" s="16">
        <f>FC_OTH_HH_WH_E!R$2</f>
        <v>541.89242891754793</v>
      </c>
      <c r="S93" s="16">
        <f>FC_OTH_HH_WH_E!S$2</f>
        <v>573.82560749697222</v>
      </c>
      <c r="T93" s="16">
        <f>FC_OTH_HH_WH_E!T$2</f>
        <v>604.39673195389935</v>
      </c>
      <c r="U93" s="16">
        <f>FC_OTH_HH_WH_E!U$2</f>
        <v>566.10592621867977</v>
      </c>
      <c r="V93" s="16">
        <f>FC_OTH_HH_WH_E!V$2</f>
        <v>521.48454093230782</v>
      </c>
      <c r="W93" s="16">
        <f>FC_OTH_HH_WH_E!W$2</f>
        <v>542.45472617778569</v>
      </c>
      <c r="X93" s="16">
        <f>FC_OTH_HH_WH_E!X$2</f>
        <v>518.89680196331221</v>
      </c>
      <c r="Y93" s="16">
        <f>FC_OTH_HH_WH_E!Y$2</f>
        <v>425.63852808933063</v>
      </c>
      <c r="Z93" s="16">
        <f>FC_OTH_HH_WH_E!Z$2</f>
        <v>368.87781251257218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282.86755413949049</v>
      </c>
      <c r="D94" s="16">
        <f>FC_OTH_HH_CO_E!D$2</f>
        <v>305.2765706622074</v>
      </c>
      <c r="E94" s="16">
        <f>FC_OTH_HH_CO_E!E$2</f>
        <v>291.16368975027711</v>
      </c>
      <c r="F94" s="16">
        <f>FC_OTH_HH_CO_E!F$2</f>
        <v>312.21986981124655</v>
      </c>
      <c r="G94" s="16">
        <f>FC_OTH_HH_CO_E!G$2</f>
        <v>316.57071480167531</v>
      </c>
      <c r="H94" s="16">
        <f>FC_OTH_HH_CO_E!H$2</f>
        <v>315.02975120662211</v>
      </c>
      <c r="I94" s="16">
        <f>FC_OTH_HH_CO_E!I$2</f>
        <v>325.06231418987761</v>
      </c>
      <c r="J94" s="16">
        <f>FC_OTH_HH_CO_E!J$2</f>
        <v>276.32466505598848</v>
      </c>
      <c r="K94" s="16">
        <f>FC_OTH_HH_CO_E!K$2</f>
        <v>283.8862357774866</v>
      </c>
      <c r="L94" s="16">
        <f>FC_OTH_HH_CO_E!L$2</f>
        <v>285.11532013824586</v>
      </c>
      <c r="M94" s="16">
        <f>FC_OTH_HH_CO_E!M$2</f>
        <v>324.13744011023266</v>
      </c>
      <c r="N94" s="16">
        <f>FC_OTH_HH_CO_E!N$2</f>
        <v>278.93165980273824</v>
      </c>
      <c r="O94" s="16">
        <f>FC_OTH_HH_CO_E!O$2</f>
        <v>303.63216942669328</v>
      </c>
      <c r="P94" s="16">
        <f>FC_OTH_HH_CO_E!P$2</f>
        <v>298.79130793893108</v>
      </c>
      <c r="Q94" s="16">
        <f>FC_OTH_HH_CO_E!Q$2</f>
        <v>258.1272798395209</v>
      </c>
      <c r="R94" s="16">
        <f>FC_OTH_HH_CO_E!R$2</f>
        <v>280.29127364606529</v>
      </c>
      <c r="S94" s="16">
        <f>FC_OTH_HH_CO_E!S$2</f>
        <v>293.8572495152801</v>
      </c>
      <c r="T94" s="16">
        <f>FC_OTH_HH_CO_E!T$2</f>
        <v>295.38163004178068</v>
      </c>
      <c r="U94" s="16">
        <f>FC_OTH_HH_CO_E!U$2</f>
        <v>281.61705196858253</v>
      </c>
      <c r="V94" s="16">
        <f>FC_OTH_HH_CO_E!V$2</f>
        <v>264.79599338877586</v>
      </c>
      <c r="W94" s="16">
        <f>FC_OTH_HH_CO_E!W$2</f>
        <v>287.97801536300619</v>
      </c>
      <c r="X94" s="16">
        <f>FC_OTH_HH_CO_E!X$2</f>
        <v>332.00832887627826</v>
      </c>
      <c r="Y94" s="16">
        <f>FC_OTH_HH_CO_E!Y$2</f>
        <v>231.17106977985335</v>
      </c>
      <c r="Z94" s="16">
        <f>FC_OTH_HH_CO_E!Z$2</f>
        <v>240.96609856633998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1867.4171018390693</v>
      </c>
      <c r="D95" s="33">
        <f>FC_OTH_AFF_E!D$2</f>
        <v>1917.1992607871005</v>
      </c>
      <c r="E95" s="33">
        <f>FC_OTH_AFF_E!E$2</f>
        <v>1760.8314246333737</v>
      </c>
      <c r="F95" s="33">
        <f>FC_OTH_AFF_E!F$2</f>
        <v>1740.0250278584031</v>
      </c>
      <c r="G95" s="33">
        <f>FC_OTH_AFF_E!G$2</f>
        <v>1357.6977082226676</v>
      </c>
      <c r="H95" s="33">
        <f>FC_OTH_AFF_E!H$2</f>
        <v>1345.8917011908609</v>
      </c>
      <c r="I95" s="33">
        <f>FC_OTH_AFF_E!I$2</f>
        <v>1353.8886118214937</v>
      </c>
      <c r="J95" s="33">
        <f>FC_OTH_AFF_E!J$2</f>
        <v>1282.7937634945977</v>
      </c>
      <c r="K95" s="33">
        <f>FC_OTH_AFF_E!K$2</f>
        <v>1306.7065023144669</v>
      </c>
      <c r="L95" s="33">
        <f>FC_OTH_AFF_E!L$2</f>
        <v>1269.051369043259</v>
      </c>
      <c r="M95" s="33">
        <f>FC_OTH_AFF_E!M$2</f>
        <v>1298.1948722857321</v>
      </c>
      <c r="N95" s="33">
        <f>FC_OTH_AFF_E!N$2</f>
        <v>1284.471599338367</v>
      </c>
      <c r="O95" s="33">
        <f>FC_OTH_AFF_E!O$2</f>
        <v>1257.1185561070852</v>
      </c>
      <c r="P95" s="33">
        <f>FC_OTH_AFF_E!P$2</f>
        <v>1283.4899692544313</v>
      </c>
      <c r="Q95" s="33">
        <f>FC_OTH_AFF_E!Q$2</f>
        <v>1263.8583852554677</v>
      </c>
      <c r="R95" s="33">
        <f>FC_OTH_AFF_E!R$2</f>
        <v>1235.8946462880272</v>
      </c>
      <c r="S95" s="33">
        <f>FC_OTH_AFF_E!S$2</f>
        <v>1254.346472565574</v>
      </c>
      <c r="T95" s="33">
        <f>FC_OTH_AFF_E!T$2</f>
        <v>1259.7157546449973</v>
      </c>
      <c r="U95" s="33">
        <f>FC_OTH_AFF_E!U$2</f>
        <v>1221.5125778956733</v>
      </c>
      <c r="V95" s="33">
        <f>FC_OTH_AFF_E!V$2</f>
        <v>1256.4711366768906</v>
      </c>
      <c r="W95" s="33">
        <f>FC_OTH_AFF_E!W$2</f>
        <v>1252.6637832051997</v>
      </c>
      <c r="X95" s="33">
        <f>FC_OTH_AFF_E!X$2</f>
        <v>1207.0308606471715</v>
      </c>
      <c r="Y95" s="33">
        <f>FC_OTH_AFF_E!Y$2</f>
        <v>1146.5593587285623</v>
      </c>
      <c r="Z95" s="33">
        <f>FC_OTH_AFF_E!Z$2</f>
        <v>1127.4057146512382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4.1156243999999989</v>
      </c>
      <c r="V5" s="8">
        <v>4.1156243999999989</v>
      </c>
      <c r="W5" s="8">
        <v>4.1156243999999989</v>
      </c>
      <c r="X5" s="8">
        <v>4.1156243999999989</v>
      </c>
      <c r="Y5" s="8">
        <v>4.1156243999999989</v>
      </c>
      <c r="Z5" s="8">
        <v>4.1156243999999989</v>
      </c>
    </row>
    <row r="6" spans="1:26" ht="11.25" customHeight="1" x14ac:dyDescent="0.2">
      <c r="A6" s="28" t="s">
        <v>6</v>
      </c>
      <c r="B6" s="7" t="s">
        <v>7</v>
      </c>
      <c r="C6" s="8">
        <v>3.9244444014365376</v>
      </c>
      <c r="D6" s="8">
        <v>3.9229058829932963</v>
      </c>
      <c r="E6" s="8">
        <v>3.9204831512226539</v>
      </c>
      <c r="F6" s="8">
        <v>3.9172416483065313</v>
      </c>
      <c r="G6" s="8">
        <v>3.9172416483065313</v>
      </c>
      <c r="H6" s="8">
        <v>3.9172416483065313</v>
      </c>
      <c r="I6" s="8">
        <v>3.9172416483065313</v>
      </c>
      <c r="J6" s="8">
        <v>3.9172416483065313</v>
      </c>
      <c r="K6" s="8">
        <v>3.9203063966365552</v>
      </c>
      <c r="L6" s="8">
        <v>3.9204343981835814</v>
      </c>
      <c r="M6" s="8">
        <v>3.9171636103415759</v>
      </c>
      <c r="N6" s="8">
        <v>3.9184264526733492</v>
      </c>
      <c r="O6" s="8">
        <v>3.9172416483065313</v>
      </c>
      <c r="P6" s="8">
        <v>3.9196523614028873</v>
      </c>
      <c r="Q6" s="8">
        <v>3.921948047263518</v>
      </c>
      <c r="R6" s="8">
        <v>3.9192594695250449</v>
      </c>
      <c r="S6" s="8">
        <v>3.9194152252204981</v>
      </c>
      <c r="T6" s="8">
        <v>3.9157828418237406</v>
      </c>
      <c r="U6" s="8">
        <v>3.9156988991936941</v>
      </c>
      <c r="V6" s="8">
        <v>3.9163582776874279</v>
      </c>
      <c r="W6" s="8">
        <v>3.9163160641648771</v>
      </c>
      <c r="X6" s="8">
        <v>3.9169723092625426</v>
      </c>
      <c r="Y6" s="8">
        <v>3.9174547771606152</v>
      </c>
      <c r="Z6" s="8">
        <v>3.9184264526733492</v>
      </c>
    </row>
    <row r="7" spans="1:26" ht="11.25" customHeight="1" x14ac:dyDescent="0.2">
      <c r="A7" s="28" t="s">
        <v>8</v>
      </c>
      <c r="B7" s="7" t="s">
        <v>9</v>
      </c>
      <c r="C7" s="8">
        <v>3.8949301494731974</v>
      </c>
      <c r="D7" s="8">
        <v>3.8904922234997845</v>
      </c>
      <c r="E7" s="8">
        <v>3.8810752485149931</v>
      </c>
      <c r="F7" s="8">
        <v>3.8825040576737124</v>
      </c>
      <c r="G7" s="8">
        <v>3.8781996805931871</v>
      </c>
      <c r="H7" s="8">
        <v>3.8909175808592278</v>
      </c>
      <c r="I7" s="8">
        <v>3.8870311229503303</v>
      </c>
      <c r="J7" s="8">
        <v>3.8843075188024492</v>
      </c>
      <c r="K7" s="8">
        <v>3.8799484696103579</v>
      </c>
      <c r="L7" s="8">
        <v>3.8783800434773315</v>
      </c>
      <c r="M7" s="8">
        <v>3.8670287660875302</v>
      </c>
      <c r="N7" s="8">
        <v>3.8336462206414219</v>
      </c>
      <c r="O7" s="8">
        <v>3.834768225191882</v>
      </c>
      <c r="P7" s="8">
        <v>3.8347405444626843</v>
      </c>
      <c r="Q7" s="8">
        <v>3.8377954441985982</v>
      </c>
      <c r="R7" s="8">
        <v>3.8444045562127935</v>
      </c>
      <c r="S7" s="8">
        <v>3.8422057394175813</v>
      </c>
      <c r="T7" s="8">
        <v>3.8389412699743488</v>
      </c>
      <c r="U7" s="8">
        <v>3.8315914313090969</v>
      </c>
      <c r="V7" s="8">
        <v>3.8318155520569825</v>
      </c>
      <c r="W7" s="8">
        <v>3.8265670304326123</v>
      </c>
      <c r="X7" s="8">
        <v>3.830157478783196</v>
      </c>
      <c r="Y7" s="8">
        <v>3.8304964347837114</v>
      </c>
      <c r="Z7" s="8">
        <v>3.8296862204200179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4.0707816523738156</v>
      </c>
      <c r="D10" s="8">
        <v>4.0763866763229579</v>
      </c>
      <c r="E10" s="8">
        <v>4.0751095524664178</v>
      </c>
      <c r="F10" s="8">
        <v>4.0759964393623607</v>
      </c>
      <c r="G10" s="8">
        <v>4.067306813931749</v>
      </c>
      <c r="H10" s="8">
        <v>4.0678645622950889</v>
      </c>
      <c r="I10" s="8">
        <v>4.0523777238952325</v>
      </c>
      <c r="J10" s="8">
        <v>4.0777434675545097</v>
      </c>
      <c r="K10" s="8">
        <v>4.0714620043812584</v>
      </c>
      <c r="L10" s="8">
        <v>4.0662302573065041</v>
      </c>
      <c r="M10" s="8">
        <v>4.0463627455974978</v>
      </c>
      <c r="N10" s="8">
        <v>4.0741761882770744</v>
      </c>
      <c r="O10" s="8">
        <v>4.0739427136635227</v>
      </c>
      <c r="P10" s="8">
        <v>4.0708654734763101</v>
      </c>
      <c r="Q10" s="8">
        <v>4.0705528618801559</v>
      </c>
      <c r="R10" s="8">
        <v>4.0658622571390781</v>
      </c>
      <c r="S10" s="8">
        <v>4.0575385430809057</v>
      </c>
      <c r="T10" s="8">
        <v>4.0696056392305424</v>
      </c>
      <c r="U10" s="8">
        <v>4.0694399190079773</v>
      </c>
      <c r="V10" s="8">
        <v>4.0733745381472719</v>
      </c>
      <c r="W10" s="8">
        <v>4.0683938782475249</v>
      </c>
      <c r="X10" s="8">
        <v>4.0589482302214783</v>
      </c>
      <c r="Y10" s="8">
        <v>4.057823455906834</v>
      </c>
      <c r="Z10" s="8">
        <v>4.0497161097813512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4.0018550880000001</v>
      </c>
      <c r="D12" s="8">
        <v>4.0018550880000001</v>
      </c>
      <c r="E12" s="8">
        <v>4.0018550880000001</v>
      </c>
      <c r="F12" s="8">
        <v>4.0018550880000001</v>
      </c>
      <c r="G12" s="8">
        <v>4.0018550880000001</v>
      </c>
      <c r="H12" s="8">
        <v>4.0018550880000001</v>
      </c>
      <c r="I12" s="8">
        <v>4.0018550880000001</v>
      </c>
      <c r="J12" s="8">
        <v>4.0018550880000001</v>
      </c>
      <c r="K12" s="8">
        <v>4.0018550880000001</v>
      </c>
      <c r="L12" s="8">
        <v>4.0018550880000001</v>
      </c>
      <c r="M12" s="8">
        <v>4.0018550880000001</v>
      </c>
      <c r="N12" s="8">
        <v>4.0206393057600005</v>
      </c>
      <c r="O12" s="8">
        <v>4.0206393057600005</v>
      </c>
      <c r="P12" s="8">
        <v>4.0206393057600005</v>
      </c>
      <c r="Q12" s="8">
        <v>4.0206393057600005</v>
      </c>
      <c r="R12" s="8">
        <v>4.0206393057600005</v>
      </c>
      <c r="S12" s="8">
        <v>4.0206393057600005</v>
      </c>
      <c r="T12" s="8">
        <v>4.0206393057600005</v>
      </c>
      <c r="U12" s="8">
        <v>4.0206393057600005</v>
      </c>
      <c r="V12" s="8">
        <v>4.0206393057600005</v>
      </c>
      <c r="W12" s="8">
        <v>4.0206393057600005</v>
      </c>
      <c r="X12" s="8">
        <v>4.0206393057600005</v>
      </c>
      <c r="Y12" s="8">
        <v>4.0206393057600005</v>
      </c>
      <c r="Z12" s="8">
        <v>4.0206393057600005</v>
      </c>
    </row>
    <row r="13" spans="1:26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4.4798760000000035</v>
      </c>
      <c r="V13" s="8">
        <v>4.4798760000000035</v>
      </c>
      <c r="W13" s="8">
        <v>4.4798760000000035</v>
      </c>
      <c r="X13" s="8">
        <v>4.4798760000000035</v>
      </c>
      <c r="Y13" s="8">
        <v>4.4798760000000035</v>
      </c>
      <c r="Z13" s="8">
        <v>4.4798760000000035</v>
      </c>
    </row>
    <row r="14" spans="1:26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4.4798760000000035</v>
      </c>
      <c r="V14" s="8">
        <v>4.4798760000000035</v>
      </c>
      <c r="W14" s="8">
        <v>4.4798760000000035</v>
      </c>
      <c r="X14" s="8">
        <v>4.4798760000000035</v>
      </c>
      <c r="Y14" s="8">
        <v>4.4798760000000035</v>
      </c>
      <c r="Z14" s="8">
        <v>4.4798760000000035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3.3787475999999992</v>
      </c>
      <c r="U15" s="8">
        <v>3.3787475999999992</v>
      </c>
      <c r="V15" s="8">
        <v>3.3787475999999992</v>
      </c>
      <c r="W15" s="8">
        <v>3.3787475999999992</v>
      </c>
      <c r="X15" s="8">
        <v>3.3787475999999992</v>
      </c>
      <c r="Y15" s="8">
        <v>3.3787475999999992</v>
      </c>
      <c r="Z15" s="8">
        <v>3.3787475999999992</v>
      </c>
    </row>
    <row r="16" spans="1:26" ht="11.25" customHeight="1" x14ac:dyDescent="0.2">
      <c r="A16" s="28" t="s">
        <v>22</v>
      </c>
      <c r="B16" s="7" t="s">
        <v>23</v>
      </c>
      <c r="C16" s="8">
        <v>4.0018550880000001</v>
      </c>
      <c r="D16" s="8">
        <v>4.0018550880000001</v>
      </c>
      <c r="E16" s="8">
        <v>4.0018550880000001</v>
      </c>
      <c r="F16" s="8">
        <v>4.0018550880000001</v>
      </c>
      <c r="G16" s="8">
        <v>4.0018550880000001</v>
      </c>
      <c r="H16" s="8">
        <v>4.0018550880000001</v>
      </c>
      <c r="I16" s="8">
        <v>4.0018550880000001</v>
      </c>
      <c r="J16" s="8">
        <v>4.0018550880000001</v>
      </c>
      <c r="K16" s="8">
        <v>4.0018550880000001</v>
      </c>
      <c r="L16" s="8">
        <v>4.0018550880000001</v>
      </c>
      <c r="M16" s="8">
        <v>4.0018550880000001</v>
      </c>
      <c r="N16" s="8">
        <v>4.0206393057600005</v>
      </c>
      <c r="O16" s="8">
        <v>4.0206393057600005</v>
      </c>
      <c r="P16" s="8">
        <v>4.0206393057600005</v>
      </c>
      <c r="Q16" s="8">
        <v>4.0206393057600005</v>
      </c>
      <c r="R16" s="8">
        <v>4.0206393057600005</v>
      </c>
      <c r="S16" s="8">
        <v>4.0206393057600005</v>
      </c>
      <c r="T16" s="8">
        <v>4.0206393057600005</v>
      </c>
      <c r="U16" s="8">
        <v>4.0206393057600005</v>
      </c>
      <c r="V16" s="8">
        <v>4.0206393057600005</v>
      </c>
      <c r="W16" s="8">
        <v>4.0206393057600005</v>
      </c>
      <c r="X16" s="8">
        <v>4.0206393057600005</v>
      </c>
      <c r="Y16" s="8">
        <v>4.0206393057600005</v>
      </c>
      <c r="Z16" s="8">
        <v>4.0206393057600005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  <c r="Y23" s="8">
        <v>4.438008</v>
      </c>
      <c r="Z23" s="8">
        <v>4.438008</v>
      </c>
    </row>
    <row r="24" spans="1:26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  <c r="Y24" s="8">
        <v>4.438008</v>
      </c>
      <c r="Z24" s="8">
        <v>4.438008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3.5918245388103913</v>
      </c>
      <c r="G54" s="45">
        <v>3.6181281260264533</v>
      </c>
      <c r="H54" s="45">
        <v>3.6855994509370218</v>
      </c>
      <c r="I54" s="45">
        <v>3.5559010636083195</v>
      </c>
      <c r="J54" s="45">
        <v>3.4333162637489338</v>
      </c>
      <c r="K54" s="45">
        <v>3.4860280862415176</v>
      </c>
      <c r="L54" s="45">
        <v>3.4128240271041808</v>
      </c>
      <c r="M54" s="45">
        <v>3.638202782908794</v>
      </c>
      <c r="N54" s="45">
        <v>3.6388142477691674</v>
      </c>
      <c r="O54" s="45">
        <v>3.7658982205779608</v>
      </c>
      <c r="P54" s="45">
        <v>3.6771677147839243</v>
      </c>
      <c r="Q54" s="45">
        <v>3.6666736685773129</v>
      </c>
      <c r="R54" s="45">
        <v>3.6118966146806311</v>
      </c>
      <c r="S54" s="45">
        <v>3.6107798958412625</v>
      </c>
      <c r="T54" s="45">
        <v>3.6017355306436611</v>
      </c>
      <c r="U54" s="45">
        <v>3.6127831319445609</v>
      </c>
      <c r="V54" s="45">
        <v>3.5546962910277631</v>
      </c>
      <c r="W54" s="45">
        <v>3.5388879181388315</v>
      </c>
      <c r="X54" s="45">
        <v>3.6597547462647739</v>
      </c>
      <c r="Y54" s="45">
        <v>3.5949744400947572</v>
      </c>
      <c r="Z54" s="45">
        <v>3.6353511842235493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118739.28698266306</v>
      </c>
      <c r="D2" s="21">
        <f t="shared" ref="D2:X2" si="0">SUM(D3,D17,D22,D25,D26,D51,D52)</f>
        <v>119284.47551826364</v>
      </c>
      <c r="E2" s="21">
        <f t="shared" si="0"/>
        <v>116325.72060802024</v>
      </c>
      <c r="F2" s="21">
        <f t="shared" si="0"/>
        <v>119439.02859326461</v>
      </c>
      <c r="G2" s="21">
        <f t="shared" si="0"/>
        <v>120230.3018586547</v>
      </c>
      <c r="H2" s="21">
        <f t="shared" si="0"/>
        <v>118779.47264697692</v>
      </c>
      <c r="I2" s="21">
        <f t="shared" si="0"/>
        <v>119962.88366031757</v>
      </c>
      <c r="J2" s="21">
        <f t="shared" si="0"/>
        <v>120489.81227458517</v>
      </c>
      <c r="K2" s="21">
        <f t="shared" si="0"/>
        <v>115522.82593458309</v>
      </c>
      <c r="L2" s="21">
        <f t="shared" si="0"/>
        <v>108387.6380040026</v>
      </c>
      <c r="M2" s="21">
        <f t="shared" si="0"/>
        <v>111663.14592823815</v>
      </c>
      <c r="N2" s="21">
        <f t="shared" si="0"/>
        <v>108807.00286315149</v>
      </c>
      <c r="O2" s="21">
        <f t="shared" si="0"/>
        <v>105079.72458848792</v>
      </c>
      <c r="P2" s="21">
        <f t="shared" si="0"/>
        <v>100937.29404895891</v>
      </c>
      <c r="Q2" s="21">
        <f t="shared" si="0"/>
        <v>97811.254845627525</v>
      </c>
      <c r="R2" s="21">
        <f t="shared" si="0"/>
        <v>99036.910246115352</v>
      </c>
      <c r="S2" s="21">
        <f t="shared" si="0"/>
        <v>100818.05922094334</v>
      </c>
      <c r="T2" s="21">
        <f t="shared" si="0"/>
        <v>101337.16405649044</v>
      </c>
      <c r="U2" s="21">
        <f t="shared" si="0"/>
        <v>100568.57734248279</v>
      </c>
      <c r="V2" s="21">
        <f t="shared" si="0"/>
        <v>95646.428720754513</v>
      </c>
      <c r="W2" s="21">
        <f t="shared" si="0"/>
        <v>86547.277226554594</v>
      </c>
      <c r="X2" s="21">
        <f t="shared" si="0"/>
        <v>91376.598080843964</v>
      </c>
      <c r="Y2" s="21">
        <f t="shared" ref="Y2:Z2" si="1">SUM(Y3,Y17,Y22,Y25,Y26,Y51,Y52)</f>
        <v>90295.478583578792</v>
      </c>
      <c r="Z2" s="21">
        <f t="shared" si="1"/>
        <v>79621.172073459922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74679.005244103057</v>
      </c>
      <c r="D3" s="24">
        <f t="shared" ref="D3:X3" si="3">SUM(D4,D8,D11)</f>
        <v>73187.953713903626</v>
      </c>
      <c r="E3" s="24">
        <f t="shared" si="3"/>
        <v>70910.150411500246</v>
      </c>
      <c r="F3" s="24">
        <f t="shared" si="3"/>
        <v>71570.255366108715</v>
      </c>
      <c r="G3" s="24">
        <f t="shared" si="3"/>
        <v>70648.276694673244</v>
      </c>
      <c r="H3" s="24">
        <f t="shared" si="3"/>
        <v>69536.879017623534</v>
      </c>
      <c r="I3" s="24">
        <f t="shared" si="3"/>
        <v>70520.842702483074</v>
      </c>
      <c r="J3" s="24">
        <f t="shared" si="3"/>
        <v>70966.373175426779</v>
      </c>
      <c r="K3" s="24">
        <f t="shared" si="3"/>
        <v>66677.427781413717</v>
      </c>
      <c r="L3" s="24">
        <f t="shared" si="3"/>
        <v>63638.62105868441</v>
      </c>
      <c r="M3" s="24">
        <f t="shared" si="3"/>
        <v>64379.775145531603</v>
      </c>
      <c r="N3" s="24">
        <f t="shared" si="3"/>
        <v>63404.451327720497</v>
      </c>
      <c r="O3" s="24">
        <f t="shared" si="3"/>
        <v>60785.099214562149</v>
      </c>
      <c r="P3" s="24">
        <f t="shared" si="3"/>
        <v>56986.847718334895</v>
      </c>
      <c r="Q3" s="24">
        <f t="shared" si="3"/>
        <v>54449.209038036017</v>
      </c>
      <c r="R3" s="24">
        <f t="shared" si="3"/>
        <v>54362.214110647561</v>
      </c>
      <c r="S3" s="24">
        <f t="shared" si="3"/>
        <v>54667.040241918381</v>
      </c>
      <c r="T3" s="24">
        <f t="shared" si="3"/>
        <v>54293.007539234641</v>
      </c>
      <c r="U3" s="24">
        <f t="shared" si="3"/>
        <v>53345.14284327902</v>
      </c>
      <c r="V3" s="24">
        <f t="shared" si="3"/>
        <v>48167.076536256965</v>
      </c>
      <c r="W3" s="24">
        <f t="shared" si="3"/>
        <v>41225.238909697538</v>
      </c>
      <c r="X3" s="24">
        <f t="shared" si="3"/>
        <v>43161.69890193754</v>
      </c>
      <c r="Y3" s="24">
        <f t="shared" ref="Y3:Z3" si="4">SUM(Y4,Y8,Y11)</f>
        <v>45424.957087943483</v>
      </c>
      <c r="Z3" s="24">
        <f t="shared" si="4"/>
        <v>36865.398528930273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11374.770088685462</v>
      </c>
      <c r="D4" s="19">
        <f t="shared" ref="D4:X4" si="6">SUM(D5:D7)</f>
        <v>12496.668315622834</v>
      </c>
      <c r="E4" s="19">
        <f t="shared" si="6"/>
        <v>11625.896270647574</v>
      </c>
      <c r="F4" s="19">
        <f t="shared" si="6"/>
        <v>10065.480843955993</v>
      </c>
      <c r="G4" s="19">
        <f t="shared" si="6"/>
        <v>10981.452197522814</v>
      </c>
      <c r="H4" s="19">
        <f t="shared" si="6"/>
        <v>9781.6338180594266</v>
      </c>
      <c r="I4" s="19">
        <f t="shared" si="6"/>
        <v>10426.724281791814</v>
      </c>
      <c r="J4" s="19">
        <f t="shared" si="6"/>
        <v>12311.791647635995</v>
      </c>
      <c r="K4" s="19">
        <f t="shared" si="6"/>
        <v>10374.258648529796</v>
      </c>
      <c r="L4" s="19">
        <f t="shared" si="6"/>
        <v>9773.8638370358894</v>
      </c>
      <c r="M4" s="19">
        <f t="shared" si="6"/>
        <v>10036.838826898847</v>
      </c>
      <c r="N4" s="19">
        <f t="shared" si="6"/>
        <v>9273.229390127548</v>
      </c>
      <c r="O4" s="19">
        <f t="shared" si="6"/>
        <v>8896.8034625626369</v>
      </c>
      <c r="P4" s="19">
        <f t="shared" si="6"/>
        <v>8862.6896663430198</v>
      </c>
      <c r="Q4" s="19">
        <f t="shared" si="6"/>
        <v>8249.1171275067609</v>
      </c>
      <c r="R4" s="19">
        <f t="shared" si="6"/>
        <v>8665.3255548540965</v>
      </c>
      <c r="S4" s="19">
        <f t="shared" si="6"/>
        <v>8777.5598348280455</v>
      </c>
      <c r="T4" s="19">
        <f t="shared" si="6"/>
        <v>7567.7289495074183</v>
      </c>
      <c r="U4" s="19">
        <f t="shared" si="6"/>
        <v>6423.6191157953745</v>
      </c>
      <c r="V4" s="19">
        <f t="shared" si="6"/>
        <v>4635.6427964318473</v>
      </c>
      <c r="W4" s="19">
        <f t="shared" si="6"/>
        <v>4324.9633607994547</v>
      </c>
      <c r="X4" s="19">
        <f t="shared" si="6"/>
        <v>5252.9446783937119</v>
      </c>
      <c r="Y4" s="19">
        <f t="shared" ref="Y4:Z4" si="7">SUM(Y5:Y7)</f>
        <v>4419.2641413943311</v>
      </c>
      <c r="Z4" s="19">
        <f t="shared" si="7"/>
        <v>3322.9492344157629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53.475160679999981</v>
      </c>
      <c r="F5" s="8">
        <f>INTMARB!F5+GIC!F5</f>
        <v>47.18388204</v>
      </c>
      <c r="G5" s="8">
        <f>INTMARB!G5+GIC!G5</f>
        <v>157.27984271999998</v>
      </c>
      <c r="H5" s="8">
        <f>INTMARB!H5+GIC!H5</f>
        <v>113.24159999999999</v>
      </c>
      <c r="I5" s="8">
        <f>INTMARB!I5+GIC!I5</f>
        <v>161.19941759999998</v>
      </c>
      <c r="J5" s="8">
        <f>INTMARB!J5+GIC!J5</f>
        <v>123.858</v>
      </c>
      <c r="K5" s="8">
        <f>INTMARB!K5+GIC!K5</f>
        <v>115.01099999999998</v>
      </c>
      <c r="L5" s="8">
        <f>INTMARB!L5+GIC!L5</f>
        <v>61.928999999999981</v>
      </c>
      <c r="M5" s="8">
        <f>INTMARB!M5+GIC!M5</f>
        <v>64.877882040000017</v>
      </c>
      <c r="N5" s="8">
        <f>INTMARB!N5+GIC!N5</f>
        <v>164.0923866</v>
      </c>
      <c r="O5" s="8">
        <f>INTMARB!O5+GIC!O5</f>
        <v>229.83621299999999</v>
      </c>
      <c r="P5" s="8">
        <f>INTMARB!P5+GIC!P5</f>
        <v>287.36471519999998</v>
      </c>
      <c r="Q5" s="8">
        <f>INTMARB!Q5+GIC!Q5</f>
        <v>237.44392523999994</v>
      </c>
      <c r="R5" s="8">
        <f>INTMARB!R5+GIC!R5</f>
        <v>125.96358600000002</v>
      </c>
      <c r="S5" s="8">
        <f>INTMARB!S5+GIC!S5</f>
        <v>228.25330775999993</v>
      </c>
      <c r="T5" s="8">
        <f>INTMARB!T5+GIC!T5</f>
        <v>167.30844803999997</v>
      </c>
      <c r="U5" s="8">
        <f>INTMARB!U5+GIC!U5</f>
        <v>156.49882955999993</v>
      </c>
      <c r="V5" s="8">
        <f>INTMARB!V5+GIC!V5</f>
        <v>159.94385135999994</v>
      </c>
      <c r="W5" s="8">
        <f>INTMARB!W5+GIC!W5</f>
        <v>287.12903111999987</v>
      </c>
      <c r="X5" s="8">
        <f>INTMARB!X5+GIC!X5</f>
        <v>345.16004291999985</v>
      </c>
      <c r="Y5" s="8">
        <f>INTMARB!Y5+GIC!Y5</f>
        <v>223.53431795999995</v>
      </c>
      <c r="Z5" s="8">
        <f>INTMARB!Z5+GIC!Z5</f>
        <v>64.596547439999981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111.77445296442303</v>
      </c>
      <c r="D6" s="8">
        <f>INTMARB!D6+GIC!D6</f>
        <v>142.00615718164477</v>
      </c>
      <c r="E6" s="8">
        <f>INTMARB!E6+GIC!E6</f>
        <v>2.6684905094650495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11262.995635721039</v>
      </c>
      <c r="D7" s="8">
        <f>INTMARB!D7+GIC!D7</f>
        <v>12354.66215844119</v>
      </c>
      <c r="E7" s="8">
        <f>INTMARB!E7+GIC!E7</f>
        <v>11569.75261945811</v>
      </c>
      <c r="F7" s="8">
        <f>INTMARB!F7+GIC!F7</f>
        <v>10018.296961915992</v>
      </c>
      <c r="G7" s="8">
        <f>INTMARB!G7+GIC!G7</f>
        <v>10824.172354802815</v>
      </c>
      <c r="H7" s="8">
        <f>INTMARB!H7+GIC!H7</f>
        <v>9668.3922180594273</v>
      </c>
      <c r="I7" s="8">
        <f>INTMARB!I7+GIC!I7</f>
        <v>10265.524864191813</v>
      </c>
      <c r="J7" s="8">
        <f>INTMARB!J7+GIC!J7</f>
        <v>12187.933647635995</v>
      </c>
      <c r="K7" s="8">
        <f>INTMARB!K7+GIC!K7</f>
        <v>10259.247648529796</v>
      </c>
      <c r="L7" s="8">
        <f>INTMARB!L7+GIC!L7</f>
        <v>9711.9348370358894</v>
      </c>
      <c r="M7" s="8">
        <f>INTMARB!M7+GIC!M7</f>
        <v>9971.9609448588471</v>
      </c>
      <c r="N7" s="8">
        <f>INTMARB!N7+GIC!N7</f>
        <v>9109.1370035275486</v>
      </c>
      <c r="O7" s="8">
        <f>INTMARB!O7+GIC!O7</f>
        <v>8666.9672495626364</v>
      </c>
      <c r="P7" s="8">
        <f>INTMARB!P7+GIC!P7</f>
        <v>8575.3249511430204</v>
      </c>
      <c r="Q7" s="8">
        <f>INTMARB!Q7+GIC!Q7</f>
        <v>8011.6732022667611</v>
      </c>
      <c r="R7" s="8">
        <f>INTMARB!R7+GIC!R7</f>
        <v>8539.3619688540966</v>
      </c>
      <c r="S7" s="8">
        <f>INTMARB!S7+GIC!S7</f>
        <v>8549.3065270680454</v>
      </c>
      <c r="T7" s="8">
        <f>INTMARB!T7+GIC!T7</f>
        <v>7400.420501467418</v>
      </c>
      <c r="U7" s="8">
        <f>INTMARB!U7+GIC!U7</f>
        <v>6267.1202862353748</v>
      </c>
      <c r="V7" s="8">
        <f>INTMARB!V7+GIC!V7</f>
        <v>4475.6989450718474</v>
      </c>
      <c r="W7" s="8">
        <f>INTMARB!W7+GIC!W7</f>
        <v>4037.8343296794546</v>
      </c>
      <c r="X7" s="8">
        <f>INTMARB!X7+GIC!X7</f>
        <v>4907.7846354737121</v>
      </c>
      <c r="Y7" s="8">
        <f>INTMARB!Y7+GIC!Y7</f>
        <v>4195.7298234343307</v>
      </c>
      <c r="Z7" s="8">
        <f>INTMARB!Z7+GIC!Z7</f>
        <v>3258.3526869757629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60850.580726809596</v>
      </c>
      <c r="D8" s="19">
        <f t="shared" ref="D8:X8" si="9">SUM(D9:D10)</f>
        <v>57695.318983504781</v>
      </c>
      <c r="E8" s="19">
        <f t="shared" si="9"/>
        <v>56120.071612911874</v>
      </c>
      <c r="F8" s="19">
        <f t="shared" si="9"/>
        <v>58477.892638003927</v>
      </c>
      <c r="G8" s="19">
        <f t="shared" si="9"/>
        <v>57248.692646819225</v>
      </c>
      <c r="H8" s="19">
        <f t="shared" si="9"/>
        <v>57241.794944932102</v>
      </c>
      <c r="I8" s="19">
        <f t="shared" si="9"/>
        <v>57798.696218297664</v>
      </c>
      <c r="J8" s="19">
        <f t="shared" si="9"/>
        <v>56589.877584208392</v>
      </c>
      <c r="K8" s="19">
        <f t="shared" si="9"/>
        <v>54516.231036216719</v>
      </c>
      <c r="L8" s="19">
        <f t="shared" si="9"/>
        <v>51519.542934200523</v>
      </c>
      <c r="M8" s="19">
        <f t="shared" si="9"/>
        <v>52485.265404075952</v>
      </c>
      <c r="N8" s="19">
        <f t="shared" si="9"/>
        <v>52347.550554249407</v>
      </c>
      <c r="O8" s="19">
        <f t="shared" si="9"/>
        <v>50144.206911284222</v>
      </c>
      <c r="P8" s="19">
        <f t="shared" si="9"/>
        <v>46503.948623683871</v>
      </c>
      <c r="Q8" s="19">
        <f t="shared" si="9"/>
        <v>44596.755251877257</v>
      </c>
      <c r="R8" s="19">
        <f t="shared" si="9"/>
        <v>44004.406988342715</v>
      </c>
      <c r="S8" s="19">
        <f t="shared" si="9"/>
        <v>44440.62665110224</v>
      </c>
      <c r="T8" s="19">
        <f t="shared" si="9"/>
        <v>44725.860378584235</v>
      </c>
      <c r="U8" s="19">
        <f t="shared" si="9"/>
        <v>45005.485810603393</v>
      </c>
      <c r="V8" s="19">
        <f t="shared" si="9"/>
        <v>41868.963343009433</v>
      </c>
      <c r="W8" s="19">
        <f t="shared" si="9"/>
        <v>35330.762209146837</v>
      </c>
      <c r="X8" s="19">
        <f t="shared" si="9"/>
        <v>36296.950152008852</v>
      </c>
      <c r="Y8" s="19">
        <f t="shared" ref="Y8:Z8" si="10">SUM(Y9:Y10)</f>
        <v>39422.252070903989</v>
      </c>
      <c r="Z8" s="19">
        <f t="shared" si="10"/>
        <v>32181.262672753863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60850.580726809596</v>
      </c>
      <c r="D10" s="8">
        <f>INTMARB!D10+GIC!D10</f>
        <v>57695.318983504781</v>
      </c>
      <c r="E10" s="8">
        <f>INTMARB!E10+GIC!E10</f>
        <v>56120.071612911874</v>
      </c>
      <c r="F10" s="8">
        <f>INTMARB!F10+GIC!F10</f>
        <v>58477.892638003927</v>
      </c>
      <c r="G10" s="8">
        <f>INTMARB!G10+GIC!G10</f>
        <v>57248.692646819225</v>
      </c>
      <c r="H10" s="8">
        <f>INTMARB!H10+GIC!H10</f>
        <v>57241.794944932102</v>
      </c>
      <c r="I10" s="8">
        <f>INTMARB!I10+GIC!I10</f>
        <v>57798.696218297664</v>
      </c>
      <c r="J10" s="8">
        <f>INTMARB!J10+GIC!J10</f>
        <v>56589.877584208392</v>
      </c>
      <c r="K10" s="8">
        <f>INTMARB!K10+GIC!K10</f>
        <v>54516.231036216719</v>
      </c>
      <c r="L10" s="8">
        <f>INTMARB!L10+GIC!L10</f>
        <v>51519.542934200523</v>
      </c>
      <c r="M10" s="8">
        <f>INTMARB!M10+GIC!M10</f>
        <v>52485.265404075952</v>
      </c>
      <c r="N10" s="8">
        <f>INTMARB!N10+GIC!N10</f>
        <v>52347.550554249407</v>
      </c>
      <c r="O10" s="8">
        <f>INTMARB!O10+GIC!O10</f>
        <v>50144.206911284222</v>
      </c>
      <c r="P10" s="8">
        <f>INTMARB!P10+GIC!P10</f>
        <v>46503.948623683871</v>
      </c>
      <c r="Q10" s="8">
        <f>INTMARB!Q10+GIC!Q10</f>
        <v>44596.755251877257</v>
      </c>
      <c r="R10" s="8">
        <f>INTMARB!R10+GIC!R10</f>
        <v>44004.406988342715</v>
      </c>
      <c r="S10" s="8">
        <f>INTMARB!S10+GIC!S10</f>
        <v>44440.62665110224</v>
      </c>
      <c r="T10" s="8">
        <f>INTMARB!T10+GIC!T10</f>
        <v>44725.860378584235</v>
      </c>
      <c r="U10" s="8">
        <f>INTMARB!U10+GIC!U10</f>
        <v>45005.485810603393</v>
      </c>
      <c r="V10" s="8">
        <f>INTMARB!V10+GIC!V10</f>
        <v>41868.963343009433</v>
      </c>
      <c r="W10" s="8">
        <f>INTMARB!W10+GIC!W10</f>
        <v>35330.762209146837</v>
      </c>
      <c r="X10" s="8">
        <f>INTMARB!X10+GIC!X10</f>
        <v>36296.950152008852</v>
      </c>
      <c r="Y10" s="8">
        <f>INTMARB!Y10+GIC!Y10</f>
        <v>39422.252070903989</v>
      </c>
      <c r="Z10" s="8">
        <f>INTMARB!Z10+GIC!Z10</f>
        <v>32181.262672753863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2453.6544286080002</v>
      </c>
      <c r="D11" s="19">
        <f t="shared" ref="D11:X11" si="12">SUM(D12:D16)</f>
        <v>2995.9664147759991</v>
      </c>
      <c r="E11" s="19">
        <f t="shared" si="12"/>
        <v>3164.1825279407999</v>
      </c>
      <c r="F11" s="19">
        <f t="shared" si="12"/>
        <v>3026.8818841488001</v>
      </c>
      <c r="G11" s="19">
        <f t="shared" si="12"/>
        <v>2418.1318503312</v>
      </c>
      <c r="H11" s="19">
        <f t="shared" si="12"/>
        <v>2513.450254632</v>
      </c>
      <c r="I11" s="19">
        <f t="shared" si="12"/>
        <v>2295.4222023935999</v>
      </c>
      <c r="J11" s="19">
        <f t="shared" si="12"/>
        <v>2064.7039435824004</v>
      </c>
      <c r="K11" s="19">
        <f t="shared" si="12"/>
        <v>1786.9380966672002</v>
      </c>
      <c r="L11" s="19">
        <f t="shared" si="12"/>
        <v>2345.2142874479996</v>
      </c>
      <c r="M11" s="19">
        <f t="shared" si="12"/>
        <v>1857.6709145568002</v>
      </c>
      <c r="N11" s="19">
        <f t="shared" si="12"/>
        <v>1783.6713833435424</v>
      </c>
      <c r="O11" s="19">
        <f t="shared" si="12"/>
        <v>1744.0888407152861</v>
      </c>
      <c r="P11" s="19">
        <f t="shared" si="12"/>
        <v>1620.2094283079994</v>
      </c>
      <c r="Q11" s="19">
        <f t="shared" si="12"/>
        <v>1603.3366586520001</v>
      </c>
      <c r="R11" s="19">
        <f t="shared" si="12"/>
        <v>1692.4815674507518</v>
      </c>
      <c r="S11" s="19">
        <f t="shared" si="12"/>
        <v>1448.8537559880961</v>
      </c>
      <c r="T11" s="19">
        <f t="shared" si="12"/>
        <v>1999.4182111429918</v>
      </c>
      <c r="U11" s="19">
        <f t="shared" si="12"/>
        <v>1916.0379168802569</v>
      </c>
      <c r="V11" s="19">
        <f t="shared" si="12"/>
        <v>1662.4703968156807</v>
      </c>
      <c r="W11" s="19">
        <f t="shared" si="12"/>
        <v>1569.5133397512482</v>
      </c>
      <c r="X11" s="19">
        <f t="shared" si="12"/>
        <v>1611.8040715349771</v>
      </c>
      <c r="Y11" s="19">
        <f t="shared" ref="Y11:Z11" si="13">SUM(Y12:Y16)</f>
        <v>1583.4408756451644</v>
      </c>
      <c r="Z11" s="19">
        <f t="shared" si="13"/>
        <v>1361.186621760643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2158.3911600000001</v>
      </c>
      <c r="D13" s="8">
        <f>INTMARB!D13+GIC!D13</f>
        <v>2759.6109347999991</v>
      </c>
      <c r="E13" s="8">
        <f>INTMARB!E13+GIC!E13</f>
        <v>2442.5454959999997</v>
      </c>
      <c r="F13" s="8">
        <f>INTMARB!F13+GIC!F13</f>
        <v>2269.6877663999999</v>
      </c>
      <c r="G13" s="8">
        <f>INTMARB!G13+GIC!G13</f>
        <v>1658.7798263999998</v>
      </c>
      <c r="H13" s="8">
        <f>INTMARB!H13+GIC!H13</f>
        <v>1745.4244032000001</v>
      </c>
      <c r="I13" s="8">
        <f>INTMARB!I13+GIC!I13</f>
        <v>1733.950836</v>
      </c>
      <c r="J13" s="8">
        <f>INTMARB!J13+GIC!J13</f>
        <v>1513.9215144000004</v>
      </c>
      <c r="K13" s="8">
        <f>INTMARB!K13+GIC!K13</f>
        <v>1174.4539992</v>
      </c>
      <c r="L13" s="8">
        <f>INTMARB!L13+GIC!L13</f>
        <v>1481.9633964000002</v>
      </c>
      <c r="M13" s="8">
        <f>INTMARB!M13+GIC!M13</f>
        <v>1372.0743108000001</v>
      </c>
      <c r="N13" s="8">
        <f>INTMARB!N13+GIC!N13</f>
        <v>1411.2672552003744</v>
      </c>
      <c r="O13" s="8">
        <f>INTMARB!O13+GIC!O13</f>
        <v>1319.6239380001182</v>
      </c>
      <c r="P13" s="8">
        <f>INTMARB!P13+GIC!P13</f>
        <v>1190.8908683999996</v>
      </c>
      <c r="Q13" s="8">
        <f>INTMARB!Q13+GIC!Q13</f>
        <v>1202.692626</v>
      </c>
      <c r="R13" s="8">
        <f>INTMARB!R13+GIC!R13</f>
        <v>1268.6061239999997</v>
      </c>
      <c r="S13" s="8">
        <f>INTMARB!S13+GIC!S13</f>
        <v>1043.9189640000002</v>
      </c>
      <c r="T13" s="8">
        <f>INTMARB!T13+GIC!T13</f>
        <v>1479.4646039999998</v>
      </c>
      <c r="U13" s="8">
        <f>INTMARB!U13+GIC!U13</f>
        <v>1320.5661372000009</v>
      </c>
      <c r="V13" s="8">
        <f>INTMARB!V13+GIC!V13</f>
        <v>1112.1170832000009</v>
      </c>
      <c r="W13" s="8">
        <f>INTMARB!W13+GIC!W13</f>
        <v>1099.1158128000004</v>
      </c>
      <c r="X13" s="8">
        <f>INTMARB!X13+GIC!X13</f>
        <v>1038.1713948000006</v>
      </c>
      <c r="Y13" s="8">
        <f>INTMARB!Y13+GIC!Y13</f>
        <v>1036.0816848001884</v>
      </c>
      <c r="Z13" s="8">
        <f>INTMARB!Z13+GIC!Z13</f>
        <v>975.52362240083482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437.68493964000004</v>
      </c>
      <c r="F15" s="8">
        <f>INTMARB!F15+GIC!F15</f>
        <v>438.26278392</v>
      </c>
      <c r="G15" s="8">
        <f>INTMARB!G15+GIC!G15</f>
        <v>447.04491300000001</v>
      </c>
      <c r="H15" s="8">
        <f>INTMARB!H15+GIC!H15</f>
        <v>445.92641100000003</v>
      </c>
      <c r="I15" s="8">
        <f>INTMARB!I15+GIC!I15</f>
        <v>209.46433896000002</v>
      </c>
      <c r="J15" s="8">
        <f>INTMARB!J15+GIC!J15</f>
        <v>215.02954008</v>
      </c>
      <c r="K15" s="8">
        <f>INTMARB!K15+GIC!K15</f>
        <v>271.71667404000004</v>
      </c>
      <c r="L15" s="8">
        <f>INTMARB!L15+GIC!L15</f>
        <v>404.85095028000001</v>
      </c>
      <c r="M15" s="8">
        <f>INTMARB!M15+GIC!M15</f>
        <v>35.768822400000005</v>
      </c>
      <c r="N15" s="8">
        <f>INTMARB!N15+GIC!N15</f>
        <v>68.666435640000017</v>
      </c>
      <c r="O15" s="8">
        <f>INTMARB!O15+GIC!O15</f>
        <v>72.413853120000027</v>
      </c>
      <c r="P15" s="8">
        <f>INTMARB!P15+GIC!P15</f>
        <v>73.147997160000017</v>
      </c>
      <c r="Q15" s="8">
        <f>INTMARB!Q15+GIC!Q15</f>
        <v>82.674729000000028</v>
      </c>
      <c r="R15" s="8">
        <f>INTMARB!R15+GIC!R15</f>
        <v>89.095511519999988</v>
      </c>
      <c r="S15" s="8">
        <f>INTMARB!S15+GIC!S15</f>
        <v>80.639636400000029</v>
      </c>
      <c r="T15" s="8">
        <f>INTMARB!T15+GIC!T15</f>
        <v>68.324493599999997</v>
      </c>
      <c r="U15" s="8">
        <f>INTMARB!U15+GIC!U15</f>
        <v>86.711213879999988</v>
      </c>
      <c r="V15" s="8">
        <f>INTMARB!V15+GIC!V15</f>
        <v>62.78079095999999</v>
      </c>
      <c r="W15" s="8">
        <f>INTMARB!W15+GIC!W15</f>
        <v>27.194124599999988</v>
      </c>
      <c r="X15" s="8">
        <f>INTMARB!X15+GIC!X15</f>
        <v>17.385007319999993</v>
      </c>
      <c r="Y15" s="8">
        <f>INTMARB!Y15+GIC!Y15</f>
        <v>10.773934199999996</v>
      </c>
      <c r="Z15" s="8">
        <f>INTMARB!Z15+GIC!Z15</f>
        <v>9.0421444799999993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295.26326860799998</v>
      </c>
      <c r="D16" s="8">
        <f>INTMARB!D16+GIC!D16</f>
        <v>236.35547997600003</v>
      </c>
      <c r="E16" s="8">
        <f>INTMARB!E16+GIC!E16</f>
        <v>283.95209230080002</v>
      </c>
      <c r="F16" s="8">
        <f>INTMARB!F16+GIC!F16</f>
        <v>318.93133382880001</v>
      </c>
      <c r="G16" s="8">
        <f>INTMARB!G16+GIC!G16</f>
        <v>312.30711093119999</v>
      </c>
      <c r="H16" s="8">
        <f>INTMARB!H16+GIC!H16</f>
        <v>322.09944043199999</v>
      </c>
      <c r="I16" s="8">
        <f>INTMARB!I16+GIC!I16</f>
        <v>352.00702743360006</v>
      </c>
      <c r="J16" s="8">
        <f>INTMARB!J16+GIC!J16</f>
        <v>335.75288910239999</v>
      </c>
      <c r="K16" s="8">
        <f>INTMARB!K16+GIC!K16</f>
        <v>340.76742342720013</v>
      </c>
      <c r="L16" s="8">
        <f>INTMARB!L16+GIC!L16</f>
        <v>458.39994076799962</v>
      </c>
      <c r="M16" s="8">
        <f>INTMARB!M16+GIC!M16</f>
        <v>449.82778135679985</v>
      </c>
      <c r="N16" s="8">
        <f>INTMARB!N16+GIC!N16</f>
        <v>303.73769250316803</v>
      </c>
      <c r="O16" s="8">
        <f>INTMARB!O16+GIC!O16</f>
        <v>352.05104959516791</v>
      </c>
      <c r="P16" s="8">
        <f>INTMARB!P16+GIC!P16</f>
        <v>356.1705627479999</v>
      </c>
      <c r="Q16" s="8">
        <f>INTMARB!Q16+GIC!Q16</f>
        <v>317.96930365199989</v>
      </c>
      <c r="R16" s="8">
        <f>INTMARB!R16+GIC!R16</f>
        <v>334.77993193075207</v>
      </c>
      <c r="S16" s="8">
        <f>INTMARB!S16+GIC!S16</f>
        <v>324.29515558809595</v>
      </c>
      <c r="T16" s="8">
        <f>INTMARB!T16+GIC!T16</f>
        <v>451.62911354299189</v>
      </c>
      <c r="U16" s="8">
        <f>INTMARB!U16+GIC!U16</f>
        <v>508.76056580025596</v>
      </c>
      <c r="V16" s="8">
        <f>INTMARB!V16+GIC!V16</f>
        <v>487.5725226556799</v>
      </c>
      <c r="W16" s="8">
        <f>INTMARB!W16+GIC!W16</f>
        <v>443.20340235124792</v>
      </c>
      <c r="X16" s="8">
        <f>INTMARB!X16+GIC!X16</f>
        <v>556.24766941497649</v>
      </c>
      <c r="Y16" s="8">
        <f>INTMARB!Y16+GIC!Y16</f>
        <v>536.58525664497608</v>
      </c>
      <c r="Z16" s="8">
        <f>INTMARB!Z16+GIC!Z16</f>
        <v>376.62085487980818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8624.1647088000009</v>
      </c>
      <c r="D17" s="27">
        <f t="shared" ref="D17:X17" si="15">SUM(D18:D21)</f>
        <v>8296.9385256000023</v>
      </c>
      <c r="E17" s="27">
        <f t="shared" si="15"/>
        <v>8276.4182951999992</v>
      </c>
      <c r="F17" s="27">
        <f t="shared" si="15"/>
        <v>8902.6183584000009</v>
      </c>
      <c r="G17" s="27">
        <f t="shared" si="15"/>
        <v>9254.7383111999989</v>
      </c>
      <c r="H17" s="27">
        <f t="shared" si="15"/>
        <v>8322.9182928000009</v>
      </c>
      <c r="I17" s="27">
        <f t="shared" si="15"/>
        <v>8772.0325271999991</v>
      </c>
      <c r="J17" s="27">
        <f t="shared" si="15"/>
        <v>8894.6869032000013</v>
      </c>
      <c r="K17" s="27">
        <f t="shared" si="15"/>
        <v>8717.8121855999998</v>
      </c>
      <c r="L17" s="27">
        <f t="shared" si="15"/>
        <v>6341.2951608000003</v>
      </c>
      <c r="M17" s="27">
        <f t="shared" si="15"/>
        <v>7860.1081824000003</v>
      </c>
      <c r="N17" s="27">
        <f t="shared" si="15"/>
        <v>7745.284584</v>
      </c>
      <c r="O17" s="27">
        <f t="shared" si="15"/>
        <v>7317.4042368</v>
      </c>
      <c r="P17" s="27">
        <f t="shared" si="15"/>
        <v>7508.5697016000004</v>
      </c>
      <c r="Q17" s="27">
        <f t="shared" si="15"/>
        <v>7596.579319200001</v>
      </c>
      <c r="R17" s="27">
        <f t="shared" si="15"/>
        <v>7106.500908</v>
      </c>
      <c r="S17" s="27">
        <f t="shared" si="15"/>
        <v>7175.9552428800007</v>
      </c>
      <c r="T17" s="27">
        <f t="shared" si="15"/>
        <v>6730.1646955199994</v>
      </c>
      <c r="U17" s="27">
        <f t="shared" si="15"/>
        <v>7285.2330038399978</v>
      </c>
      <c r="V17" s="27">
        <f t="shared" si="15"/>
        <v>6449.6615731200009</v>
      </c>
      <c r="W17" s="27">
        <f t="shared" si="15"/>
        <v>6203.6610321599992</v>
      </c>
      <c r="X17" s="27">
        <f t="shared" si="15"/>
        <v>6315.0640574399995</v>
      </c>
      <c r="Y17" s="27">
        <f t="shared" ref="Y17:Z17" si="16">SUM(Y18:Y21)</f>
        <v>5624.8907140800011</v>
      </c>
      <c r="Z17" s="27">
        <f t="shared" si="16"/>
        <v>4552.9649755199989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495.42408</v>
      </c>
      <c r="D18" s="8">
        <f>INTMARB!D18+GIC!D18</f>
        <v>536.58287999999993</v>
      </c>
      <c r="E18" s="8">
        <f>INTMARB!E18+GIC!E18</f>
        <v>548.17128000000002</v>
      </c>
      <c r="F18" s="8">
        <f>INTMARB!F18+GIC!F18</f>
        <v>579.93948</v>
      </c>
      <c r="G18" s="8">
        <f>INTMARB!G18+GIC!G18</f>
        <v>557.88155999999992</v>
      </c>
      <c r="H18" s="8">
        <f>INTMARB!H18+GIC!H18</f>
        <v>589.96943999999985</v>
      </c>
      <c r="I18" s="8">
        <f>INTMARB!I18+GIC!I18</f>
        <v>600.15923999999973</v>
      </c>
      <c r="J18" s="8">
        <f>INTMARB!J18+GIC!J18</f>
        <v>578.30111999999997</v>
      </c>
      <c r="K18" s="8">
        <f>INTMARB!K18+GIC!K18</f>
        <v>687.35195999999996</v>
      </c>
      <c r="L18" s="8">
        <f>INTMARB!L18+GIC!L18</f>
        <v>661.57776000000013</v>
      </c>
      <c r="M18" s="8">
        <f>INTMARB!M18+GIC!M18</f>
        <v>700.49879999999985</v>
      </c>
      <c r="N18" s="8">
        <f>INTMARB!N18+GIC!N18</f>
        <v>709.56971999999985</v>
      </c>
      <c r="O18" s="8">
        <f>INTMARB!O18+GIC!O18</f>
        <v>650.94839999999999</v>
      </c>
      <c r="P18" s="8">
        <f>INTMARB!P18+GIC!P18</f>
        <v>659.77955999999995</v>
      </c>
      <c r="Q18" s="8">
        <f>INTMARB!Q18+GIC!Q18</f>
        <v>682.75656000000004</v>
      </c>
      <c r="R18" s="8">
        <f>INTMARB!R18+GIC!R18</f>
        <v>675.84348</v>
      </c>
      <c r="S18" s="8">
        <f>INTMARB!S18+GIC!S18</f>
        <v>676.64267999999993</v>
      </c>
      <c r="T18" s="8">
        <f>INTMARB!T18+GIC!T18</f>
        <v>605.86872479999988</v>
      </c>
      <c r="U18" s="8">
        <f>INTMARB!U18+GIC!U18</f>
        <v>554.22426095999992</v>
      </c>
      <c r="V18" s="8">
        <f>INTMARB!V18+GIC!V18</f>
        <v>503.74822752</v>
      </c>
      <c r="W18" s="8">
        <f>INTMARB!W18+GIC!W18</f>
        <v>372.30907823999996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996.60239999999999</v>
      </c>
      <c r="D19" s="8">
        <f>INTMARB!D19+GIC!D19</f>
        <v>986.21280000000002</v>
      </c>
      <c r="E19" s="8">
        <f>INTMARB!E19+GIC!E19</f>
        <v>1023.5753999999999</v>
      </c>
      <c r="F19" s="8">
        <f>INTMARB!F19+GIC!F19</f>
        <v>994.08492000000001</v>
      </c>
      <c r="G19" s="8">
        <f>INTMARB!G19+GIC!G19</f>
        <v>984.29471999999998</v>
      </c>
      <c r="H19" s="8">
        <f>INTMARB!H19+GIC!H19</f>
        <v>971.98704000000021</v>
      </c>
      <c r="I19" s="8">
        <f>INTMARB!I19+GIC!I19</f>
        <v>970.62839999999983</v>
      </c>
      <c r="J19" s="8">
        <f>INTMARB!J19+GIC!J19</f>
        <v>929.10996</v>
      </c>
      <c r="K19" s="8">
        <f>INTMARB!K19+GIC!K19</f>
        <v>1026.8920799999999</v>
      </c>
      <c r="L19" s="8">
        <f>INTMARB!L19+GIC!L19</f>
        <v>731.1880799999999</v>
      </c>
      <c r="M19" s="8">
        <f>INTMARB!M19+GIC!M19</f>
        <v>800.39879999999982</v>
      </c>
      <c r="N19" s="8">
        <f>INTMARB!N19+GIC!N19</f>
        <v>821.89728000000002</v>
      </c>
      <c r="O19" s="8">
        <f>INTMARB!O19+GIC!O19</f>
        <v>792.84636</v>
      </c>
      <c r="P19" s="8">
        <f>INTMARB!P19+GIC!P19</f>
        <v>806.31288000000018</v>
      </c>
      <c r="Q19" s="8">
        <f>INTMARB!Q19+GIC!Q19</f>
        <v>814.14503999999977</v>
      </c>
      <c r="R19" s="8">
        <f>INTMARB!R19+GIC!R19</f>
        <v>755.84339999999997</v>
      </c>
      <c r="S19" s="8">
        <f>INTMARB!S19+GIC!S19</f>
        <v>706.32928367999989</v>
      </c>
      <c r="T19" s="8">
        <f>INTMARB!T19+GIC!T19</f>
        <v>793.21287311999981</v>
      </c>
      <c r="U19" s="8">
        <f>INTMARB!U19+GIC!U19</f>
        <v>812.80270367999969</v>
      </c>
      <c r="V19" s="8">
        <f>INTMARB!V19+GIC!V19</f>
        <v>723.33913680000001</v>
      </c>
      <c r="W19" s="8">
        <f>INTMARB!W19+GIC!W19</f>
        <v>712.49047631999997</v>
      </c>
      <c r="X19" s="8">
        <f>INTMARB!X19+GIC!X19</f>
        <v>805.44111263999991</v>
      </c>
      <c r="Y19" s="8">
        <f>INTMARB!Y19+GIC!Y19</f>
        <v>732.20418287999996</v>
      </c>
      <c r="Z19" s="8">
        <f>INTMARB!Z19+GIC!Z19</f>
        <v>589.85083871999996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6773.7805200000003</v>
      </c>
      <c r="D20" s="8">
        <f>INTMARB!D20+GIC!D20</f>
        <v>6411.5990640000018</v>
      </c>
      <c r="E20" s="8">
        <f>INTMARB!E20+GIC!E20</f>
        <v>6363.2396879999997</v>
      </c>
      <c r="F20" s="8">
        <f>INTMARB!F20+GIC!F20</f>
        <v>6997.9001040000003</v>
      </c>
      <c r="G20" s="8">
        <f>INTMARB!G20+GIC!G20</f>
        <v>7379.3201039999985</v>
      </c>
      <c r="H20" s="8">
        <f>INTMARB!H20+GIC!H20</f>
        <v>6471.4001040000003</v>
      </c>
      <c r="I20" s="8">
        <f>INTMARB!I20+GIC!I20</f>
        <v>6887.6589599999998</v>
      </c>
      <c r="J20" s="8">
        <f>INTMARB!J20+GIC!J20</f>
        <v>7065.4998960000012</v>
      </c>
      <c r="K20" s="8">
        <f>INTMARB!K20+GIC!K20</f>
        <v>6647.9400000000005</v>
      </c>
      <c r="L20" s="8">
        <f>INTMARB!L20+GIC!L20</f>
        <v>4651.1412479999999</v>
      </c>
      <c r="M20" s="8">
        <f>INTMARB!M20+GIC!M20</f>
        <v>5510.1814560000003</v>
      </c>
      <c r="N20" s="8">
        <f>INTMARB!N20+GIC!N20</f>
        <v>5344.0395840000001</v>
      </c>
      <c r="O20" s="8">
        <f>INTMARB!O20+GIC!O20</f>
        <v>5055.7010399999999</v>
      </c>
      <c r="P20" s="8">
        <f>INTMARB!P20+GIC!P20</f>
        <v>5199.9994800000004</v>
      </c>
      <c r="Q20" s="8">
        <f>INTMARB!Q20+GIC!Q20</f>
        <v>5255.3797920000006</v>
      </c>
      <c r="R20" s="8">
        <f>INTMARB!R20+GIC!R20</f>
        <v>4827.4209359999995</v>
      </c>
      <c r="S20" s="8">
        <f>INTMARB!S20+GIC!S20</f>
        <v>4968.3413520000004</v>
      </c>
      <c r="T20" s="8">
        <f>INTMARB!T20+GIC!T20</f>
        <v>4495.8157919999994</v>
      </c>
      <c r="U20" s="8">
        <f>INTMARB!U20+GIC!U20</f>
        <v>5000.1325919999981</v>
      </c>
      <c r="V20" s="8">
        <f>INTMARB!V20+GIC!V20</f>
        <v>4374.3070800000005</v>
      </c>
      <c r="W20" s="8">
        <f>INTMARB!W20+GIC!W20</f>
        <v>4527.6070319999999</v>
      </c>
      <c r="X20" s="8">
        <f>INTMARB!X20+GIC!X20</f>
        <v>4954.9836959999993</v>
      </c>
      <c r="Y20" s="8">
        <f>INTMARB!Y20+GIC!Y20</f>
        <v>4346.1671760000008</v>
      </c>
      <c r="Z20" s="8">
        <f>INTMARB!Z20+GIC!Z20</f>
        <v>3447.5117039999996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358.35770879999995</v>
      </c>
      <c r="D21" s="8">
        <f>INTMARB!D21+GIC!D21</f>
        <v>362.54378159999999</v>
      </c>
      <c r="E21" s="8">
        <f>INTMARB!E21+GIC!E21</f>
        <v>341.43192719999996</v>
      </c>
      <c r="F21" s="8">
        <f>INTMARB!F21+GIC!F21</f>
        <v>330.69385439999996</v>
      </c>
      <c r="G21" s="8">
        <f>INTMARB!G21+GIC!G21</f>
        <v>333.24192720000002</v>
      </c>
      <c r="H21" s="8">
        <f>INTMARB!H21+GIC!H21</f>
        <v>289.56170880000002</v>
      </c>
      <c r="I21" s="8">
        <f>INTMARB!I21+GIC!I21</f>
        <v>313.58592719999996</v>
      </c>
      <c r="J21" s="8">
        <f>INTMARB!J21+GIC!J21</f>
        <v>321.77592719999996</v>
      </c>
      <c r="K21" s="8">
        <f>INTMARB!K21+GIC!K21</f>
        <v>355.62814559999998</v>
      </c>
      <c r="L21" s="8">
        <f>INTMARB!L21+GIC!L21</f>
        <v>297.38807279999997</v>
      </c>
      <c r="M21" s="8">
        <f>INTMARB!M21+GIC!M21</f>
        <v>849.02912640000011</v>
      </c>
      <c r="N21" s="8">
        <f>INTMARB!N21+GIC!N21</f>
        <v>869.77800000000002</v>
      </c>
      <c r="O21" s="8">
        <f>INTMARB!O21+GIC!O21</f>
        <v>817.90843680000012</v>
      </c>
      <c r="P21" s="8">
        <f>INTMARB!P21+GIC!P21</f>
        <v>842.47778159999996</v>
      </c>
      <c r="Q21" s="8">
        <f>INTMARB!Q21+GIC!Q21</f>
        <v>844.2979272</v>
      </c>
      <c r="R21" s="8">
        <f>INTMARB!R21+GIC!R21</f>
        <v>847.39309200000002</v>
      </c>
      <c r="S21" s="8">
        <f>INTMARB!S21+GIC!S21</f>
        <v>824.64192720000005</v>
      </c>
      <c r="T21" s="8">
        <f>INTMARB!T21+GIC!T21</f>
        <v>835.2673056000001</v>
      </c>
      <c r="U21" s="8">
        <f>INTMARB!U21+GIC!U21</f>
        <v>918.07344720000015</v>
      </c>
      <c r="V21" s="8">
        <f>INTMARB!V21+GIC!V21</f>
        <v>848.26712879999991</v>
      </c>
      <c r="W21" s="8">
        <f>INTMARB!W21+GIC!W21</f>
        <v>591.25444559999994</v>
      </c>
      <c r="X21" s="8">
        <f>INTMARB!X21+GIC!X21</f>
        <v>554.63924880000002</v>
      </c>
      <c r="Y21" s="8">
        <f>INTMARB!Y21+GIC!Y21</f>
        <v>546.51935519999995</v>
      </c>
      <c r="Z21" s="8">
        <f>INTMARB!Z21+GIC!Z21</f>
        <v>515.60243279999986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  <c r="Y23" s="8">
        <f>INTMARB!Y23+GIC!Y23</f>
        <v>0</v>
      </c>
      <c r="Z23" s="8">
        <f>INTMARB!Z23+GIC!Z23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17890.181756640002</v>
      </c>
      <c r="D26" s="27">
        <f t="shared" ref="D26:X26" si="21">SUM(D27,D33)</f>
        <v>18814.382980200007</v>
      </c>
      <c r="E26" s="27">
        <f t="shared" si="21"/>
        <v>18804.21326208</v>
      </c>
      <c r="F26" s="27">
        <f t="shared" si="21"/>
        <v>20316.579283080006</v>
      </c>
      <c r="G26" s="27">
        <f t="shared" si="21"/>
        <v>21407.838057000004</v>
      </c>
      <c r="H26" s="27">
        <f t="shared" si="21"/>
        <v>22103.036097120003</v>
      </c>
      <c r="I26" s="27">
        <f t="shared" si="21"/>
        <v>22247.450973000003</v>
      </c>
      <c r="J26" s="27">
        <f t="shared" si="21"/>
        <v>23017.949030520002</v>
      </c>
      <c r="K26" s="27">
        <f t="shared" si="21"/>
        <v>22836.096168479999</v>
      </c>
      <c r="L26" s="27">
        <f t="shared" si="21"/>
        <v>22031.220589559998</v>
      </c>
      <c r="M26" s="27">
        <f t="shared" si="21"/>
        <v>20975.17126752</v>
      </c>
      <c r="N26" s="27">
        <f t="shared" si="21"/>
        <v>20647.834821</v>
      </c>
      <c r="O26" s="27">
        <f t="shared" si="21"/>
        <v>20167.5527496</v>
      </c>
      <c r="P26" s="27">
        <f t="shared" si="21"/>
        <v>19451.072775600005</v>
      </c>
      <c r="Q26" s="27">
        <f t="shared" si="21"/>
        <v>20374.937170919999</v>
      </c>
      <c r="R26" s="27">
        <f t="shared" si="21"/>
        <v>21304.157606640001</v>
      </c>
      <c r="S26" s="27">
        <f t="shared" si="21"/>
        <v>21302.097644160003</v>
      </c>
      <c r="T26" s="27">
        <f t="shared" si="21"/>
        <v>22140.701102520001</v>
      </c>
      <c r="U26" s="27">
        <f t="shared" si="21"/>
        <v>22400.940661200002</v>
      </c>
      <c r="V26" s="27">
        <f t="shared" si="21"/>
        <v>22644.93246408</v>
      </c>
      <c r="W26" s="27">
        <f t="shared" si="21"/>
        <v>20372.798343959996</v>
      </c>
      <c r="X26" s="27">
        <f t="shared" si="21"/>
        <v>21923.742740400001</v>
      </c>
      <c r="Y26" s="27">
        <f t="shared" ref="Y26:Z26" si="22">SUM(Y27,Y33)</f>
        <v>22691.404009439997</v>
      </c>
      <c r="Z26" s="27">
        <f t="shared" si="22"/>
        <v>23450.397506640005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17890.181756640002</v>
      </c>
      <c r="D33" s="19">
        <f t="shared" ref="D33:X33" si="27">SUM(D34:D50)</f>
        <v>18814.382980200007</v>
      </c>
      <c r="E33" s="19">
        <f t="shared" si="27"/>
        <v>18804.21326208</v>
      </c>
      <c r="F33" s="19">
        <f t="shared" si="27"/>
        <v>20316.579283080006</v>
      </c>
      <c r="G33" s="19">
        <f t="shared" si="27"/>
        <v>21407.838057000004</v>
      </c>
      <c r="H33" s="19">
        <f t="shared" si="27"/>
        <v>22103.036097120003</v>
      </c>
      <c r="I33" s="19">
        <f t="shared" si="27"/>
        <v>22247.450973000003</v>
      </c>
      <c r="J33" s="19">
        <f t="shared" si="27"/>
        <v>23017.949030520002</v>
      </c>
      <c r="K33" s="19">
        <f t="shared" si="27"/>
        <v>22836.096168479999</v>
      </c>
      <c r="L33" s="19">
        <f t="shared" si="27"/>
        <v>22031.220589559998</v>
      </c>
      <c r="M33" s="19">
        <f t="shared" si="27"/>
        <v>20975.17126752</v>
      </c>
      <c r="N33" s="19">
        <f t="shared" si="27"/>
        <v>20647.834821</v>
      </c>
      <c r="O33" s="19">
        <f t="shared" si="27"/>
        <v>20167.5527496</v>
      </c>
      <c r="P33" s="19">
        <f t="shared" si="27"/>
        <v>19451.072775600005</v>
      </c>
      <c r="Q33" s="19">
        <f t="shared" si="27"/>
        <v>20374.937170919999</v>
      </c>
      <c r="R33" s="19">
        <f t="shared" si="27"/>
        <v>21304.157606640001</v>
      </c>
      <c r="S33" s="19">
        <f t="shared" si="27"/>
        <v>21302.097644160003</v>
      </c>
      <c r="T33" s="19">
        <f t="shared" si="27"/>
        <v>22140.701102520001</v>
      </c>
      <c r="U33" s="19">
        <f t="shared" si="27"/>
        <v>22400.940661200002</v>
      </c>
      <c r="V33" s="19">
        <f t="shared" si="27"/>
        <v>22644.93246408</v>
      </c>
      <c r="W33" s="19">
        <f t="shared" si="27"/>
        <v>20372.798343959996</v>
      </c>
      <c r="X33" s="19">
        <f t="shared" si="27"/>
        <v>21923.742740400001</v>
      </c>
      <c r="Y33" s="19">
        <f t="shared" ref="Y33:Z33" si="28">SUM(Y34:Y50)</f>
        <v>22691.404009439997</v>
      </c>
      <c r="Z33" s="19">
        <f t="shared" si="28"/>
        <v>23450.397506640005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140.49904896000001</v>
      </c>
      <c r="D34" s="8">
        <f>INTMARB!D34+GIC!D34</f>
        <v>206.77213440000003</v>
      </c>
      <c r="E34" s="8">
        <f>INTMARB!E34+GIC!E34</f>
        <v>251.83789055999995</v>
      </c>
      <c r="F34" s="8">
        <f>INTMARB!F34+GIC!F34</f>
        <v>291.60165888000006</v>
      </c>
      <c r="G34" s="8">
        <f>INTMARB!G34+GIC!G34</f>
        <v>294.25275648000002</v>
      </c>
      <c r="H34" s="8">
        <f>INTMARB!H34+GIC!H34</f>
        <v>326.06385408000006</v>
      </c>
      <c r="I34" s="8">
        <f>INTMARB!I34+GIC!I34</f>
        <v>365.82762240000005</v>
      </c>
      <c r="J34" s="8">
        <f>INTMARB!J34+GIC!J34</f>
        <v>339.31830528000017</v>
      </c>
      <c r="K34" s="8">
        <f>INTMARB!K34+GIC!K34</f>
        <v>397.63872000000003</v>
      </c>
      <c r="L34" s="8">
        <f>INTMARB!L34+GIC!L34</f>
        <v>352.57296384000017</v>
      </c>
      <c r="M34" s="8">
        <f>INTMARB!M34+GIC!M34</f>
        <v>387.03495167999995</v>
      </c>
      <c r="N34" s="8">
        <f>INTMARB!N34+GIC!N34</f>
        <v>384.38406144000015</v>
      </c>
      <c r="O34" s="8">
        <f>INTMARB!O34+GIC!O34</f>
        <v>418.84625663999998</v>
      </c>
      <c r="P34" s="8">
        <f>INTMARB!P34+GIC!P34</f>
        <v>355.22406144000007</v>
      </c>
      <c r="Q34" s="8">
        <f>INTMARB!Q34+GIC!Q34</f>
        <v>400.28961024</v>
      </c>
      <c r="R34" s="8">
        <f>INTMARB!R34+GIC!R34</f>
        <v>413.54447615999987</v>
      </c>
      <c r="S34" s="8">
        <f>INTMARB!S34+GIC!S34</f>
        <v>267.74343935999997</v>
      </c>
      <c r="T34" s="8">
        <f>INTMARB!T34+GIC!T34</f>
        <v>384.38406143999998</v>
      </c>
      <c r="U34" s="8">
        <f>INTMARB!U34+GIC!U34</f>
        <v>371.12940287999993</v>
      </c>
      <c r="V34" s="8">
        <f>INTMARB!V34+GIC!V34</f>
        <v>392.3369395200001</v>
      </c>
      <c r="W34" s="8">
        <f>INTMARB!W34+GIC!W34</f>
        <v>296.90364672000004</v>
      </c>
      <c r="X34" s="8">
        <f>INTMARB!X34+GIC!X34</f>
        <v>357.87474431999993</v>
      </c>
      <c r="Y34" s="8">
        <f>INTMARB!Y34+GIC!Y34</f>
        <v>341.96919552000003</v>
      </c>
      <c r="Z34" s="8">
        <f>INTMARB!Z34+GIC!Z34</f>
        <v>373.78050048000006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525.37087764</v>
      </c>
      <c r="D36" s="8">
        <f>INTMARB!D36+GIC!D36</f>
        <v>562.12786440000013</v>
      </c>
      <c r="E36" s="8">
        <f>INTMARB!E36+GIC!E36</f>
        <v>489.62452572000007</v>
      </c>
      <c r="F36" s="8">
        <f>INTMARB!F36+GIC!F36</f>
        <v>484.33396932000005</v>
      </c>
      <c r="G36" s="8">
        <f>INTMARB!G36+GIC!G36</f>
        <v>486.79388496000001</v>
      </c>
      <c r="H36" s="8">
        <f>INTMARB!H36+GIC!H36</f>
        <v>436.43569320000006</v>
      </c>
      <c r="I36" s="8">
        <f>INTMARB!I36+GIC!I36</f>
        <v>387.28258524</v>
      </c>
      <c r="J36" s="8">
        <f>INTMARB!J36+GIC!J36</f>
        <v>329.47899732000008</v>
      </c>
      <c r="K36" s="8">
        <f>INTMARB!K36+GIC!K36</f>
        <v>301.43109779999997</v>
      </c>
      <c r="L36" s="8">
        <f>INTMARB!L36+GIC!L36</f>
        <v>262.66079196000004</v>
      </c>
      <c r="M36" s="8">
        <f>INTMARB!M36+GIC!M36</f>
        <v>317.99469635999998</v>
      </c>
      <c r="N36" s="8">
        <f>INTMARB!N36+GIC!N36</f>
        <v>359.40687300000008</v>
      </c>
      <c r="O36" s="8">
        <f>INTMARB!O36+GIC!O36</f>
        <v>439.44102000000009</v>
      </c>
      <c r="P36" s="8">
        <f>INTMARB!P36+GIC!P36</f>
        <v>425.62242287999999</v>
      </c>
      <c r="Q36" s="8">
        <f>INTMARB!Q36+GIC!Q36</f>
        <v>533.40961572000015</v>
      </c>
      <c r="R36" s="8">
        <f>INTMARB!R36+GIC!R36</f>
        <v>500.24448287999996</v>
      </c>
      <c r="S36" s="8">
        <f>INTMARB!S36+GIC!S36</f>
        <v>525.11850288000005</v>
      </c>
      <c r="T36" s="8">
        <f>INTMARB!T36+GIC!T36</f>
        <v>505.77196716000014</v>
      </c>
      <c r="U36" s="8">
        <f>INTMARB!U36+GIC!U36</f>
        <v>583.15765572000021</v>
      </c>
      <c r="V36" s="8">
        <f>INTMARB!V36+GIC!V36</f>
        <v>494.71677144000012</v>
      </c>
      <c r="W36" s="8">
        <f>INTMARB!W36+GIC!W36</f>
        <v>483.66134856000019</v>
      </c>
      <c r="X36" s="8">
        <f>INTMARB!X36+GIC!X36</f>
        <v>505.77151284000001</v>
      </c>
      <c r="Y36" s="8">
        <f>INTMARB!Y36+GIC!Y36</f>
        <v>475.36978140000002</v>
      </c>
      <c r="Z36" s="8">
        <f>INTMARB!Z36+GIC!Z36</f>
        <v>624.61412856000015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5575.2819922799999</v>
      </c>
      <c r="D37" s="8">
        <f>INTMARB!D37+GIC!D37</f>
        <v>5704.311800880002</v>
      </c>
      <c r="E37" s="8">
        <f>INTMARB!E37+GIC!E37</f>
        <v>5779.3289399999994</v>
      </c>
      <c r="F37" s="8">
        <f>INTMARB!F37+GIC!F37</f>
        <v>6301.4489168400014</v>
      </c>
      <c r="G37" s="8">
        <f>INTMARB!G37+GIC!G37</f>
        <v>6277.4434522800002</v>
      </c>
      <c r="H37" s="8">
        <f>INTMARB!H37+GIC!H37</f>
        <v>6166.4178668399991</v>
      </c>
      <c r="I37" s="8">
        <f>INTMARB!I37+GIC!I37</f>
        <v>6103.4014641599997</v>
      </c>
      <c r="J37" s="8">
        <f>INTMARB!J37+GIC!J37</f>
        <v>6368.1434031600029</v>
      </c>
      <c r="K37" s="8">
        <f>INTMARB!K37+GIC!K37</f>
        <v>6124.6940831999982</v>
      </c>
      <c r="L37" s="8">
        <f>INTMARB!L37+GIC!L37</f>
        <v>5968.2371918400004</v>
      </c>
      <c r="M37" s="8">
        <f>INTMARB!M37+GIC!M37</f>
        <v>5419.7783640000016</v>
      </c>
      <c r="N37" s="8">
        <f>INTMARB!N37+GIC!N37</f>
        <v>5210.71387452</v>
      </c>
      <c r="O37" s="8">
        <f>INTMARB!O37+GIC!O37</f>
        <v>4856.9435006399981</v>
      </c>
      <c r="P37" s="8">
        <f>INTMARB!P37+GIC!P37</f>
        <v>4566.6208803600011</v>
      </c>
      <c r="Q37" s="8">
        <f>INTMARB!Q37+GIC!Q37</f>
        <v>4520.2757291999997</v>
      </c>
      <c r="R37" s="8">
        <f>INTMARB!R37+GIC!R37</f>
        <v>4556.5987697999981</v>
      </c>
      <c r="S37" s="8">
        <f>INTMARB!S37+GIC!S37</f>
        <v>4692.926367359998</v>
      </c>
      <c r="T37" s="8">
        <f>INTMARB!T37+GIC!T37</f>
        <v>4643.0722800000021</v>
      </c>
      <c r="U37" s="8">
        <f>INTMARB!U37+GIC!U37</f>
        <v>4646.4185552400022</v>
      </c>
      <c r="V37" s="8">
        <f>INTMARB!V37+GIC!V37</f>
        <v>4647.0355192799998</v>
      </c>
      <c r="W37" s="8">
        <f>INTMARB!W37+GIC!W37</f>
        <v>4224.3719918399993</v>
      </c>
      <c r="X37" s="8">
        <f>INTMARB!X37+GIC!X37</f>
        <v>4395.6312800400001</v>
      </c>
      <c r="Y37" s="8">
        <f>INTMARB!Y37+GIC!Y37</f>
        <v>4592.76813072</v>
      </c>
      <c r="Z37" s="8">
        <f>INTMARB!Z37+GIC!Z37</f>
        <v>4874.2803648000008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9.1979999999999986</v>
      </c>
      <c r="D38" s="8">
        <f>INTMARB!D38+GIC!D38</f>
        <v>6.1319160000000004</v>
      </c>
      <c r="E38" s="8">
        <f>INTMARB!E38+GIC!E38</f>
        <v>9.1980000000000022</v>
      </c>
      <c r="F38" s="8">
        <f>INTMARB!F38+GIC!F38</f>
        <v>9.1964880000000004</v>
      </c>
      <c r="G38" s="8">
        <f>INTMARB!G38+GIC!G38</f>
        <v>9.195984000000001</v>
      </c>
      <c r="H38" s="8">
        <f>INTMARB!H38+GIC!H38</f>
        <v>6.1306560000000028</v>
      </c>
      <c r="I38" s="8">
        <f>INTMARB!I38+GIC!I38</f>
        <v>6.1306560000000001</v>
      </c>
      <c r="J38" s="8">
        <f>INTMARB!J38+GIC!J38</f>
        <v>6.130656000000001</v>
      </c>
      <c r="K38" s="8">
        <f>INTMARB!K38+GIC!K38</f>
        <v>6.130656000000001</v>
      </c>
      <c r="L38" s="8">
        <f>INTMARB!L38+GIC!L38</f>
        <v>6.1306560000000019</v>
      </c>
      <c r="M38" s="8">
        <f>INTMARB!M38+GIC!M38</f>
        <v>6.1306560000000028</v>
      </c>
      <c r="N38" s="8">
        <f>INTMARB!N38+GIC!N38</f>
        <v>3.0653280000000005</v>
      </c>
      <c r="O38" s="8">
        <f>INTMARB!O38+GIC!O38</f>
        <v>6.1306560000000019</v>
      </c>
      <c r="P38" s="8">
        <f>INTMARB!P38+GIC!P38</f>
        <v>6.1306560000000019</v>
      </c>
      <c r="Q38" s="8">
        <f>INTMARB!Q38+GIC!Q38</f>
        <v>6.130656000000001</v>
      </c>
      <c r="R38" s="8">
        <f>INTMARB!R38+GIC!R38</f>
        <v>9.1959839999999993</v>
      </c>
      <c r="S38" s="8">
        <f>INTMARB!S38+GIC!S38</f>
        <v>9.1959839999999993</v>
      </c>
      <c r="T38" s="8">
        <f>INTMARB!T38+GIC!T38</f>
        <v>9.1959839999999975</v>
      </c>
      <c r="U38" s="8">
        <f>INTMARB!U38+GIC!U38</f>
        <v>9.1959839999999993</v>
      </c>
      <c r="V38" s="8">
        <f>INTMARB!V38+GIC!V38</f>
        <v>9.1959839999999993</v>
      </c>
      <c r="W38" s="8">
        <f>INTMARB!W38+GIC!W38</f>
        <v>6.130656000000001</v>
      </c>
      <c r="X38" s="8">
        <f>INTMARB!X38+GIC!X38</f>
        <v>6.130656000000001</v>
      </c>
      <c r="Y38" s="8">
        <f>INTMARB!Y38+GIC!Y38</f>
        <v>6.130656000000001</v>
      </c>
      <c r="Z38" s="8">
        <f>INTMARB!Z38+GIC!Z38</f>
        <v>6.130656000000001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593.60631372000012</v>
      </c>
      <c r="D40" s="8">
        <f>INTMARB!D40+GIC!D40</f>
        <v>630.85054248000017</v>
      </c>
      <c r="E40" s="8">
        <f>INTMARB!E40+GIC!E40</f>
        <v>600.07731372000012</v>
      </c>
      <c r="F40" s="8">
        <f>INTMARB!F40+GIC!F40</f>
        <v>772.40729124000018</v>
      </c>
      <c r="G40" s="8">
        <f>INTMARB!G40+GIC!G40</f>
        <v>990.89724131999992</v>
      </c>
      <c r="H40" s="8">
        <f>INTMARB!H40+GIC!H40</f>
        <v>1030.9022575200001</v>
      </c>
      <c r="I40" s="8">
        <f>INTMARB!I40+GIC!I40</f>
        <v>1055.3986162800004</v>
      </c>
      <c r="J40" s="8">
        <f>INTMARB!J40+GIC!J40</f>
        <v>1145.6833024800003</v>
      </c>
      <c r="K40" s="8">
        <f>INTMARB!K40+GIC!K40</f>
        <v>1204.8354899999997</v>
      </c>
      <c r="L40" s="8">
        <f>INTMARB!L40+GIC!L40</f>
        <v>1114.5508037999998</v>
      </c>
      <c r="M40" s="8">
        <f>INTMARB!M40+GIC!M40</f>
        <v>1027.3791862799999</v>
      </c>
      <c r="N40" s="8">
        <f>INTMARB!N40+GIC!N40</f>
        <v>1064.7383400000001</v>
      </c>
      <c r="O40" s="8">
        <f>INTMARB!O40+GIC!O40</f>
        <v>943.32089628000017</v>
      </c>
      <c r="P40" s="8">
        <f>INTMARB!P40+GIC!P40</f>
        <v>905.96148372000005</v>
      </c>
      <c r="Q40" s="8">
        <f>INTMARB!Q40+GIC!Q40</f>
        <v>930.86758620000001</v>
      </c>
      <c r="R40" s="8">
        <f>INTMARB!R40+GIC!R40</f>
        <v>993.13310123999997</v>
      </c>
      <c r="S40" s="8">
        <f>INTMARB!S40+GIC!S40</f>
        <v>1070.9649950400008</v>
      </c>
      <c r="T40" s="8">
        <f>INTMARB!T40+GIC!T40</f>
        <v>1217.2885412400001</v>
      </c>
      <c r="U40" s="8">
        <f>INTMARB!U40+GIC!U40</f>
        <v>1326.2529337200003</v>
      </c>
      <c r="V40" s="8">
        <f>INTMARB!V40+GIC!V40</f>
        <v>1394.7448449600004</v>
      </c>
      <c r="W40" s="8">
        <f>INTMARB!W40+GIC!W40</f>
        <v>460.76419008000016</v>
      </c>
      <c r="X40" s="8">
        <f>INTMARB!X40+GIC!X40</f>
        <v>516.80279124000003</v>
      </c>
      <c r="Y40" s="8">
        <f>INTMARB!Y40+GIC!Y40</f>
        <v>853.0359512399998</v>
      </c>
      <c r="Z40" s="8">
        <f>INTMARB!Z40+GIC!Z40</f>
        <v>1080.3049775999996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15.386484960000001</v>
      </c>
      <c r="D41" s="8">
        <f>INTMARB!D41+GIC!D41</f>
        <v>18.463833720000004</v>
      </c>
      <c r="E41" s="8">
        <f>INTMARB!E41+GIC!E41</f>
        <v>15.386484960000001</v>
      </c>
      <c r="F41" s="8">
        <f>INTMARB!F41+GIC!F41</f>
        <v>15.386484960000001</v>
      </c>
      <c r="G41" s="8">
        <f>INTMARB!G41+GIC!G41</f>
        <v>9.2320462800000005</v>
      </c>
      <c r="H41" s="8">
        <f>INTMARB!H41+GIC!H41</f>
        <v>12.309395039999998</v>
      </c>
      <c r="I41" s="8">
        <f>INTMARB!I41+GIC!I41</f>
        <v>15.386484960000001</v>
      </c>
      <c r="J41" s="8">
        <f>INTMARB!J41+GIC!J41</f>
        <v>15.386484960000001</v>
      </c>
      <c r="K41" s="8">
        <f>INTMARB!K41+GIC!K41</f>
        <v>15.386484960000001</v>
      </c>
      <c r="L41" s="8">
        <f>INTMARB!L41+GIC!L41</f>
        <v>12.309395039999998</v>
      </c>
      <c r="M41" s="8">
        <f>INTMARB!M41+GIC!M41</f>
        <v>9.2320462800000005</v>
      </c>
      <c r="N41" s="8">
        <f>INTMARB!N41+GIC!N41</f>
        <v>9.2320462800000005</v>
      </c>
      <c r="O41" s="8">
        <f>INTMARB!O41+GIC!O41</f>
        <v>9.2320462800000005</v>
      </c>
      <c r="P41" s="8">
        <f>INTMARB!P41+GIC!P41</f>
        <v>6.1546975199999991</v>
      </c>
      <c r="Q41" s="8">
        <f>INTMARB!Q41+GIC!Q41</f>
        <v>6.1546975199999991</v>
      </c>
      <c r="R41" s="8">
        <f>INTMARB!R41+GIC!R41</f>
        <v>9.2320462800000005</v>
      </c>
      <c r="S41" s="8">
        <f>INTMARB!S41+GIC!S41</f>
        <v>6.1546975199999991</v>
      </c>
      <c r="T41" s="8">
        <f>INTMARB!T41+GIC!T41</f>
        <v>6.1546975199999991</v>
      </c>
      <c r="U41" s="8">
        <f>INTMARB!U41+GIC!U41</f>
        <v>6.1546975199999991</v>
      </c>
      <c r="V41" s="8">
        <f>INTMARB!V41+GIC!V41</f>
        <v>6.1546975199999991</v>
      </c>
      <c r="W41" s="8">
        <f>INTMARB!W41+GIC!W41</f>
        <v>6.1546975199999991</v>
      </c>
      <c r="X41" s="8">
        <f>INTMARB!X41+GIC!X41</f>
        <v>6.1546975199999991</v>
      </c>
      <c r="Y41" s="8">
        <f>INTMARB!Y41+GIC!Y41</f>
        <v>6.1546975199999991</v>
      </c>
      <c r="Z41" s="8">
        <f>INTMARB!Z41+GIC!Z41</f>
        <v>6.1546975199999991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12.803721479999997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  <c r="Y42" s="8">
        <f>INTMARB!Y42+GIC!Y42</f>
        <v>0</v>
      </c>
      <c r="Z42" s="8">
        <f>INTMARB!Z42+GIC!Z42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7984.4301061200013</v>
      </c>
      <c r="D43" s="8">
        <f>INTMARB!D43+GIC!D43</f>
        <v>8489.4411981600024</v>
      </c>
      <c r="E43" s="8">
        <f>INTMARB!E43+GIC!E43</f>
        <v>8788.7283119999993</v>
      </c>
      <c r="F43" s="8">
        <f>INTMARB!F43+GIC!F43</f>
        <v>9504.1263470400027</v>
      </c>
      <c r="G43" s="8">
        <f>INTMARB!G43+GIC!G43</f>
        <v>10366.418443680004</v>
      </c>
      <c r="H43" s="8">
        <f>INTMARB!H43+GIC!H43</f>
        <v>11768.911277760004</v>
      </c>
      <c r="I43" s="8">
        <f>INTMARB!I43+GIC!I43</f>
        <v>12454.630928999999</v>
      </c>
      <c r="J43" s="8">
        <f>INTMARB!J43+GIC!J43</f>
        <v>12971.735585640001</v>
      </c>
      <c r="K43" s="8">
        <f>INTMARB!K43+GIC!K43</f>
        <v>13148.22480192</v>
      </c>
      <c r="L43" s="8">
        <f>INTMARB!L43+GIC!L43</f>
        <v>12738.087170639998</v>
      </c>
      <c r="M43" s="8">
        <f>INTMARB!M43+GIC!M43</f>
        <v>12277.810396800001</v>
      </c>
      <c r="N43" s="8">
        <f>INTMARB!N43+GIC!N43</f>
        <v>12329.86514292</v>
      </c>
      <c r="O43" s="8">
        <f>INTMARB!O43+GIC!O43</f>
        <v>12325.304080440001</v>
      </c>
      <c r="P43" s="8">
        <f>INTMARB!P43+GIC!P43</f>
        <v>12428.32279104</v>
      </c>
      <c r="Q43" s="8">
        <f>INTMARB!Q43+GIC!Q43</f>
        <v>12936.856448879997</v>
      </c>
      <c r="R43" s="8">
        <f>INTMARB!R43+GIC!R43</f>
        <v>13682.928149280004</v>
      </c>
      <c r="S43" s="8">
        <f>INTMARB!S43+GIC!S43</f>
        <v>14279.44859172</v>
      </c>
      <c r="T43" s="8">
        <f>INTMARB!T43+GIC!T43</f>
        <v>14722.341149879998</v>
      </c>
      <c r="U43" s="8">
        <f>INTMARB!U43+GIC!U43</f>
        <v>14892.523359479999</v>
      </c>
      <c r="V43" s="8">
        <f>INTMARB!V43+GIC!V43</f>
        <v>15068.861856360001</v>
      </c>
      <c r="W43" s="8">
        <f>INTMARB!W43+GIC!W43</f>
        <v>14184.857896559997</v>
      </c>
      <c r="X43" s="8">
        <f>INTMARB!X43+GIC!X43</f>
        <v>15292.070618760003</v>
      </c>
      <c r="Y43" s="8">
        <f>INTMARB!Y43+GIC!Y43</f>
        <v>15561.236793959999</v>
      </c>
      <c r="Z43" s="8">
        <f>INTMARB!Z43+GIC!Z43</f>
        <v>15751.473220080001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2892.0992976000007</v>
      </c>
      <c r="D44" s="8">
        <f>INTMARB!D44+GIC!D44</f>
        <v>2798.2082059200002</v>
      </c>
      <c r="E44" s="8">
        <f>INTMARB!E44+GIC!E44</f>
        <v>1636.5541449600005</v>
      </c>
      <c r="F44" s="8">
        <f>INTMARB!F44+GIC!F44</f>
        <v>1617.2446715999999</v>
      </c>
      <c r="G44" s="8">
        <f>INTMARB!G44+GIC!G44</f>
        <v>1718.1513612000003</v>
      </c>
      <c r="H44" s="8">
        <f>INTMARB!H44+GIC!H44</f>
        <v>1658.7160560000002</v>
      </c>
      <c r="I44" s="8">
        <f>INTMARB!I44+GIC!I44</f>
        <v>1312.7649912000002</v>
      </c>
      <c r="J44" s="8">
        <f>INTMARB!J44+GIC!J44</f>
        <v>1275.6423412800002</v>
      </c>
      <c r="K44" s="8">
        <f>INTMARB!K44+GIC!K44</f>
        <v>1069.5964204800002</v>
      </c>
      <c r="L44" s="8">
        <f>INTMARB!L44+GIC!L44</f>
        <v>970.95005856000012</v>
      </c>
      <c r="M44" s="8">
        <f>INTMARB!M44+GIC!M44</f>
        <v>726.47020799999996</v>
      </c>
      <c r="N44" s="8">
        <f>INTMARB!N44+GIC!N44</f>
        <v>522.55978416000016</v>
      </c>
      <c r="O44" s="8">
        <f>INTMARB!O44+GIC!O44</f>
        <v>342.49565016000008</v>
      </c>
      <c r="P44" s="8">
        <f>INTMARB!P44+GIC!P44</f>
        <v>232.20743040000002</v>
      </c>
      <c r="Q44" s="8">
        <f>INTMARB!Q44+GIC!Q44</f>
        <v>177.32287368000001</v>
      </c>
      <c r="R44" s="8">
        <f>INTMARB!R44+GIC!R44</f>
        <v>158.97888791999998</v>
      </c>
      <c r="S44" s="8">
        <f>INTMARB!S44+GIC!S44</f>
        <v>180.38011176000001</v>
      </c>
      <c r="T44" s="8">
        <f>INTMARB!T44+GIC!T44</f>
        <v>171.20839752000001</v>
      </c>
      <c r="U44" s="8">
        <f>INTMARB!U44+GIC!U44</f>
        <v>107.00472600000002</v>
      </c>
      <c r="V44" s="8">
        <f>INTMARB!V44+GIC!V44</f>
        <v>67.260073680000005</v>
      </c>
      <c r="W44" s="8">
        <f>INTMARB!W44+GIC!W44</f>
        <v>149.81274647999999</v>
      </c>
      <c r="X44" s="8">
        <f>INTMARB!X44+GIC!X44</f>
        <v>195.66685944000005</v>
      </c>
      <c r="Y44" s="8">
        <f>INTMARB!Y44+GIC!Y44</f>
        <v>177.32343096</v>
      </c>
      <c r="Z44" s="8">
        <f>INTMARB!Z44+GIC!Z44</f>
        <v>140.63545944000001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9.730676879999999</v>
      </c>
      <c r="E47" s="8">
        <f>INTMARB!E47+GIC!E47</f>
        <v>12.974332680000003</v>
      </c>
      <c r="F47" s="8">
        <f>INTMARB!F47+GIC!F47</f>
        <v>6.487021079999999</v>
      </c>
      <c r="G47" s="8">
        <f>INTMARB!G47+GIC!G47</f>
        <v>22.705009560000004</v>
      </c>
      <c r="H47" s="8">
        <f>INTMARB!H47+GIC!H47</f>
        <v>22.705009560000004</v>
      </c>
      <c r="I47" s="8">
        <f>INTMARB!I47+GIC!I47</f>
        <v>19.461353760000002</v>
      </c>
      <c r="J47" s="8">
        <f>INTMARB!J47+GIC!J47</f>
        <v>16.217988480000002</v>
      </c>
      <c r="K47" s="8">
        <f>INTMARB!K47+GIC!K47</f>
        <v>16.217988480000002</v>
      </c>
      <c r="L47" s="8">
        <f>INTMARB!L47+GIC!L47</f>
        <v>6.487021079999999</v>
      </c>
      <c r="M47" s="8">
        <f>INTMARB!M47+GIC!M47</f>
        <v>6.487021079999999</v>
      </c>
      <c r="N47" s="8">
        <f>INTMARB!N47+GIC!N47</f>
        <v>9.730676879999999</v>
      </c>
      <c r="O47" s="8">
        <f>INTMARB!O47+GIC!O47</f>
        <v>6.487021079999999</v>
      </c>
      <c r="P47" s="8">
        <f>INTMARB!P47+GIC!P47</f>
        <v>6.487021079999999</v>
      </c>
      <c r="Q47" s="8">
        <f>INTMARB!Q47+GIC!Q47</f>
        <v>6.487021079999999</v>
      </c>
      <c r="R47" s="8">
        <f>INTMARB!R47+GIC!R47</f>
        <v>6.487021079999999</v>
      </c>
      <c r="S47" s="8">
        <f>INTMARB!S47+GIC!S47</f>
        <v>3.2436558</v>
      </c>
      <c r="T47" s="8">
        <f>INTMARB!T47+GIC!T47</f>
        <v>3.2436558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3.6563669999999999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337.83750000000003</v>
      </c>
      <c r="S48" s="8">
        <f>INTMARB!S48+GIC!S48</f>
        <v>238.17315600000003</v>
      </c>
      <c r="T48" s="8">
        <f>INTMARB!T48+GIC!T48</f>
        <v>391.83288300000004</v>
      </c>
      <c r="U48" s="8">
        <f>INTMARB!U48+GIC!U48</f>
        <v>341.89365600000002</v>
      </c>
      <c r="V48" s="8">
        <f>INTMARB!V48+GIC!V48</f>
        <v>380.30849999999998</v>
      </c>
      <c r="W48" s="8">
        <f>INTMARB!W48+GIC!W48</f>
        <v>295.79542199999997</v>
      </c>
      <c r="X48" s="8">
        <f>INTMARB!X48+GIC!X48</f>
        <v>345.73500000000001</v>
      </c>
      <c r="Y48" s="8">
        <f>INTMARB!Y48+GIC!Y48</f>
        <v>315.00284399999998</v>
      </c>
      <c r="Z48" s="8">
        <f>INTMARB!Z48+GIC!Z48</f>
        <v>341.89365600000002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141.50591387999998</v>
      </c>
      <c r="D50" s="8">
        <f>INTMARB!D50+GIC!D50</f>
        <v>388.34480736</v>
      </c>
      <c r="E50" s="8">
        <f>INTMARB!E50+GIC!E50</f>
        <v>1220.5033174800001</v>
      </c>
      <c r="F50" s="8">
        <f>INTMARB!F50+GIC!F50</f>
        <v>1314.3464341199999</v>
      </c>
      <c r="G50" s="8">
        <f>INTMARB!G50+GIC!G50</f>
        <v>1232.74787724</v>
      </c>
      <c r="H50" s="8">
        <f>INTMARB!H50+GIC!H50</f>
        <v>674.44403111999998</v>
      </c>
      <c r="I50" s="8">
        <f>INTMARB!I50+GIC!I50</f>
        <v>527.16627000000005</v>
      </c>
      <c r="J50" s="8">
        <f>INTMARB!J50+GIC!J50</f>
        <v>550.21196592000001</v>
      </c>
      <c r="K50" s="8">
        <f>INTMARB!K50+GIC!K50</f>
        <v>548.28405864000001</v>
      </c>
      <c r="L50" s="8">
        <f>INTMARB!L50+GIC!L50</f>
        <v>599.23453679999989</v>
      </c>
      <c r="M50" s="8">
        <f>INTMARB!M50+GIC!M50</f>
        <v>796.85374104000005</v>
      </c>
      <c r="N50" s="8">
        <f>INTMARB!N50+GIC!N50</f>
        <v>754.13869380000006</v>
      </c>
      <c r="O50" s="8">
        <f>INTMARB!O50+GIC!O50</f>
        <v>819.35162207999986</v>
      </c>
      <c r="P50" s="8">
        <f>INTMARB!P50+GIC!P50</f>
        <v>518.34133115999998</v>
      </c>
      <c r="Q50" s="8">
        <f>INTMARB!Q50+GIC!Q50</f>
        <v>857.14293240000006</v>
      </c>
      <c r="R50" s="8">
        <f>INTMARB!R50+GIC!R50</f>
        <v>635.9771880000003</v>
      </c>
      <c r="S50" s="8">
        <f>INTMARB!S50+GIC!S50</f>
        <v>28.748142719999997</v>
      </c>
      <c r="T50" s="8">
        <f>INTMARB!T50+GIC!T50</f>
        <v>86.207484959999988</v>
      </c>
      <c r="U50" s="8">
        <f>INTMARB!U50+GIC!U50</f>
        <v>117.20969063999998</v>
      </c>
      <c r="V50" s="8">
        <f>INTMARB!V50+GIC!V50</f>
        <v>184.31727732000007</v>
      </c>
      <c r="W50" s="8">
        <f>INTMARB!W50+GIC!W50</f>
        <v>264.34574819999995</v>
      </c>
      <c r="X50" s="8">
        <f>INTMARB!X50+GIC!X50</f>
        <v>301.90458024000003</v>
      </c>
      <c r="Y50" s="8">
        <f>INTMARB!Y50+GIC!Y50</f>
        <v>362.4125281200001</v>
      </c>
      <c r="Z50" s="8">
        <f>INTMARB!Z50+GIC!Z50</f>
        <v>251.12984616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17090.107650000002</v>
      </c>
      <c r="D51" s="27">
        <f>INTMARB!D51+GIC!D51</f>
        <v>18396.940320000002</v>
      </c>
      <c r="E51" s="27">
        <f>INTMARB!E51+GIC!E51</f>
        <v>17788.636800000004</v>
      </c>
      <c r="F51" s="27">
        <f>INTMARB!F51+GIC!F51</f>
        <v>18039.92553</v>
      </c>
      <c r="G51" s="27">
        <f>INTMARB!G51+GIC!G51</f>
        <v>18108.89487</v>
      </c>
      <c r="H51" s="27">
        <f>INTMARB!H51+GIC!H51</f>
        <v>17873.157059999998</v>
      </c>
      <c r="I51" s="27">
        <f>INTMARB!I51+GIC!I51</f>
        <v>17537.398560000001</v>
      </c>
      <c r="J51" s="27">
        <f>INTMARB!J51+GIC!J51</f>
        <v>16588.287540000001</v>
      </c>
      <c r="K51" s="27">
        <f>INTMARB!K51+GIC!K51</f>
        <v>16246.823670000002</v>
      </c>
      <c r="L51" s="27">
        <f>INTMARB!L51+GIC!L51</f>
        <v>15288.977879999999</v>
      </c>
      <c r="M51" s="27">
        <f>INTMARB!M51+GIC!M51</f>
        <v>17343.87039</v>
      </c>
      <c r="N51" s="27">
        <f>INTMARB!N51+GIC!N51</f>
        <v>15817.709160000002</v>
      </c>
      <c r="O51" s="27">
        <f>INTMARB!O51+GIC!O51</f>
        <v>15585.253200000003</v>
      </c>
      <c r="P51" s="27">
        <f>INTMARB!P51+GIC!P51</f>
        <v>15823.465020000007</v>
      </c>
      <c r="Q51" s="27">
        <f>INTMARB!Q51+GIC!Q51</f>
        <v>14017.185270000002</v>
      </c>
      <c r="R51" s="27">
        <f>INTMARB!R51+GIC!R51</f>
        <v>14730.20505</v>
      </c>
      <c r="S51" s="27">
        <f>INTMARB!S51+GIC!S51</f>
        <v>15985.483390799998</v>
      </c>
      <c r="T51" s="27">
        <f>INTMARB!T51+GIC!T51</f>
        <v>16489.630080000003</v>
      </c>
      <c r="U51" s="27">
        <f>INTMARB!U51+GIC!U51</f>
        <v>15601.522491719996</v>
      </c>
      <c r="V51" s="27">
        <f>INTMARB!V51+GIC!V51</f>
        <v>16380.8786592</v>
      </c>
      <c r="W51" s="27">
        <f>INTMARB!W51+GIC!W51</f>
        <v>16695.802468407717</v>
      </c>
      <c r="X51" s="27">
        <f>INTMARB!X51+GIC!X51</f>
        <v>17945.804368503141</v>
      </c>
      <c r="Y51" s="27">
        <f>INTMARB!Y51+GIC!Y51</f>
        <v>14595.123265197373</v>
      </c>
      <c r="Z51" s="27">
        <f>INTMARB!Z51+GIC!Z51</f>
        <v>13031.622771023693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455.82762312000011</v>
      </c>
      <c r="D52" s="27">
        <f t="shared" ref="D52:X52" si="30">SUM(D53:D54)</f>
        <v>588.25997856000004</v>
      </c>
      <c r="E52" s="27">
        <f t="shared" si="30"/>
        <v>546.30183924000016</v>
      </c>
      <c r="F52" s="27">
        <f t="shared" si="30"/>
        <v>609.65005567589083</v>
      </c>
      <c r="G52" s="27">
        <f t="shared" si="30"/>
        <v>810.55392578145199</v>
      </c>
      <c r="H52" s="27">
        <f t="shared" si="30"/>
        <v>943.4821794333908</v>
      </c>
      <c r="I52" s="27">
        <f t="shared" si="30"/>
        <v>885.1588976344915</v>
      </c>
      <c r="J52" s="27">
        <f t="shared" si="30"/>
        <v>1022.5156254383841</v>
      </c>
      <c r="K52" s="27">
        <f t="shared" si="30"/>
        <v>1044.6661290893769</v>
      </c>
      <c r="L52" s="27">
        <f t="shared" si="30"/>
        <v>1087.5233149582098</v>
      </c>
      <c r="M52" s="27">
        <f t="shared" si="30"/>
        <v>1104.2209427865614</v>
      </c>
      <c r="N52" s="27">
        <f t="shared" si="30"/>
        <v>1191.7229704309968</v>
      </c>
      <c r="O52" s="27">
        <f t="shared" si="30"/>
        <v>1224.4151875257626</v>
      </c>
      <c r="P52" s="27">
        <f t="shared" si="30"/>
        <v>1167.3388334240224</v>
      </c>
      <c r="Q52" s="27">
        <f t="shared" si="30"/>
        <v>1373.3440474715176</v>
      </c>
      <c r="R52" s="27">
        <f t="shared" si="30"/>
        <v>1533.8325708277803</v>
      </c>
      <c r="S52" s="27">
        <f t="shared" si="30"/>
        <v>1687.4827011849554</v>
      </c>
      <c r="T52" s="27">
        <f t="shared" si="30"/>
        <v>1683.660639215803</v>
      </c>
      <c r="U52" s="27">
        <f t="shared" si="30"/>
        <v>1935.7383424437714</v>
      </c>
      <c r="V52" s="27">
        <f t="shared" si="30"/>
        <v>2003.8794880975468</v>
      </c>
      <c r="W52" s="27">
        <f t="shared" si="30"/>
        <v>2049.7764723293503</v>
      </c>
      <c r="X52" s="27">
        <f t="shared" si="30"/>
        <v>2030.2880125632762</v>
      </c>
      <c r="Y52" s="27">
        <f t="shared" ref="Y52:Z52" si="31">SUM(Y53:Y54)</f>
        <v>1959.1035069179502</v>
      </c>
      <c r="Z52" s="27">
        <f t="shared" si="31"/>
        <v>1720.7882913459664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338.91034320000006</v>
      </c>
      <c r="D53" s="8">
        <f>INTMARB!D53+GIC!D53</f>
        <v>452.45257200000003</v>
      </c>
      <c r="E53" s="8">
        <f>INTMARB!E53+GIC!E53</f>
        <v>402.97462920000015</v>
      </c>
      <c r="F53" s="8">
        <f>INTMARB!F53+GIC!F53</f>
        <v>471.61497239999994</v>
      </c>
      <c r="G53" s="8">
        <f>INTMARB!G53+GIC!G53</f>
        <v>666.23665680000011</v>
      </c>
      <c r="H53" s="8">
        <f>INTMARB!H53+GIC!H53</f>
        <v>805.80459960000007</v>
      </c>
      <c r="I53" s="8">
        <f>INTMARB!I53+GIC!I53</f>
        <v>758.18662920000008</v>
      </c>
      <c r="J53" s="8">
        <f>INTMARB!J53+GIC!J53</f>
        <v>888.02999999999975</v>
      </c>
      <c r="K53" s="8">
        <f>INTMARB!K53+GIC!K53</f>
        <v>911.19651480000016</v>
      </c>
      <c r="L53" s="8">
        <f>INTMARB!L53+GIC!L53</f>
        <v>966.39388559999986</v>
      </c>
      <c r="M53" s="8">
        <f>INTMARB!M53+GIC!M53</f>
        <v>952.23791519999986</v>
      </c>
      <c r="N53" s="8">
        <f>INTMARB!N53+GIC!N53</f>
        <v>997.99694280000006</v>
      </c>
      <c r="O53" s="8">
        <f>INTMARB!O53+GIC!O53</f>
        <v>1014.2991144000005</v>
      </c>
      <c r="P53" s="8">
        <f>INTMARB!P53+GIC!P53</f>
        <v>964.10559960000001</v>
      </c>
      <c r="Q53" s="8">
        <f>INTMARB!Q53+GIC!Q53</f>
        <v>1171.7419427999998</v>
      </c>
      <c r="R53" s="8">
        <f>INTMARB!R53+GIC!R53</f>
        <v>1341.6259428000003</v>
      </c>
      <c r="S53" s="8">
        <f>INTMARB!S53+GIC!S53</f>
        <v>1481.6232288000003</v>
      </c>
      <c r="T53" s="8">
        <f>INTMARB!T53+GIC!T53</f>
        <v>1462.6636596000003</v>
      </c>
      <c r="U53" s="8">
        <f>INTMARB!U53+GIC!U53</f>
        <v>1724.6850192000004</v>
      </c>
      <c r="V53" s="8">
        <f>INTMARB!V53+GIC!V53</f>
        <v>1787.3511083999999</v>
      </c>
      <c r="W53" s="8">
        <f>INTMARB!W53+GIC!W53</f>
        <v>1823.6491415999999</v>
      </c>
      <c r="X53" s="8">
        <f>INTMARB!X53+GIC!X53</f>
        <v>1796.2411895999999</v>
      </c>
      <c r="Y53" s="8">
        <f>INTMARB!Y53+GIC!Y53</f>
        <v>1731.0139704000001</v>
      </c>
      <c r="Z53" s="8">
        <f>INTMARB!Z53+GIC!Z53</f>
        <v>1458.3012443999996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116.91727992000003</v>
      </c>
      <c r="D54" s="45">
        <f>INTMARB!D54+GIC!D54</f>
        <v>135.80740656</v>
      </c>
      <c r="E54" s="45">
        <f>INTMARB!E54+GIC!E54</f>
        <v>143.32721004000001</v>
      </c>
      <c r="F54" s="45">
        <f>INTMARB!F54+GIC!F54</f>
        <v>138.03508327589083</v>
      </c>
      <c r="G54" s="45">
        <f>INTMARB!G54+GIC!G54</f>
        <v>144.31726898145186</v>
      </c>
      <c r="H54" s="45">
        <f>INTMARB!H54+GIC!H54</f>
        <v>137.67757983339072</v>
      </c>
      <c r="I54" s="45">
        <f>INTMARB!I54+GIC!I54</f>
        <v>126.97226843449144</v>
      </c>
      <c r="J54" s="45">
        <f>INTMARB!J54+GIC!J54</f>
        <v>134.48562543838429</v>
      </c>
      <c r="K54" s="45">
        <f>INTMARB!K54+GIC!K54</f>
        <v>133.46961428937666</v>
      </c>
      <c r="L54" s="45">
        <f>INTMARB!L54+GIC!L54</f>
        <v>121.12942935821</v>
      </c>
      <c r="M54" s="45">
        <f>INTMARB!M54+GIC!M54</f>
        <v>151.98302758656152</v>
      </c>
      <c r="N54" s="45">
        <f>INTMARB!N54+GIC!N54</f>
        <v>193.72602763099675</v>
      </c>
      <c r="O54" s="45">
        <f>INTMARB!O54+GIC!O54</f>
        <v>210.116073125762</v>
      </c>
      <c r="P54" s="45">
        <f>INTMARB!P54+GIC!P54</f>
        <v>203.23323382402245</v>
      </c>
      <c r="Q54" s="45">
        <f>INTMARB!Q54+GIC!Q54</f>
        <v>201.60210467151776</v>
      </c>
      <c r="R54" s="45">
        <f>INTMARB!R54+GIC!R54</f>
        <v>192.20662802778</v>
      </c>
      <c r="S54" s="45">
        <f>INTMARB!S54+GIC!S54</f>
        <v>205.85947238495515</v>
      </c>
      <c r="T54" s="45">
        <f>INTMARB!T54+GIC!T54</f>
        <v>220.99697961580273</v>
      </c>
      <c r="U54" s="45">
        <f>INTMARB!U54+GIC!U54</f>
        <v>211.05332324377113</v>
      </c>
      <c r="V54" s="45">
        <f>INTMARB!V54+GIC!V54</f>
        <v>216.5283796975468</v>
      </c>
      <c r="W54" s="45">
        <f>INTMARB!W54+GIC!W54</f>
        <v>226.12733072935049</v>
      </c>
      <c r="X54" s="45">
        <f>INTMARB!X54+GIC!X54</f>
        <v>234.04682296327633</v>
      </c>
      <c r="Y54" s="45">
        <f>INTMARB!Y54+GIC!Y54</f>
        <v>228.08953651795014</v>
      </c>
      <c r="Z54" s="45">
        <f>INTMARB!Z54+GIC!Z54</f>
        <v>262.48704694596677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6645.8349172799972</v>
      </c>
      <c r="D61" s="49">
        <f t="shared" si="32"/>
        <v>7139.1392179199975</v>
      </c>
      <c r="E61" s="49">
        <f t="shared" si="32"/>
        <v>7936.8631775999993</v>
      </c>
      <c r="F61" s="49">
        <f t="shared" si="32"/>
        <v>7789.5556344000015</v>
      </c>
      <c r="G61" s="49">
        <f t="shared" si="32"/>
        <v>8410.3986895199996</v>
      </c>
      <c r="H61" s="49">
        <f t="shared" si="32"/>
        <v>8641.0372017599966</v>
      </c>
      <c r="I61" s="49">
        <f t="shared" si="32"/>
        <v>9104.3232623999975</v>
      </c>
      <c r="J61" s="49">
        <f t="shared" si="32"/>
        <v>9702.6060657599974</v>
      </c>
      <c r="K61" s="49">
        <f t="shared" si="32"/>
        <v>10443.333959999996</v>
      </c>
      <c r="L61" s="49">
        <f t="shared" si="32"/>
        <v>11493.798145199995</v>
      </c>
      <c r="M61" s="49">
        <f t="shared" si="32"/>
        <v>12272.140494719997</v>
      </c>
      <c r="N61" s="49">
        <f t="shared" si="32"/>
        <v>13089.634291440001</v>
      </c>
      <c r="O61" s="49">
        <f t="shared" si="32"/>
        <v>13920.009485040002</v>
      </c>
      <c r="P61" s="49">
        <f t="shared" si="32"/>
        <v>14900.395456799995</v>
      </c>
      <c r="Q61" s="49">
        <f t="shared" si="32"/>
        <v>15630.698311199998</v>
      </c>
      <c r="R61" s="49">
        <f t="shared" si="32"/>
        <v>16091.022200400002</v>
      </c>
      <c r="S61" s="49">
        <f t="shared" si="32"/>
        <v>16250.946134400006</v>
      </c>
      <c r="T61" s="49">
        <f t="shared" si="32"/>
        <v>16592.996784239989</v>
      </c>
      <c r="U61" s="49">
        <f t="shared" si="32"/>
        <v>16639.951299840002</v>
      </c>
      <c r="V61" s="49">
        <f t="shared" si="32"/>
        <v>17948.137550399995</v>
      </c>
      <c r="W61" s="49">
        <f t="shared" si="32"/>
        <v>18649.645606138376</v>
      </c>
      <c r="X61" s="49">
        <f t="shared" si="32"/>
        <v>20120.945910980678</v>
      </c>
      <c r="Y61" s="49">
        <f t="shared" ref="Y61:Z61" si="33">SUM(Y62:Y72)</f>
        <v>19246.467329894749</v>
      </c>
      <c r="Z61" s="49">
        <f t="shared" si="33"/>
        <v>17859.571053541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6188.6716415999963</v>
      </c>
      <c r="D62" s="52">
        <f>INTMARB!D62+GIC!D62</f>
        <v>6695.8077311999978</v>
      </c>
      <c r="E62" s="52">
        <f>INTMARB!E62+GIC!E62</f>
        <v>7428.9591935999997</v>
      </c>
      <c r="F62" s="52">
        <f>INTMARB!F62+GIC!F62</f>
        <v>7270.4802240000017</v>
      </c>
      <c r="G62" s="52">
        <f>INTMARB!G62+GIC!G62</f>
        <v>7950.7693440000003</v>
      </c>
      <c r="H62" s="52">
        <f>INTMARB!H62+GIC!H62</f>
        <v>8271.0875519999972</v>
      </c>
      <c r="I62" s="52">
        <f>INTMARB!I62+GIC!I62</f>
        <v>8681.4552383999962</v>
      </c>
      <c r="J62" s="52">
        <f>INTMARB!J62+GIC!J62</f>
        <v>9193.5204479999975</v>
      </c>
      <c r="K62" s="52">
        <f>INTMARB!K62+GIC!K62</f>
        <v>9671.1995519999964</v>
      </c>
      <c r="L62" s="52">
        <f>INTMARB!L62+GIC!L62</f>
        <v>10396.399910399996</v>
      </c>
      <c r="M62" s="52">
        <f>INTMARB!M62+GIC!M62</f>
        <v>10920.224447999997</v>
      </c>
      <c r="N62" s="52">
        <f>INTMARB!N62+GIC!N62</f>
        <v>11294.416224000001</v>
      </c>
      <c r="O62" s="52">
        <f>INTMARB!O62+GIC!O62</f>
        <v>11896.5284928</v>
      </c>
      <c r="P62" s="52">
        <f>INTMARB!P62+GIC!P62</f>
        <v>12426.287731199996</v>
      </c>
      <c r="Q62" s="52">
        <f>INTMARB!Q62+GIC!Q62</f>
        <v>12956.496537599998</v>
      </c>
      <c r="R62" s="52">
        <f>INTMARB!R62+GIC!R62</f>
        <v>13475.728627200004</v>
      </c>
      <c r="S62" s="52">
        <f>INTMARB!S62+GIC!S62</f>
        <v>13626.479865600004</v>
      </c>
      <c r="T62" s="52">
        <f>INTMARB!T62+GIC!T62</f>
        <v>13888.110297599989</v>
      </c>
      <c r="U62" s="52">
        <f>INTMARB!U62+GIC!U62</f>
        <v>13977.7412544</v>
      </c>
      <c r="V62" s="52">
        <f>INTMARB!V62+GIC!V62</f>
        <v>15228.026553599997</v>
      </c>
      <c r="W62" s="52">
        <f>INTMARB!W62+GIC!W62</f>
        <v>15788.144332800002</v>
      </c>
      <c r="X62" s="52">
        <f>INTMARB!X62+GIC!X62</f>
        <v>17297.944876799989</v>
      </c>
      <c r="Y62" s="52">
        <f>INTMARB!Y62+GIC!Y62</f>
        <v>16467.567379199994</v>
      </c>
      <c r="Z62" s="52">
        <f>INTMARB!Z62+GIC!Z62</f>
        <v>15087.329107199996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82.391268960000005</v>
      </c>
      <c r="D64" s="52">
        <f>INTMARB!D64+GIC!D64</f>
        <v>85.012200000000007</v>
      </c>
      <c r="E64" s="52">
        <f>INTMARB!E64+GIC!E64</f>
        <v>82.173087360000011</v>
      </c>
      <c r="F64" s="52">
        <f>INTMARB!F64+GIC!F64</f>
        <v>94.403443679999995</v>
      </c>
      <c r="G64" s="52">
        <f>INTMARB!G64+GIC!G64</f>
        <v>114.82386552000001</v>
      </c>
      <c r="H64" s="52">
        <f>INTMARB!H64+GIC!H64</f>
        <v>127.49117471999998</v>
      </c>
      <c r="I64" s="52">
        <f>INTMARB!I64+GIC!I64</f>
        <v>145.07228736000002</v>
      </c>
      <c r="J64" s="52">
        <f>INTMARB!J64+GIC!J64</f>
        <v>174.11953104</v>
      </c>
      <c r="K64" s="52">
        <f>INTMARB!K64+GIC!K64</f>
        <v>205.84195632000001</v>
      </c>
      <c r="L64" s="52">
        <f>INTMARB!L64+GIC!L64</f>
        <v>297.02397816000001</v>
      </c>
      <c r="M64" s="52">
        <f>INTMARB!M64+GIC!M64</f>
        <v>403.93079999999998</v>
      </c>
      <c r="N64" s="52">
        <f>INTMARB!N64+GIC!N64</f>
        <v>571.1158908000001</v>
      </c>
      <c r="O64" s="52">
        <f>INTMARB!O64+GIC!O64</f>
        <v>857.11108392000006</v>
      </c>
      <c r="P64" s="52">
        <f>INTMARB!P64+GIC!P64</f>
        <v>1305.4858689600001</v>
      </c>
      <c r="Q64" s="52">
        <f>INTMARB!Q64+GIC!Q64</f>
        <v>1389.95202528</v>
      </c>
      <c r="R64" s="52">
        <f>INTMARB!R64+GIC!R64</f>
        <v>1402.1825781600003</v>
      </c>
      <c r="S64" s="52">
        <f>INTMARB!S64+GIC!S64</f>
        <v>1373.7908620800001</v>
      </c>
      <c r="T64" s="52">
        <f>INTMARB!T64+GIC!T64</f>
        <v>1389.23084664</v>
      </c>
      <c r="U64" s="52">
        <f>INTMARB!U64+GIC!U64</f>
        <v>1380.2403887999999</v>
      </c>
      <c r="V64" s="52">
        <f>INTMARB!V64+GIC!V64</f>
        <v>1328.52112848</v>
      </c>
      <c r="W64" s="52">
        <f>INTMARB!W64+GIC!W64</f>
        <v>1356.2255650183736</v>
      </c>
      <c r="X64" s="52">
        <f>INTMARB!X64+GIC!X64</f>
        <v>1350.593367620686</v>
      </c>
      <c r="Y64" s="52">
        <f>INTMARB!Y64+GIC!Y64</f>
        <v>1367.9304558147544</v>
      </c>
      <c r="Z64" s="52">
        <f>INTMARB!Z64+GIC!Z64</f>
        <v>1365.8179180210043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191.40011999999996</v>
      </c>
      <c r="D65" s="52">
        <f>INTMARB!D65+GIC!D65</f>
        <v>222.10019999999997</v>
      </c>
      <c r="E65" s="52">
        <f>INTMARB!E65+GIC!E65</f>
        <v>234.50003999999996</v>
      </c>
      <c r="F65" s="52">
        <f>INTMARB!F65+GIC!F65</f>
        <v>241.30007999999995</v>
      </c>
      <c r="G65" s="52">
        <f>INTMARB!G65+GIC!G65</f>
        <v>250.49987999999993</v>
      </c>
      <c r="H65" s="52">
        <f>INTMARB!H65+GIC!H65</f>
        <v>234.59975999999997</v>
      </c>
      <c r="I65" s="52">
        <f>INTMARB!I65+GIC!I65</f>
        <v>224.20008000000001</v>
      </c>
      <c r="J65" s="52">
        <f>INTMARB!J65+GIC!J65</f>
        <v>245.89979999999997</v>
      </c>
      <c r="K65" s="52">
        <f>INTMARB!K65+GIC!K65</f>
        <v>240.40007999999995</v>
      </c>
      <c r="L65" s="52">
        <f>INTMARB!L65+GIC!L65</f>
        <v>223.00019999999995</v>
      </c>
      <c r="M65" s="52">
        <f>INTMARB!M65+GIC!M65</f>
        <v>262.49975999999992</v>
      </c>
      <c r="N65" s="52">
        <f>INTMARB!N65+GIC!N65</f>
        <v>334.50012000000004</v>
      </c>
      <c r="O65" s="52">
        <f>INTMARB!O65+GIC!O65</f>
        <v>350.39987999999994</v>
      </c>
      <c r="P65" s="52">
        <f>INTMARB!P65+GIC!P65</f>
        <v>347.20019999999994</v>
      </c>
      <c r="Q65" s="52">
        <f>INTMARB!Q65+GIC!Q65</f>
        <v>345.30011999999994</v>
      </c>
      <c r="R65" s="52">
        <f>INTMARB!R65+GIC!R65</f>
        <v>334.19988000000001</v>
      </c>
      <c r="S65" s="52">
        <f>INTMARB!S65+GIC!S65</f>
        <v>358.09992</v>
      </c>
      <c r="T65" s="52">
        <f>INTMARB!T65+GIC!T65</f>
        <v>385.34363999999994</v>
      </c>
      <c r="U65" s="52">
        <f>INTMARB!U65+GIC!U65</f>
        <v>366.87960000000004</v>
      </c>
      <c r="V65" s="52">
        <f>INTMARB!V65+GIC!V65</f>
        <v>382.54823999999985</v>
      </c>
      <c r="W65" s="52">
        <f>INTMARB!W65+GIC!W65</f>
        <v>401.29128000000003</v>
      </c>
      <c r="X65" s="52">
        <f>INTMARB!X65+GIC!X65</f>
        <v>401.62823999999995</v>
      </c>
      <c r="Y65" s="52">
        <f>INTMARB!Y65+GIC!Y65</f>
        <v>398.45844000000005</v>
      </c>
      <c r="Z65" s="52">
        <f>INTMARB!Z65+GIC!Z65</f>
        <v>453.4559999999999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3.8231999999999999</v>
      </c>
      <c r="J67" s="52">
        <f>INTMARB!J67+GIC!J67</f>
        <v>0</v>
      </c>
      <c r="K67" s="52">
        <f>INTMARB!K67+GIC!K67</f>
        <v>103.22640000000001</v>
      </c>
      <c r="L67" s="52">
        <f>INTMARB!L67+GIC!L67</f>
        <v>173.9556</v>
      </c>
      <c r="M67" s="52">
        <f>INTMARB!M67+GIC!M67</f>
        <v>172.04399999999998</v>
      </c>
      <c r="N67" s="52">
        <f>INTMARB!N67+GIC!N67</f>
        <v>179.69039999999998</v>
      </c>
      <c r="O67" s="52">
        <f>INTMARB!O67+GIC!O67</f>
        <v>166.30919999999998</v>
      </c>
      <c r="P67" s="52">
        <f>INTMARB!P67+GIC!P67</f>
        <v>158.6628</v>
      </c>
      <c r="Q67" s="52">
        <f>INTMARB!Q67+GIC!Q67</f>
        <v>194.98320000000004</v>
      </c>
      <c r="R67" s="52">
        <f>INTMARB!R67+GIC!R67</f>
        <v>187.33680000000001</v>
      </c>
      <c r="S67" s="52">
        <f>INTMARB!S67+GIC!S67</f>
        <v>143.37</v>
      </c>
      <c r="T67" s="52">
        <f>INTMARB!T67+GIC!T67</f>
        <v>175.8672</v>
      </c>
      <c r="U67" s="52">
        <f>INTMARB!U67+GIC!U67</f>
        <v>181.602</v>
      </c>
      <c r="V67" s="52">
        <f>INTMARB!V67+GIC!V67</f>
        <v>217.92240000000004</v>
      </c>
      <c r="W67" s="52">
        <f>INTMARB!W67+GIC!W67</f>
        <v>194.98319999999998</v>
      </c>
      <c r="X67" s="52">
        <f>INTMARB!X67+GIC!X67</f>
        <v>164.39760000000001</v>
      </c>
      <c r="Y67" s="52">
        <f>INTMARB!Y67+GIC!Y67</f>
        <v>187.33680000000004</v>
      </c>
      <c r="Z67" s="52">
        <f>INTMARB!Z67+GIC!Z67</f>
        <v>185.42519999999999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183.37188672000002</v>
      </c>
      <c r="D69" s="52">
        <f>INTMARB!D69+GIC!D69</f>
        <v>136.21908671999998</v>
      </c>
      <c r="E69" s="52">
        <f>INTMARB!E69+GIC!E69</f>
        <v>191.23085664000001</v>
      </c>
      <c r="F69" s="52">
        <f>INTMARB!F69+GIC!F69</f>
        <v>183.37188671999999</v>
      </c>
      <c r="G69" s="52">
        <f>INTMARB!G69+GIC!G69</f>
        <v>94.305599999999998</v>
      </c>
      <c r="H69" s="52">
        <f>INTMARB!H69+GIC!H69</f>
        <v>7.8587150399999981</v>
      </c>
      <c r="I69" s="52">
        <f>INTMARB!I69+GIC!I69</f>
        <v>49.772456639999994</v>
      </c>
      <c r="J69" s="52">
        <f>INTMARB!J69+GIC!J69</f>
        <v>89.066286720000008</v>
      </c>
      <c r="K69" s="52">
        <f>INTMARB!K69+GIC!K69</f>
        <v>222.66597167999998</v>
      </c>
      <c r="L69" s="52">
        <f>INTMARB!L69+GIC!L69</f>
        <v>403.41845663999999</v>
      </c>
      <c r="M69" s="52">
        <f>INTMARB!M69+GIC!M69</f>
        <v>513.44148672000006</v>
      </c>
      <c r="N69" s="52">
        <f>INTMARB!N69+GIC!N69</f>
        <v>709.91165664000005</v>
      </c>
      <c r="O69" s="52">
        <f>INTMARB!O69+GIC!O69</f>
        <v>649.66082831999961</v>
      </c>
      <c r="P69" s="52">
        <f>INTMARB!P69+GIC!P69</f>
        <v>662.75885663999975</v>
      </c>
      <c r="Q69" s="52">
        <f>INTMARB!Q69+GIC!Q69</f>
        <v>743.96642831999998</v>
      </c>
      <c r="R69" s="52">
        <f>INTMARB!R69+GIC!R69</f>
        <v>691.5743150400001</v>
      </c>
      <c r="S69" s="52">
        <f>INTMARB!S69+GIC!S69</f>
        <v>749.20548672000018</v>
      </c>
      <c r="T69" s="52">
        <f>INTMARB!T69+GIC!T69</f>
        <v>754.44480000000021</v>
      </c>
      <c r="U69" s="52">
        <f>INTMARB!U69+GIC!U69</f>
        <v>733.48805663999997</v>
      </c>
      <c r="V69" s="52">
        <f>INTMARB!V69+GIC!V69</f>
        <v>791.11922831999971</v>
      </c>
      <c r="W69" s="52">
        <f>INTMARB!W69+GIC!W69</f>
        <v>909.00122832000022</v>
      </c>
      <c r="X69" s="52">
        <f>INTMARB!X69+GIC!X69</f>
        <v>906.38182656000026</v>
      </c>
      <c r="Y69" s="52">
        <f>INTMARB!Y69+GIC!Y69</f>
        <v>825.17425488000026</v>
      </c>
      <c r="Z69" s="52">
        <f>INTMARB!Z69+GIC!Z69</f>
        <v>767.54282832000001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  <c r="Y72" s="55">
        <f>INTMARB!Y72+GIC!Y72</f>
        <v>0</v>
      </c>
      <c r="Z72" s="55">
        <f>INTMARB!Z72+GIC!Z72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0</v>
      </c>
      <c r="D26" s="27">
        <f t="shared" si="20"/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ref="W26:X26" si="21">SUM(W27,W33)</f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0</v>
      </c>
      <c r="D33" s="19">
        <f t="shared" si="26"/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ref="W33:X33" si="27">SUM(W34:W50)</f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  <c r="Y43" s="8">
        <f>INTMARB_IN!Y43+INTMARB_EX!Y43</f>
        <v>0</v>
      </c>
      <c r="Z43" s="8">
        <f>INTMARB_IN!Z43+INTMARB_EX!Z43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  <c r="Y44" s="8">
        <f>INTMARB_IN!Y44+INTMARB_EX!Y44</f>
        <v>0</v>
      </c>
      <c r="Z44" s="8">
        <f>INTMARB_IN!Z44+INTMARB_EX!Z44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  <c r="Y51" s="27">
        <f>INTMARB_IN!Y51+INTMARB_EX!Y51</f>
        <v>0</v>
      </c>
      <c r="Z51" s="27">
        <f>INTMARB_IN!Z51+INTMARB_EX!Z51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  <c r="Y64" s="52">
        <f>INTMARB_IN!Y64+INTMARB_EX!Y64</f>
        <v>0</v>
      </c>
      <c r="Z64" s="52">
        <f>INTMARB_IN!Z64+INTMARB_EX!Z64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118739.28698266306</v>
      </c>
      <c r="D2" s="21">
        <f t="shared" ref="D2:X2" si="0">SUM(D3,D17,D22,D25,D26,D51,D52)</f>
        <v>119284.47551826364</v>
      </c>
      <c r="E2" s="21">
        <f t="shared" si="0"/>
        <v>116325.72060802024</v>
      </c>
      <c r="F2" s="21">
        <f t="shared" si="0"/>
        <v>119439.02859326461</v>
      </c>
      <c r="G2" s="21">
        <f t="shared" si="0"/>
        <v>120230.3018586547</v>
      </c>
      <c r="H2" s="21">
        <f t="shared" si="0"/>
        <v>118779.47264697692</v>
      </c>
      <c r="I2" s="21">
        <f t="shared" si="0"/>
        <v>119962.88366031757</v>
      </c>
      <c r="J2" s="21">
        <f t="shared" si="0"/>
        <v>120489.81227458517</v>
      </c>
      <c r="K2" s="21">
        <f t="shared" si="0"/>
        <v>115522.82593458309</v>
      </c>
      <c r="L2" s="21">
        <f t="shared" si="0"/>
        <v>108387.6380040026</v>
      </c>
      <c r="M2" s="21">
        <f t="shared" si="0"/>
        <v>111663.14592823815</v>
      </c>
      <c r="N2" s="21">
        <f t="shared" si="0"/>
        <v>108807.00286315149</v>
      </c>
      <c r="O2" s="21">
        <f t="shared" si="0"/>
        <v>105079.72458848792</v>
      </c>
      <c r="P2" s="21">
        <f t="shared" si="0"/>
        <v>100937.29404895891</v>
      </c>
      <c r="Q2" s="21">
        <f t="shared" si="0"/>
        <v>97811.254845627525</v>
      </c>
      <c r="R2" s="21">
        <f t="shared" si="0"/>
        <v>99036.910246115352</v>
      </c>
      <c r="S2" s="21">
        <f t="shared" si="0"/>
        <v>100818.05922094334</v>
      </c>
      <c r="T2" s="21">
        <f t="shared" si="0"/>
        <v>101337.16405649044</v>
      </c>
      <c r="U2" s="21">
        <f t="shared" si="0"/>
        <v>100568.57734248279</v>
      </c>
      <c r="V2" s="21">
        <f t="shared" si="0"/>
        <v>95646.428720754513</v>
      </c>
      <c r="W2" s="21">
        <f t="shared" si="0"/>
        <v>86547.277226554594</v>
      </c>
      <c r="X2" s="21">
        <f t="shared" si="0"/>
        <v>91376.598080843964</v>
      </c>
      <c r="Y2" s="21">
        <f t="shared" ref="Y2:Z2" si="1">SUM(Y3,Y17,Y22,Y25,Y26,Y51,Y52)</f>
        <v>90295.478583578792</v>
      </c>
      <c r="Z2" s="21">
        <f t="shared" si="1"/>
        <v>79621.172073459922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74679.005244103057</v>
      </c>
      <c r="D3" s="24">
        <f t="shared" ref="D3:X3" si="3">SUM(D4,D8,D11)</f>
        <v>73187.953713903626</v>
      </c>
      <c r="E3" s="24">
        <f t="shared" si="3"/>
        <v>70910.150411500246</v>
      </c>
      <c r="F3" s="24">
        <f t="shared" si="3"/>
        <v>71570.255366108715</v>
      </c>
      <c r="G3" s="24">
        <f t="shared" si="3"/>
        <v>70648.276694673244</v>
      </c>
      <c r="H3" s="24">
        <f t="shared" si="3"/>
        <v>69536.879017623534</v>
      </c>
      <c r="I3" s="24">
        <f t="shared" si="3"/>
        <v>70520.842702483074</v>
      </c>
      <c r="J3" s="24">
        <f t="shared" si="3"/>
        <v>70966.373175426779</v>
      </c>
      <c r="K3" s="24">
        <f t="shared" si="3"/>
        <v>66677.427781413717</v>
      </c>
      <c r="L3" s="24">
        <f t="shared" si="3"/>
        <v>63638.62105868441</v>
      </c>
      <c r="M3" s="24">
        <f t="shared" si="3"/>
        <v>64379.775145531603</v>
      </c>
      <c r="N3" s="24">
        <f t="shared" si="3"/>
        <v>63404.451327720497</v>
      </c>
      <c r="O3" s="24">
        <f t="shared" si="3"/>
        <v>60785.099214562149</v>
      </c>
      <c r="P3" s="24">
        <f t="shared" si="3"/>
        <v>56986.847718334895</v>
      </c>
      <c r="Q3" s="24">
        <f t="shared" si="3"/>
        <v>54449.209038036017</v>
      </c>
      <c r="R3" s="24">
        <f t="shared" si="3"/>
        <v>54362.214110647561</v>
      </c>
      <c r="S3" s="24">
        <f t="shared" si="3"/>
        <v>54667.040241918381</v>
      </c>
      <c r="T3" s="24">
        <f t="shared" si="3"/>
        <v>54293.007539234641</v>
      </c>
      <c r="U3" s="24">
        <f t="shared" si="3"/>
        <v>53345.14284327902</v>
      </c>
      <c r="V3" s="24">
        <f t="shared" si="3"/>
        <v>48167.076536256965</v>
      </c>
      <c r="W3" s="24">
        <f t="shared" si="3"/>
        <v>41225.238909697538</v>
      </c>
      <c r="X3" s="24">
        <f t="shared" si="3"/>
        <v>43161.69890193754</v>
      </c>
      <c r="Y3" s="24">
        <f t="shared" ref="Y3:Z3" si="4">SUM(Y4,Y8,Y11)</f>
        <v>45424.957087943483</v>
      </c>
      <c r="Z3" s="24">
        <f t="shared" si="4"/>
        <v>36865.398528930273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11374.770088685462</v>
      </c>
      <c r="D4" s="19">
        <f t="shared" ref="D4:X4" si="6">SUM(D5:D7)</f>
        <v>12496.668315622834</v>
      </c>
      <c r="E4" s="19">
        <f t="shared" si="6"/>
        <v>11625.896270647574</v>
      </c>
      <c r="F4" s="19">
        <f t="shared" si="6"/>
        <v>10065.480843955993</v>
      </c>
      <c r="G4" s="19">
        <f t="shared" si="6"/>
        <v>10981.452197522814</v>
      </c>
      <c r="H4" s="19">
        <f t="shared" si="6"/>
        <v>9781.6338180594266</v>
      </c>
      <c r="I4" s="19">
        <f t="shared" si="6"/>
        <v>10426.724281791814</v>
      </c>
      <c r="J4" s="19">
        <f t="shared" si="6"/>
        <v>12311.791647635995</v>
      </c>
      <c r="K4" s="19">
        <f t="shared" si="6"/>
        <v>10374.258648529796</v>
      </c>
      <c r="L4" s="19">
        <f t="shared" si="6"/>
        <v>9773.8638370358894</v>
      </c>
      <c r="M4" s="19">
        <f t="shared" si="6"/>
        <v>10036.838826898847</v>
      </c>
      <c r="N4" s="19">
        <f t="shared" si="6"/>
        <v>9273.229390127548</v>
      </c>
      <c r="O4" s="19">
        <f t="shared" si="6"/>
        <v>8896.8034625626369</v>
      </c>
      <c r="P4" s="19">
        <f t="shared" si="6"/>
        <v>8862.6896663430198</v>
      </c>
      <c r="Q4" s="19">
        <f t="shared" si="6"/>
        <v>8249.1171275067609</v>
      </c>
      <c r="R4" s="19">
        <f t="shared" si="6"/>
        <v>8665.3255548540965</v>
      </c>
      <c r="S4" s="19">
        <f t="shared" si="6"/>
        <v>8777.5598348280455</v>
      </c>
      <c r="T4" s="19">
        <f t="shared" si="6"/>
        <v>7567.7289495074183</v>
      </c>
      <c r="U4" s="19">
        <f t="shared" si="6"/>
        <v>6423.6191157953745</v>
      </c>
      <c r="V4" s="19">
        <f t="shared" si="6"/>
        <v>4635.6427964318473</v>
      </c>
      <c r="W4" s="19">
        <f t="shared" si="6"/>
        <v>4324.9633607994547</v>
      </c>
      <c r="X4" s="19">
        <f t="shared" si="6"/>
        <v>5252.9446783937119</v>
      </c>
      <c r="Y4" s="19">
        <f t="shared" ref="Y4:Z4" si="7">SUM(Y5:Y7)</f>
        <v>4419.2641413943311</v>
      </c>
      <c r="Z4" s="19">
        <f t="shared" si="7"/>
        <v>3322.9492344157629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53.475160679999981</v>
      </c>
      <c r="F5" s="8">
        <f>INTAVI!F5+NRGSUP!F5</f>
        <v>47.18388204</v>
      </c>
      <c r="G5" s="8">
        <f>INTAVI!G5+NRGSUP!G5</f>
        <v>157.27984271999998</v>
      </c>
      <c r="H5" s="8">
        <f>INTAVI!H5+NRGSUP!H5</f>
        <v>113.24159999999999</v>
      </c>
      <c r="I5" s="8">
        <f>INTAVI!I5+NRGSUP!I5</f>
        <v>161.19941759999998</v>
      </c>
      <c r="J5" s="8">
        <f>INTAVI!J5+NRGSUP!J5</f>
        <v>123.858</v>
      </c>
      <c r="K5" s="8">
        <f>INTAVI!K5+NRGSUP!K5</f>
        <v>115.01099999999998</v>
      </c>
      <c r="L5" s="8">
        <f>INTAVI!L5+NRGSUP!L5</f>
        <v>61.928999999999981</v>
      </c>
      <c r="M5" s="8">
        <f>INTAVI!M5+NRGSUP!M5</f>
        <v>64.877882040000017</v>
      </c>
      <c r="N5" s="8">
        <f>INTAVI!N5+NRGSUP!N5</f>
        <v>164.0923866</v>
      </c>
      <c r="O5" s="8">
        <f>INTAVI!O5+NRGSUP!O5</f>
        <v>229.83621299999999</v>
      </c>
      <c r="P5" s="8">
        <f>INTAVI!P5+NRGSUP!P5</f>
        <v>287.36471519999998</v>
      </c>
      <c r="Q5" s="8">
        <f>INTAVI!Q5+NRGSUP!Q5</f>
        <v>237.44392523999994</v>
      </c>
      <c r="R5" s="8">
        <f>INTAVI!R5+NRGSUP!R5</f>
        <v>125.96358600000002</v>
      </c>
      <c r="S5" s="8">
        <f>INTAVI!S5+NRGSUP!S5</f>
        <v>228.25330775999993</v>
      </c>
      <c r="T5" s="8">
        <f>INTAVI!T5+NRGSUP!T5</f>
        <v>167.30844803999997</v>
      </c>
      <c r="U5" s="8">
        <f>INTAVI!U5+NRGSUP!U5</f>
        <v>156.49882955999993</v>
      </c>
      <c r="V5" s="8">
        <f>INTAVI!V5+NRGSUP!V5</f>
        <v>159.94385135999994</v>
      </c>
      <c r="W5" s="8">
        <f>INTAVI!W5+NRGSUP!W5</f>
        <v>287.12903111999987</v>
      </c>
      <c r="X5" s="8">
        <f>INTAVI!X5+NRGSUP!X5</f>
        <v>345.16004291999985</v>
      </c>
      <c r="Y5" s="8">
        <f>INTAVI!Y5+NRGSUP!Y5</f>
        <v>223.53431795999995</v>
      </c>
      <c r="Z5" s="8">
        <f>INTAVI!Z5+NRGSUP!Z5</f>
        <v>64.596547439999981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111.77445296442303</v>
      </c>
      <c r="D6" s="8">
        <f>INTAVI!D6+NRGSUP!D6</f>
        <v>142.00615718164477</v>
      </c>
      <c r="E6" s="8">
        <f>INTAVI!E6+NRGSUP!E6</f>
        <v>2.6684905094650495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11262.995635721039</v>
      </c>
      <c r="D7" s="8">
        <f>INTAVI!D7+NRGSUP!D7</f>
        <v>12354.66215844119</v>
      </c>
      <c r="E7" s="8">
        <f>INTAVI!E7+NRGSUP!E7</f>
        <v>11569.75261945811</v>
      </c>
      <c r="F7" s="8">
        <f>INTAVI!F7+NRGSUP!F7</f>
        <v>10018.296961915992</v>
      </c>
      <c r="G7" s="8">
        <f>INTAVI!G7+NRGSUP!G7</f>
        <v>10824.172354802815</v>
      </c>
      <c r="H7" s="8">
        <f>INTAVI!H7+NRGSUP!H7</f>
        <v>9668.3922180594273</v>
      </c>
      <c r="I7" s="8">
        <f>INTAVI!I7+NRGSUP!I7</f>
        <v>10265.524864191813</v>
      </c>
      <c r="J7" s="8">
        <f>INTAVI!J7+NRGSUP!J7</f>
        <v>12187.933647635995</v>
      </c>
      <c r="K7" s="8">
        <f>INTAVI!K7+NRGSUP!K7</f>
        <v>10259.247648529796</v>
      </c>
      <c r="L7" s="8">
        <f>INTAVI!L7+NRGSUP!L7</f>
        <v>9711.9348370358894</v>
      </c>
      <c r="M7" s="8">
        <f>INTAVI!M7+NRGSUP!M7</f>
        <v>9971.9609448588471</v>
      </c>
      <c r="N7" s="8">
        <f>INTAVI!N7+NRGSUP!N7</f>
        <v>9109.1370035275486</v>
      </c>
      <c r="O7" s="8">
        <f>INTAVI!O7+NRGSUP!O7</f>
        <v>8666.9672495626364</v>
      </c>
      <c r="P7" s="8">
        <f>INTAVI!P7+NRGSUP!P7</f>
        <v>8575.3249511430204</v>
      </c>
      <c r="Q7" s="8">
        <f>INTAVI!Q7+NRGSUP!Q7</f>
        <v>8011.6732022667611</v>
      </c>
      <c r="R7" s="8">
        <f>INTAVI!R7+NRGSUP!R7</f>
        <v>8539.3619688540966</v>
      </c>
      <c r="S7" s="8">
        <f>INTAVI!S7+NRGSUP!S7</f>
        <v>8549.3065270680454</v>
      </c>
      <c r="T7" s="8">
        <f>INTAVI!T7+NRGSUP!T7</f>
        <v>7400.420501467418</v>
      </c>
      <c r="U7" s="8">
        <f>INTAVI!U7+NRGSUP!U7</f>
        <v>6267.1202862353748</v>
      </c>
      <c r="V7" s="8">
        <f>INTAVI!V7+NRGSUP!V7</f>
        <v>4475.6989450718474</v>
      </c>
      <c r="W7" s="8">
        <f>INTAVI!W7+NRGSUP!W7</f>
        <v>4037.8343296794546</v>
      </c>
      <c r="X7" s="8">
        <f>INTAVI!X7+NRGSUP!X7</f>
        <v>4907.7846354737121</v>
      </c>
      <c r="Y7" s="8">
        <f>INTAVI!Y7+NRGSUP!Y7</f>
        <v>4195.7298234343307</v>
      </c>
      <c r="Z7" s="8">
        <f>INTAVI!Z7+NRGSUP!Z7</f>
        <v>3258.3526869757629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60850.580726809596</v>
      </c>
      <c r="D8" s="19">
        <f t="shared" ref="D8:X8" si="9">SUM(D9:D10)</f>
        <v>57695.318983504781</v>
      </c>
      <c r="E8" s="19">
        <f t="shared" si="9"/>
        <v>56120.071612911874</v>
      </c>
      <c r="F8" s="19">
        <f t="shared" si="9"/>
        <v>58477.892638003927</v>
      </c>
      <c r="G8" s="19">
        <f t="shared" si="9"/>
        <v>57248.692646819225</v>
      </c>
      <c r="H8" s="19">
        <f t="shared" si="9"/>
        <v>57241.794944932102</v>
      </c>
      <c r="I8" s="19">
        <f t="shared" si="9"/>
        <v>57798.696218297664</v>
      </c>
      <c r="J8" s="19">
        <f t="shared" si="9"/>
        <v>56589.877584208392</v>
      </c>
      <c r="K8" s="19">
        <f t="shared" si="9"/>
        <v>54516.231036216719</v>
      </c>
      <c r="L8" s="19">
        <f t="shared" si="9"/>
        <v>51519.542934200523</v>
      </c>
      <c r="M8" s="19">
        <f t="shared" si="9"/>
        <v>52485.265404075952</v>
      </c>
      <c r="N8" s="19">
        <f t="shared" si="9"/>
        <v>52347.550554249407</v>
      </c>
      <c r="O8" s="19">
        <f t="shared" si="9"/>
        <v>50144.206911284222</v>
      </c>
      <c r="P8" s="19">
        <f t="shared" si="9"/>
        <v>46503.948623683871</v>
      </c>
      <c r="Q8" s="19">
        <f t="shared" si="9"/>
        <v>44596.755251877257</v>
      </c>
      <c r="R8" s="19">
        <f t="shared" si="9"/>
        <v>44004.406988342715</v>
      </c>
      <c r="S8" s="19">
        <f t="shared" si="9"/>
        <v>44440.62665110224</v>
      </c>
      <c r="T8" s="19">
        <f t="shared" si="9"/>
        <v>44725.860378584235</v>
      </c>
      <c r="U8" s="19">
        <f t="shared" si="9"/>
        <v>45005.485810603393</v>
      </c>
      <c r="V8" s="19">
        <f t="shared" si="9"/>
        <v>41868.963343009433</v>
      </c>
      <c r="W8" s="19">
        <f t="shared" si="9"/>
        <v>35330.762209146837</v>
      </c>
      <c r="X8" s="19">
        <f t="shared" si="9"/>
        <v>36296.950152008852</v>
      </c>
      <c r="Y8" s="19">
        <f t="shared" ref="Y8:Z8" si="10">SUM(Y9:Y10)</f>
        <v>39422.252070903989</v>
      </c>
      <c r="Z8" s="19">
        <f t="shared" si="10"/>
        <v>32181.262672753863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60850.580726809596</v>
      </c>
      <c r="D10" s="8">
        <f>INTAVI!D10+NRGSUP!D10</f>
        <v>57695.318983504781</v>
      </c>
      <c r="E10" s="8">
        <f>INTAVI!E10+NRGSUP!E10</f>
        <v>56120.071612911874</v>
      </c>
      <c r="F10" s="8">
        <f>INTAVI!F10+NRGSUP!F10</f>
        <v>58477.892638003927</v>
      </c>
      <c r="G10" s="8">
        <f>INTAVI!G10+NRGSUP!G10</f>
        <v>57248.692646819225</v>
      </c>
      <c r="H10" s="8">
        <f>INTAVI!H10+NRGSUP!H10</f>
        <v>57241.794944932102</v>
      </c>
      <c r="I10" s="8">
        <f>INTAVI!I10+NRGSUP!I10</f>
        <v>57798.696218297664</v>
      </c>
      <c r="J10" s="8">
        <f>INTAVI!J10+NRGSUP!J10</f>
        <v>56589.877584208392</v>
      </c>
      <c r="K10" s="8">
        <f>INTAVI!K10+NRGSUP!K10</f>
        <v>54516.231036216719</v>
      </c>
      <c r="L10" s="8">
        <f>INTAVI!L10+NRGSUP!L10</f>
        <v>51519.542934200523</v>
      </c>
      <c r="M10" s="8">
        <f>INTAVI!M10+NRGSUP!M10</f>
        <v>52485.265404075952</v>
      </c>
      <c r="N10" s="8">
        <f>INTAVI!N10+NRGSUP!N10</f>
        <v>52347.550554249407</v>
      </c>
      <c r="O10" s="8">
        <f>INTAVI!O10+NRGSUP!O10</f>
        <v>50144.206911284222</v>
      </c>
      <c r="P10" s="8">
        <f>INTAVI!P10+NRGSUP!P10</f>
        <v>46503.948623683871</v>
      </c>
      <c r="Q10" s="8">
        <f>INTAVI!Q10+NRGSUP!Q10</f>
        <v>44596.755251877257</v>
      </c>
      <c r="R10" s="8">
        <f>INTAVI!R10+NRGSUP!R10</f>
        <v>44004.406988342715</v>
      </c>
      <c r="S10" s="8">
        <f>INTAVI!S10+NRGSUP!S10</f>
        <v>44440.62665110224</v>
      </c>
      <c r="T10" s="8">
        <f>INTAVI!T10+NRGSUP!T10</f>
        <v>44725.860378584235</v>
      </c>
      <c r="U10" s="8">
        <f>INTAVI!U10+NRGSUP!U10</f>
        <v>45005.485810603393</v>
      </c>
      <c r="V10" s="8">
        <f>INTAVI!V10+NRGSUP!V10</f>
        <v>41868.963343009433</v>
      </c>
      <c r="W10" s="8">
        <f>INTAVI!W10+NRGSUP!W10</f>
        <v>35330.762209146837</v>
      </c>
      <c r="X10" s="8">
        <f>INTAVI!X10+NRGSUP!X10</f>
        <v>36296.950152008852</v>
      </c>
      <c r="Y10" s="8">
        <f>INTAVI!Y10+NRGSUP!Y10</f>
        <v>39422.252070903989</v>
      </c>
      <c r="Z10" s="8">
        <f>INTAVI!Z10+NRGSUP!Z10</f>
        <v>32181.262672753863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2453.6544286080002</v>
      </c>
      <c r="D11" s="19">
        <f t="shared" ref="D11:X11" si="12">SUM(D12:D16)</f>
        <v>2995.9664147759991</v>
      </c>
      <c r="E11" s="19">
        <f t="shared" si="12"/>
        <v>3164.1825279407999</v>
      </c>
      <c r="F11" s="19">
        <f t="shared" si="12"/>
        <v>3026.8818841488001</v>
      </c>
      <c r="G11" s="19">
        <f t="shared" si="12"/>
        <v>2418.1318503312</v>
      </c>
      <c r="H11" s="19">
        <f t="shared" si="12"/>
        <v>2513.450254632</v>
      </c>
      <c r="I11" s="19">
        <f t="shared" si="12"/>
        <v>2295.4222023935999</v>
      </c>
      <c r="J11" s="19">
        <f t="shared" si="12"/>
        <v>2064.7039435824004</v>
      </c>
      <c r="K11" s="19">
        <f t="shared" si="12"/>
        <v>1786.9380966672002</v>
      </c>
      <c r="L11" s="19">
        <f t="shared" si="12"/>
        <v>2345.2142874479996</v>
      </c>
      <c r="M11" s="19">
        <f t="shared" si="12"/>
        <v>1857.6709145568002</v>
      </c>
      <c r="N11" s="19">
        <f t="shared" si="12"/>
        <v>1783.6713833435424</v>
      </c>
      <c r="O11" s="19">
        <f t="shared" si="12"/>
        <v>1744.0888407152861</v>
      </c>
      <c r="P11" s="19">
        <f t="shared" si="12"/>
        <v>1620.2094283079994</v>
      </c>
      <c r="Q11" s="19">
        <f t="shared" si="12"/>
        <v>1603.3366586520001</v>
      </c>
      <c r="R11" s="19">
        <f t="shared" si="12"/>
        <v>1692.4815674507518</v>
      </c>
      <c r="S11" s="19">
        <f t="shared" si="12"/>
        <v>1448.8537559880961</v>
      </c>
      <c r="T11" s="19">
        <f t="shared" si="12"/>
        <v>1999.4182111429918</v>
      </c>
      <c r="U11" s="19">
        <f t="shared" si="12"/>
        <v>1916.0379168802569</v>
      </c>
      <c r="V11" s="19">
        <f t="shared" si="12"/>
        <v>1662.4703968156807</v>
      </c>
      <c r="W11" s="19">
        <f t="shared" si="12"/>
        <v>1569.5133397512482</v>
      </c>
      <c r="X11" s="19">
        <f t="shared" si="12"/>
        <v>1611.8040715349771</v>
      </c>
      <c r="Y11" s="19">
        <f t="shared" ref="Y11:Z11" si="13">SUM(Y12:Y16)</f>
        <v>1583.4408756451644</v>
      </c>
      <c r="Z11" s="19">
        <f t="shared" si="13"/>
        <v>1361.186621760643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2158.3911600000001</v>
      </c>
      <c r="D13" s="8">
        <f>INTAVI!D13+NRGSUP!D13</f>
        <v>2759.6109347999991</v>
      </c>
      <c r="E13" s="8">
        <f>INTAVI!E13+NRGSUP!E13</f>
        <v>2442.5454959999997</v>
      </c>
      <c r="F13" s="8">
        <f>INTAVI!F13+NRGSUP!F13</f>
        <v>2269.6877663999999</v>
      </c>
      <c r="G13" s="8">
        <f>INTAVI!G13+NRGSUP!G13</f>
        <v>1658.7798263999998</v>
      </c>
      <c r="H13" s="8">
        <f>INTAVI!H13+NRGSUP!H13</f>
        <v>1745.4244032000001</v>
      </c>
      <c r="I13" s="8">
        <f>INTAVI!I13+NRGSUP!I13</f>
        <v>1733.950836</v>
      </c>
      <c r="J13" s="8">
        <f>INTAVI!J13+NRGSUP!J13</f>
        <v>1513.9215144000004</v>
      </c>
      <c r="K13" s="8">
        <f>INTAVI!K13+NRGSUP!K13</f>
        <v>1174.4539992</v>
      </c>
      <c r="L13" s="8">
        <f>INTAVI!L13+NRGSUP!L13</f>
        <v>1481.9633964000002</v>
      </c>
      <c r="M13" s="8">
        <f>INTAVI!M13+NRGSUP!M13</f>
        <v>1372.0743108000001</v>
      </c>
      <c r="N13" s="8">
        <f>INTAVI!N13+NRGSUP!N13</f>
        <v>1411.2672552003744</v>
      </c>
      <c r="O13" s="8">
        <f>INTAVI!O13+NRGSUP!O13</f>
        <v>1319.6239380001182</v>
      </c>
      <c r="P13" s="8">
        <f>INTAVI!P13+NRGSUP!P13</f>
        <v>1190.8908683999996</v>
      </c>
      <c r="Q13" s="8">
        <f>INTAVI!Q13+NRGSUP!Q13</f>
        <v>1202.692626</v>
      </c>
      <c r="R13" s="8">
        <f>INTAVI!R13+NRGSUP!R13</f>
        <v>1268.6061239999997</v>
      </c>
      <c r="S13" s="8">
        <f>INTAVI!S13+NRGSUP!S13</f>
        <v>1043.9189640000002</v>
      </c>
      <c r="T13" s="8">
        <f>INTAVI!T13+NRGSUP!T13</f>
        <v>1479.4646039999998</v>
      </c>
      <c r="U13" s="8">
        <f>INTAVI!U13+NRGSUP!U13</f>
        <v>1320.5661372000009</v>
      </c>
      <c r="V13" s="8">
        <f>INTAVI!V13+NRGSUP!V13</f>
        <v>1112.1170832000009</v>
      </c>
      <c r="W13" s="8">
        <f>INTAVI!W13+NRGSUP!W13</f>
        <v>1099.1158128000004</v>
      </c>
      <c r="X13" s="8">
        <f>INTAVI!X13+NRGSUP!X13</f>
        <v>1038.1713948000006</v>
      </c>
      <c r="Y13" s="8">
        <f>INTAVI!Y13+NRGSUP!Y13</f>
        <v>1036.0816848001884</v>
      </c>
      <c r="Z13" s="8">
        <f>INTAVI!Z13+NRGSUP!Z13</f>
        <v>975.52362240083482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437.68493964000004</v>
      </c>
      <c r="F15" s="8">
        <f>INTAVI!F15+NRGSUP!F15</f>
        <v>438.26278392</v>
      </c>
      <c r="G15" s="8">
        <f>INTAVI!G15+NRGSUP!G15</f>
        <v>447.04491300000001</v>
      </c>
      <c r="H15" s="8">
        <f>INTAVI!H15+NRGSUP!H15</f>
        <v>445.92641100000003</v>
      </c>
      <c r="I15" s="8">
        <f>INTAVI!I15+NRGSUP!I15</f>
        <v>209.46433896000002</v>
      </c>
      <c r="J15" s="8">
        <f>INTAVI!J15+NRGSUP!J15</f>
        <v>215.02954008</v>
      </c>
      <c r="K15" s="8">
        <f>INTAVI!K15+NRGSUP!K15</f>
        <v>271.71667404000004</v>
      </c>
      <c r="L15" s="8">
        <f>INTAVI!L15+NRGSUP!L15</f>
        <v>404.85095028000001</v>
      </c>
      <c r="M15" s="8">
        <f>INTAVI!M15+NRGSUP!M15</f>
        <v>35.768822400000005</v>
      </c>
      <c r="N15" s="8">
        <f>INTAVI!N15+NRGSUP!N15</f>
        <v>68.666435640000017</v>
      </c>
      <c r="O15" s="8">
        <f>INTAVI!O15+NRGSUP!O15</f>
        <v>72.413853120000027</v>
      </c>
      <c r="P15" s="8">
        <f>INTAVI!P15+NRGSUP!P15</f>
        <v>73.147997160000017</v>
      </c>
      <c r="Q15" s="8">
        <f>INTAVI!Q15+NRGSUP!Q15</f>
        <v>82.674729000000028</v>
      </c>
      <c r="R15" s="8">
        <f>INTAVI!R15+NRGSUP!R15</f>
        <v>89.095511519999988</v>
      </c>
      <c r="S15" s="8">
        <f>INTAVI!S15+NRGSUP!S15</f>
        <v>80.639636400000029</v>
      </c>
      <c r="T15" s="8">
        <f>INTAVI!T15+NRGSUP!T15</f>
        <v>68.324493599999997</v>
      </c>
      <c r="U15" s="8">
        <f>INTAVI!U15+NRGSUP!U15</f>
        <v>86.711213879999988</v>
      </c>
      <c r="V15" s="8">
        <f>INTAVI!V15+NRGSUP!V15</f>
        <v>62.78079095999999</v>
      </c>
      <c r="W15" s="8">
        <f>INTAVI!W15+NRGSUP!W15</f>
        <v>27.194124599999988</v>
      </c>
      <c r="X15" s="8">
        <f>INTAVI!X15+NRGSUP!X15</f>
        <v>17.385007319999993</v>
      </c>
      <c r="Y15" s="8">
        <f>INTAVI!Y15+NRGSUP!Y15</f>
        <v>10.773934199999996</v>
      </c>
      <c r="Z15" s="8">
        <f>INTAVI!Z15+NRGSUP!Z15</f>
        <v>9.0421444799999993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295.26326860799998</v>
      </c>
      <c r="D16" s="8">
        <f>INTAVI!D16+NRGSUP!D16</f>
        <v>236.35547997600003</v>
      </c>
      <c r="E16" s="8">
        <f>INTAVI!E16+NRGSUP!E16</f>
        <v>283.95209230080002</v>
      </c>
      <c r="F16" s="8">
        <f>INTAVI!F16+NRGSUP!F16</f>
        <v>318.93133382880001</v>
      </c>
      <c r="G16" s="8">
        <f>INTAVI!G16+NRGSUP!G16</f>
        <v>312.30711093119999</v>
      </c>
      <c r="H16" s="8">
        <f>INTAVI!H16+NRGSUP!H16</f>
        <v>322.09944043199999</v>
      </c>
      <c r="I16" s="8">
        <f>INTAVI!I16+NRGSUP!I16</f>
        <v>352.00702743360006</v>
      </c>
      <c r="J16" s="8">
        <f>INTAVI!J16+NRGSUP!J16</f>
        <v>335.75288910239999</v>
      </c>
      <c r="K16" s="8">
        <f>INTAVI!K16+NRGSUP!K16</f>
        <v>340.76742342720013</v>
      </c>
      <c r="L16" s="8">
        <f>INTAVI!L16+NRGSUP!L16</f>
        <v>458.39994076799962</v>
      </c>
      <c r="M16" s="8">
        <f>INTAVI!M16+NRGSUP!M16</f>
        <v>449.82778135679985</v>
      </c>
      <c r="N16" s="8">
        <f>INTAVI!N16+NRGSUP!N16</f>
        <v>303.73769250316803</v>
      </c>
      <c r="O16" s="8">
        <f>INTAVI!O16+NRGSUP!O16</f>
        <v>352.05104959516791</v>
      </c>
      <c r="P16" s="8">
        <f>INTAVI!P16+NRGSUP!P16</f>
        <v>356.1705627479999</v>
      </c>
      <c r="Q16" s="8">
        <f>INTAVI!Q16+NRGSUP!Q16</f>
        <v>317.96930365199989</v>
      </c>
      <c r="R16" s="8">
        <f>INTAVI!R16+NRGSUP!R16</f>
        <v>334.77993193075207</v>
      </c>
      <c r="S16" s="8">
        <f>INTAVI!S16+NRGSUP!S16</f>
        <v>324.29515558809595</v>
      </c>
      <c r="T16" s="8">
        <f>INTAVI!T16+NRGSUP!T16</f>
        <v>451.62911354299189</v>
      </c>
      <c r="U16" s="8">
        <f>INTAVI!U16+NRGSUP!U16</f>
        <v>508.76056580025596</v>
      </c>
      <c r="V16" s="8">
        <f>INTAVI!V16+NRGSUP!V16</f>
        <v>487.5725226556799</v>
      </c>
      <c r="W16" s="8">
        <f>INTAVI!W16+NRGSUP!W16</f>
        <v>443.20340235124792</v>
      </c>
      <c r="X16" s="8">
        <f>INTAVI!X16+NRGSUP!X16</f>
        <v>556.24766941497649</v>
      </c>
      <c r="Y16" s="8">
        <f>INTAVI!Y16+NRGSUP!Y16</f>
        <v>536.58525664497608</v>
      </c>
      <c r="Z16" s="8">
        <f>INTAVI!Z16+NRGSUP!Z16</f>
        <v>376.62085487980818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8624.1647088000009</v>
      </c>
      <c r="D17" s="27">
        <f t="shared" ref="D17:X17" si="15">SUM(D18:D21)</f>
        <v>8296.9385256000023</v>
      </c>
      <c r="E17" s="27">
        <f t="shared" si="15"/>
        <v>8276.4182951999992</v>
      </c>
      <c r="F17" s="27">
        <f t="shared" si="15"/>
        <v>8902.6183584000009</v>
      </c>
      <c r="G17" s="27">
        <f t="shared" si="15"/>
        <v>9254.7383111999989</v>
      </c>
      <c r="H17" s="27">
        <f t="shared" si="15"/>
        <v>8322.9182928000009</v>
      </c>
      <c r="I17" s="27">
        <f t="shared" si="15"/>
        <v>8772.0325271999991</v>
      </c>
      <c r="J17" s="27">
        <f t="shared" si="15"/>
        <v>8894.6869032000013</v>
      </c>
      <c r="K17" s="27">
        <f t="shared" si="15"/>
        <v>8717.8121855999998</v>
      </c>
      <c r="L17" s="27">
        <f t="shared" si="15"/>
        <v>6341.2951608000003</v>
      </c>
      <c r="M17" s="27">
        <f t="shared" si="15"/>
        <v>7860.1081824000003</v>
      </c>
      <c r="N17" s="27">
        <f t="shared" si="15"/>
        <v>7745.284584</v>
      </c>
      <c r="O17" s="27">
        <f t="shared" si="15"/>
        <v>7317.4042368</v>
      </c>
      <c r="P17" s="27">
        <f t="shared" si="15"/>
        <v>7508.5697016000004</v>
      </c>
      <c r="Q17" s="27">
        <f t="shared" si="15"/>
        <v>7596.579319200001</v>
      </c>
      <c r="R17" s="27">
        <f t="shared" si="15"/>
        <v>7106.500908</v>
      </c>
      <c r="S17" s="27">
        <f t="shared" si="15"/>
        <v>7175.9552428800007</v>
      </c>
      <c r="T17" s="27">
        <f t="shared" si="15"/>
        <v>6730.1646955199994</v>
      </c>
      <c r="U17" s="27">
        <f t="shared" si="15"/>
        <v>7285.2330038399978</v>
      </c>
      <c r="V17" s="27">
        <f t="shared" si="15"/>
        <v>6449.6615731200009</v>
      </c>
      <c r="W17" s="27">
        <f t="shared" si="15"/>
        <v>6203.6610321599992</v>
      </c>
      <c r="X17" s="27">
        <f t="shared" si="15"/>
        <v>6315.0640574399995</v>
      </c>
      <c r="Y17" s="27">
        <f t="shared" ref="Y17:Z17" si="16">SUM(Y18:Y21)</f>
        <v>5624.8907140800011</v>
      </c>
      <c r="Z17" s="27">
        <f t="shared" si="16"/>
        <v>4552.9649755199989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495.42408</v>
      </c>
      <c r="D18" s="8">
        <f>INTAVI!D18+NRGSUP!D18</f>
        <v>536.58287999999993</v>
      </c>
      <c r="E18" s="8">
        <f>INTAVI!E18+NRGSUP!E18</f>
        <v>548.17128000000002</v>
      </c>
      <c r="F18" s="8">
        <f>INTAVI!F18+NRGSUP!F18</f>
        <v>579.93948</v>
      </c>
      <c r="G18" s="8">
        <f>INTAVI!G18+NRGSUP!G18</f>
        <v>557.88155999999992</v>
      </c>
      <c r="H18" s="8">
        <f>INTAVI!H18+NRGSUP!H18</f>
        <v>589.96943999999985</v>
      </c>
      <c r="I18" s="8">
        <f>INTAVI!I18+NRGSUP!I18</f>
        <v>600.15923999999973</v>
      </c>
      <c r="J18" s="8">
        <f>INTAVI!J18+NRGSUP!J18</f>
        <v>578.30111999999997</v>
      </c>
      <c r="K18" s="8">
        <f>INTAVI!K18+NRGSUP!K18</f>
        <v>687.35195999999996</v>
      </c>
      <c r="L18" s="8">
        <f>INTAVI!L18+NRGSUP!L18</f>
        <v>661.57776000000013</v>
      </c>
      <c r="M18" s="8">
        <f>INTAVI!M18+NRGSUP!M18</f>
        <v>700.49879999999985</v>
      </c>
      <c r="N18" s="8">
        <f>INTAVI!N18+NRGSUP!N18</f>
        <v>709.56971999999985</v>
      </c>
      <c r="O18" s="8">
        <f>INTAVI!O18+NRGSUP!O18</f>
        <v>650.94839999999999</v>
      </c>
      <c r="P18" s="8">
        <f>INTAVI!P18+NRGSUP!P18</f>
        <v>659.77955999999995</v>
      </c>
      <c r="Q18" s="8">
        <f>INTAVI!Q18+NRGSUP!Q18</f>
        <v>682.75656000000004</v>
      </c>
      <c r="R18" s="8">
        <f>INTAVI!R18+NRGSUP!R18</f>
        <v>675.84348</v>
      </c>
      <c r="S18" s="8">
        <f>INTAVI!S18+NRGSUP!S18</f>
        <v>676.64267999999993</v>
      </c>
      <c r="T18" s="8">
        <f>INTAVI!T18+NRGSUP!T18</f>
        <v>605.86872479999988</v>
      </c>
      <c r="U18" s="8">
        <f>INTAVI!U18+NRGSUP!U18</f>
        <v>554.22426095999992</v>
      </c>
      <c r="V18" s="8">
        <f>INTAVI!V18+NRGSUP!V18</f>
        <v>503.74822752</v>
      </c>
      <c r="W18" s="8">
        <f>INTAVI!W18+NRGSUP!W18</f>
        <v>372.30907823999996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996.60239999999999</v>
      </c>
      <c r="D19" s="8">
        <f>INTAVI!D19+NRGSUP!D19</f>
        <v>986.21280000000002</v>
      </c>
      <c r="E19" s="8">
        <f>INTAVI!E19+NRGSUP!E19</f>
        <v>1023.5753999999999</v>
      </c>
      <c r="F19" s="8">
        <f>INTAVI!F19+NRGSUP!F19</f>
        <v>994.08492000000001</v>
      </c>
      <c r="G19" s="8">
        <f>INTAVI!G19+NRGSUP!G19</f>
        <v>984.29471999999998</v>
      </c>
      <c r="H19" s="8">
        <f>INTAVI!H19+NRGSUP!H19</f>
        <v>971.98704000000021</v>
      </c>
      <c r="I19" s="8">
        <f>INTAVI!I19+NRGSUP!I19</f>
        <v>970.62839999999983</v>
      </c>
      <c r="J19" s="8">
        <f>INTAVI!J19+NRGSUP!J19</f>
        <v>929.10996</v>
      </c>
      <c r="K19" s="8">
        <f>INTAVI!K19+NRGSUP!K19</f>
        <v>1026.8920799999999</v>
      </c>
      <c r="L19" s="8">
        <f>INTAVI!L19+NRGSUP!L19</f>
        <v>731.1880799999999</v>
      </c>
      <c r="M19" s="8">
        <f>INTAVI!M19+NRGSUP!M19</f>
        <v>800.39879999999982</v>
      </c>
      <c r="N19" s="8">
        <f>INTAVI!N19+NRGSUP!N19</f>
        <v>821.89728000000002</v>
      </c>
      <c r="O19" s="8">
        <f>INTAVI!O19+NRGSUP!O19</f>
        <v>792.84636</v>
      </c>
      <c r="P19" s="8">
        <f>INTAVI!P19+NRGSUP!P19</f>
        <v>806.31288000000018</v>
      </c>
      <c r="Q19" s="8">
        <f>INTAVI!Q19+NRGSUP!Q19</f>
        <v>814.14503999999977</v>
      </c>
      <c r="R19" s="8">
        <f>INTAVI!R19+NRGSUP!R19</f>
        <v>755.84339999999997</v>
      </c>
      <c r="S19" s="8">
        <f>INTAVI!S19+NRGSUP!S19</f>
        <v>706.32928367999989</v>
      </c>
      <c r="T19" s="8">
        <f>INTAVI!T19+NRGSUP!T19</f>
        <v>793.21287311999981</v>
      </c>
      <c r="U19" s="8">
        <f>INTAVI!U19+NRGSUP!U19</f>
        <v>812.80270367999969</v>
      </c>
      <c r="V19" s="8">
        <f>INTAVI!V19+NRGSUP!V19</f>
        <v>723.33913680000001</v>
      </c>
      <c r="W19" s="8">
        <f>INTAVI!W19+NRGSUP!W19</f>
        <v>712.49047631999997</v>
      </c>
      <c r="X19" s="8">
        <f>INTAVI!X19+NRGSUP!X19</f>
        <v>805.44111263999991</v>
      </c>
      <c r="Y19" s="8">
        <f>INTAVI!Y19+NRGSUP!Y19</f>
        <v>732.20418287999996</v>
      </c>
      <c r="Z19" s="8">
        <f>INTAVI!Z19+NRGSUP!Z19</f>
        <v>589.85083871999996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6773.7805200000003</v>
      </c>
      <c r="D20" s="8">
        <f>INTAVI!D20+NRGSUP!D20</f>
        <v>6411.5990640000018</v>
      </c>
      <c r="E20" s="8">
        <f>INTAVI!E20+NRGSUP!E20</f>
        <v>6363.2396879999997</v>
      </c>
      <c r="F20" s="8">
        <f>INTAVI!F20+NRGSUP!F20</f>
        <v>6997.9001040000003</v>
      </c>
      <c r="G20" s="8">
        <f>INTAVI!G20+NRGSUP!G20</f>
        <v>7379.3201039999985</v>
      </c>
      <c r="H20" s="8">
        <f>INTAVI!H20+NRGSUP!H20</f>
        <v>6471.4001040000003</v>
      </c>
      <c r="I20" s="8">
        <f>INTAVI!I20+NRGSUP!I20</f>
        <v>6887.6589599999998</v>
      </c>
      <c r="J20" s="8">
        <f>INTAVI!J20+NRGSUP!J20</f>
        <v>7065.4998960000012</v>
      </c>
      <c r="K20" s="8">
        <f>INTAVI!K20+NRGSUP!K20</f>
        <v>6647.9400000000005</v>
      </c>
      <c r="L20" s="8">
        <f>INTAVI!L20+NRGSUP!L20</f>
        <v>4651.1412479999999</v>
      </c>
      <c r="M20" s="8">
        <f>INTAVI!M20+NRGSUP!M20</f>
        <v>5510.1814560000003</v>
      </c>
      <c r="N20" s="8">
        <f>INTAVI!N20+NRGSUP!N20</f>
        <v>5344.0395840000001</v>
      </c>
      <c r="O20" s="8">
        <f>INTAVI!O20+NRGSUP!O20</f>
        <v>5055.7010399999999</v>
      </c>
      <c r="P20" s="8">
        <f>INTAVI!P20+NRGSUP!P20</f>
        <v>5199.9994800000004</v>
      </c>
      <c r="Q20" s="8">
        <f>INTAVI!Q20+NRGSUP!Q20</f>
        <v>5255.3797920000006</v>
      </c>
      <c r="R20" s="8">
        <f>INTAVI!R20+NRGSUP!R20</f>
        <v>4827.4209359999995</v>
      </c>
      <c r="S20" s="8">
        <f>INTAVI!S20+NRGSUP!S20</f>
        <v>4968.3413520000004</v>
      </c>
      <c r="T20" s="8">
        <f>INTAVI!T20+NRGSUP!T20</f>
        <v>4495.8157919999994</v>
      </c>
      <c r="U20" s="8">
        <f>INTAVI!U20+NRGSUP!U20</f>
        <v>5000.1325919999981</v>
      </c>
      <c r="V20" s="8">
        <f>INTAVI!V20+NRGSUP!V20</f>
        <v>4374.3070800000005</v>
      </c>
      <c r="W20" s="8">
        <f>INTAVI!W20+NRGSUP!W20</f>
        <v>4527.6070319999999</v>
      </c>
      <c r="X20" s="8">
        <f>INTAVI!X20+NRGSUP!X20</f>
        <v>4954.9836959999993</v>
      </c>
      <c r="Y20" s="8">
        <f>INTAVI!Y20+NRGSUP!Y20</f>
        <v>4346.1671760000008</v>
      </c>
      <c r="Z20" s="8">
        <f>INTAVI!Z20+NRGSUP!Z20</f>
        <v>3447.5117039999996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358.35770879999995</v>
      </c>
      <c r="D21" s="8">
        <f>INTAVI!D21+NRGSUP!D21</f>
        <v>362.54378159999999</v>
      </c>
      <c r="E21" s="8">
        <f>INTAVI!E21+NRGSUP!E21</f>
        <v>341.43192719999996</v>
      </c>
      <c r="F21" s="8">
        <f>INTAVI!F21+NRGSUP!F21</f>
        <v>330.69385439999996</v>
      </c>
      <c r="G21" s="8">
        <f>INTAVI!G21+NRGSUP!G21</f>
        <v>333.24192720000002</v>
      </c>
      <c r="H21" s="8">
        <f>INTAVI!H21+NRGSUP!H21</f>
        <v>289.56170880000002</v>
      </c>
      <c r="I21" s="8">
        <f>INTAVI!I21+NRGSUP!I21</f>
        <v>313.58592719999996</v>
      </c>
      <c r="J21" s="8">
        <f>INTAVI!J21+NRGSUP!J21</f>
        <v>321.77592719999996</v>
      </c>
      <c r="K21" s="8">
        <f>INTAVI!K21+NRGSUP!K21</f>
        <v>355.62814559999998</v>
      </c>
      <c r="L21" s="8">
        <f>INTAVI!L21+NRGSUP!L21</f>
        <v>297.38807279999997</v>
      </c>
      <c r="M21" s="8">
        <f>INTAVI!M21+NRGSUP!M21</f>
        <v>849.02912640000011</v>
      </c>
      <c r="N21" s="8">
        <f>INTAVI!N21+NRGSUP!N21</f>
        <v>869.77800000000002</v>
      </c>
      <c r="O21" s="8">
        <f>INTAVI!O21+NRGSUP!O21</f>
        <v>817.90843680000012</v>
      </c>
      <c r="P21" s="8">
        <f>INTAVI!P21+NRGSUP!P21</f>
        <v>842.47778159999996</v>
      </c>
      <c r="Q21" s="8">
        <f>INTAVI!Q21+NRGSUP!Q21</f>
        <v>844.2979272</v>
      </c>
      <c r="R21" s="8">
        <f>INTAVI!R21+NRGSUP!R21</f>
        <v>847.39309200000002</v>
      </c>
      <c r="S21" s="8">
        <f>INTAVI!S21+NRGSUP!S21</f>
        <v>824.64192720000005</v>
      </c>
      <c r="T21" s="8">
        <f>INTAVI!T21+NRGSUP!T21</f>
        <v>835.2673056000001</v>
      </c>
      <c r="U21" s="8">
        <f>INTAVI!U21+NRGSUP!U21</f>
        <v>918.07344720000015</v>
      </c>
      <c r="V21" s="8">
        <f>INTAVI!V21+NRGSUP!V21</f>
        <v>848.26712879999991</v>
      </c>
      <c r="W21" s="8">
        <f>INTAVI!W21+NRGSUP!W21</f>
        <v>591.25444559999994</v>
      </c>
      <c r="X21" s="8">
        <f>INTAVI!X21+NRGSUP!X21</f>
        <v>554.63924880000002</v>
      </c>
      <c r="Y21" s="8">
        <f>INTAVI!Y21+NRGSUP!Y21</f>
        <v>546.51935519999995</v>
      </c>
      <c r="Z21" s="8">
        <f>INTAVI!Z21+NRGSUP!Z21</f>
        <v>515.60243279999986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  <c r="Y23" s="8">
        <f>INTAVI!Y23+NRGSUP!Y23</f>
        <v>0</v>
      </c>
      <c r="Z23" s="8">
        <f>INTAVI!Z23+NRGSUP!Z23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17890.181756640002</v>
      </c>
      <c r="D26" s="27">
        <f t="shared" ref="D26:X26" si="21">SUM(D27,D33)</f>
        <v>18814.382980200007</v>
      </c>
      <c r="E26" s="27">
        <f t="shared" si="21"/>
        <v>18804.21326208</v>
      </c>
      <c r="F26" s="27">
        <f t="shared" si="21"/>
        <v>20316.579283080006</v>
      </c>
      <c r="G26" s="27">
        <f t="shared" si="21"/>
        <v>21407.838057000004</v>
      </c>
      <c r="H26" s="27">
        <f t="shared" si="21"/>
        <v>22103.036097120003</v>
      </c>
      <c r="I26" s="27">
        <f t="shared" si="21"/>
        <v>22247.450973000003</v>
      </c>
      <c r="J26" s="27">
        <f t="shared" si="21"/>
        <v>23017.949030520002</v>
      </c>
      <c r="K26" s="27">
        <f t="shared" si="21"/>
        <v>22836.096168479999</v>
      </c>
      <c r="L26" s="27">
        <f t="shared" si="21"/>
        <v>22031.220589559998</v>
      </c>
      <c r="M26" s="27">
        <f t="shared" si="21"/>
        <v>20975.17126752</v>
      </c>
      <c r="N26" s="27">
        <f t="shared" si="21"/>
        <v>20647.834821</v>
      </c>
      <c r="O26" s="27">
        <f t="shared" si="21"/>
        <v>20167.5527496</v>
      </c>
      <c r="P26" s="27">
        <f t="shared" si="21"/>
        <v>19451.072775600005</v>
      </c>
      <c r="Q26" s="27">
        <f t="shared" si="21"/>
        <v>20374.937170919999</v>
      </c>
      <c r="R26" s="27">
        <f t="shared" si="21"/>
        <v>21304.157606640001</v>
      </c>
      <c r="S26" s="27">
        <f t="shared" si="21"/>
        <v>21302.097644160003</v>
      </c>
      <c r="T26" s="27">
        <f t="shared" si="21"/>
        <v>22140.701102520001</v>
      </c>
      <c r="U26" s="27">
        <f t="shared" si="21"/>
        <v>22400.940661200002</v>
      </c>
      <c r="V26" s="27">
        <f t="shared" si="21"/>
        <v>22644.93246408</v>
      </c>
      <c r="W26" s="27">
        <f t="shared" si="21"/>
        <v>20372.798343959996</v>
      </c>
      <c r="X26" s="27">
        <f t="shared" si="21"/>
        <v>21923.742740400001</v>
      </c>
      <c r="Y26" s="27">
        <f t="shared" ref="Y26:Z26" si="22">SUM(Y27,Y33)</f>
        <v>22691.404009439997</v>
      </c>
      <c r="Z26" s="27">
        <f t="shared" si="22"/>
        <v>23450.397506640005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17890.181756640002</v>
      </c>
      <c r="D33" s="19">
        <f t="shared" ref="D33:X33" si="27">SUM(D34:D50)</f>
        <v>18814.382980200007</v>
      </c>
      <c r="E33" s="19">
        <f t="shared" si="27"/>
        <v>18804.21326208</v>
      </c>
      <c r="F33" s="19">
        <f t="shared" si="27"/>
        <v>20316.579283080006</v>
      </c>
      <c r="G33" s="19">
        <f t="shared" si="27"/>
        <v>21407.838057000004</v>
      </c>
      <c r="H33" s="19">
        <f t="shared" si="27"/>
        <v>22103.036097120003</v>
      </c>
      <c r="I33" s="19">
        <f t="shared" si="27"/>
        <v>22247.450973000003</v>
      </c>
      <c r="J33" s="19">
        <f t="shared" si="27"/>
        <v>23017.949030520002</v>
      </c>
      <c r="K33" s="19">
        <f t="shared" si="27"/>
        <v>22836.096168479999</v>
      </c>
      <c r="L33" s="19">
        <f t="shared" si="27"/>
        <v>22031.220589559998</v>
      </c>
      <c r="M33" s="19">
        <f t="shared" si="27"/>
        <v>20975.17126752</v>
      </c>
      <c r="N33" s="19">
        <f t="shared" si="27"/>
        <v>20647.834821</v>
      </c>
      <c r="O33" s="19">
        <f t="shared" si="27"/>
        <v>20167.5527496</v>
      </c>
      <c r="P33" s="19">
        <f t="shared" si="27"/>
        <v>19451.072775600005</v>
      </c>
      <c r="Q33" s="19">
        <f t="shared" si="27"/>
        <v>20374.937170919999</v>
      </c>
      <c r="R33" s="19">
        <f t="shared" si="27"/>
        <v>21304.157606640001</v>
      </c>
      <c r="S33" s="19">
        <f t="shared" si="27"/>
        <v>21302.097644160003</v>
      </c>
      <c r="T33" s="19">
        <f t="shared" si="27"/>
        <v>22140.701102520001</v>
      </c>
      <c r="U33" s="19">
        <f t="shared" si="27"/>
        <v>22400.940661200002</v>
      </c>
      <c r="V33" s="19">
        <f t="shared" si="27"/>
        <v>22644.93246408</v>
      </c>
      <c r="W33" s="19">
        <f t="shared" si="27"/>
        <v>20372.798343959996</v>
      </c>
      <c r="X33" s="19">
        <f t="shared" si="27"/>
        <v>21923.742740400001</v>
      </c>
      <c r="Y33" s="19">
        <f t="shared" ref="Y33:Z33" si="28">SUM(Y34:Y50)</f>
        <v>22691.404009439997</v>
      </c>
      <c r="Z33" s="19">
        <f t="shared" si="28"/>
        <v>23450.397506640005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140.49904896000001</v>
      </c>
      <c r="D34" s="8">
        <f>INTAVI!D34+NRGSUP!D34</f>
        <v>206.77213440000003</v>
      </c>
      <c r="E34" s="8">
        <f>INTAVI!E34+NRGSUP!E34</f>
        <v>251.83789055999995</v>
      </c>
      <c r="F34" s="8">
        <f>INTAVI!F34+NRGSUP!F34</f>
        <v>291.60165888000006</v>
      </c>
      <c r="G34" s="8">
        <f>INTAVI!G34+NRGSUP!G34</f>
        <v>294.25275648000002</v>
      </c>
      <c r="H34" s="8">
        <f>INTAVI!H34+NRGSUP!H34</f>
        <v>326.06385408000006</v>
      </c>
      <c r="I34" s="8">
        <f>INTAVI!I34+NRGSUP!I34</f>
        <v>365.82762240000005</v>
      </c>
      <c r="J34" s="8">
        <f>INTAVI!J34+NRGSUP!J34</f>
        <v>339.31830528000017</v>
      </c>
      <c r="K34" s="8">
        <f>INTAVI!K34+NRGSUP!K34</f>
        <v>397.63872000000003</v>
      </c>
      <c r="L34" s="8">
        <f>INTAVI!L34+NRGSUP!L34</f>
        <v>352.57296384000017</v>
      </c>
      <c r="M34" s="8">
        <f>INTAVI!M34+NRGSUP!M34</f>
        <v>387.03495167999995</v>
      </c>
      <c r="N34" s="8">
        <f>INTAVI!N34+NRGSUP!N34</f>
        <v>384.38406144000015</v>
      </c>
      <c r="O34" s="8">
        <f>INTAVI!O34+NRGSUP!O34</f>
        <v>418.84625663999998</v>
      </c>
      <c r="P34" s="8">
        <f>INTAVI!P34+NRGSUP!P34</f>
        <v>355.22406144000007</v>
      </c>
      <c r="Q34" s="8">
        <f>INTAVI!Q34+NRGSUP!Q34</f>
        <v>400.28961024</v>
      </c>
      <c r="R34" s="8">
        <f>INTAVI!R34+NRGSUP!R34</f>
        <v>413.54447615999987</v>
      </c>
      <c r="S34" s="8">
        <f>INTAVI!S34+NRGSUP!S34</f>
        <v>267.74343935999997</v>
      </c>
      <c r="T34" s="8">
        <f>INTAVI!T34+NRGSUP!T34</f>
        <v>384.38406143999998</v>
      </c>
      <c r="U34" s="8">
        <f>INTAVI!U34+NRGSUP!U34</f>
        <v>371.12940287999993</v>
      </c>
      <c r="V34" s="8">
        <f>INTAVI!V34+NRGSUP!V34</f>
        <v>392.3369395200001</v>
      </c>
      <c r="W34" s="8">
        <f>INTAVI!W34+NRGSUP!W34</f>
        <v>296.90364672000004</v>
      </c>
      <c r="X34" s="8">
        <f>INTAVI!X34+NRGSUP!X34</f>
        <v>357.87474431999993</v>
      </c>
      <c r="Y34" s="8">
        <f>INTAVI!Y34+NRGSUP!Y34</f>
        <v>341.96919552000003</v>
      </c>
      <c r="Z34" s="8">
        <f>INTAVI!Z34+NRGSUP!Z34</f>
        <v>373.78050048000006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525.37087764</v>
      </c>
      <c r="D36" s="8">
        <f>INTAVI!D36+NRGSUP!D36</f>
        <v>562.12786440000013</v>
      </c>
      <c r="E36" s="8">
        <f>INTAVI!E36+NRGSUP!E36</f>
        <v>489.62452572000007</v>
      </c>
      <c r="F36" s="8">
        <f>INTAVI!F36+NRGSUP!F36</f>
        <v>484.33396932000005</v>
      </c>
      <c r="G36" s="8">
        <f>INTAVI!G36+NRGSUP!G36</f>
        <v>486.79388496000001</v>
      </c>
      <c r="H36" s="8">
        <f>INTAVI!H36+NRGSUP!H36</f>
        <v>436.43569320000006</v>
      </c>
      <c r="I36" s="8">
        <f>INTAVI!I36+NRGSUP!I36</f>
        <v>387.28258524</v>
      </c>
      <c r="J36" s="8">
        <f>INTAVI!J36+NRGSUP!J36</f>
        <v>329.47899732000008</v>
      </c>
      <c r="K36" s="8">
        <f>INTAVI!K36+NRGSUP!K36</f>
        <v>301.43109779999997</v>
      </c>
      <c r="L36" s="8">
        <f>INTAVI!L36+NRGSUP!L36</f>
        <v>262.66079196000004</v>
      </c>
      <c r="M36" s="8">
        <f>INTAVI!M36+NRGSUP!M36</f>
        <v>317.99469635999998</v>
      </c>
      <c r="N36" s="8">
        <f>INTAVI!N36+NRGSUP!N36</f>
        <v>359.40687300000008</v>
      </c>
      <c r="O36" s="8">
        <f>INTAVI!O36+NRGSUP!O36</f>
        <v>439.44102000000009</v>
      </c>
      <c r="P36" s="8">
        <f>INTAVI!P36+NRGSUP!P36</f>
        <v>425.62242287999999</v>
      </c>
      <c r="Q36" s="8">
        <f>INTAVI!Q36+NRGSUP!Q36</f>
        <v>533.40961572000015</v>
      </c>
      <c r="R36" s="8">
        <f>INTAVI!R36+NRGSUP!R36</f>
        <v>500.24448287999996</v>
      </c>
      <c r="S36" s="8">
        <f>INTAVI!S36+NRGSUP!S36</f>
        <v>525.11850288000005</v>
      </c>
      <c r="T36" s="8">
        <f>INTAVI!T36+NRGSUP!T36</f>
        <v>505.77196716000014</v>
      </c>
      <c r="U36" s="8">
        <f>INTAVI!U36+NRGSUP!U36</f>
        <v>583.15765572000021</v>
      </c>
      <c r="V36" s="8">
        <f>INTAVI!V36+NRGSUP!V36</f>
        <v>494.71677144000012</v>
      </c>
      <c r="W36" s="8">
        <f>INTAVI!W36+NRGSUP!W36</f>
        <v>483.66134856000019</v>
      </c>
      <c r="X36" s="8">
        <f>INTAVI!X36+NRGSUP!X36</f>
        <v>505.77151284000001</v>
      </c>
      <c r="Y36" s="8">
        <f>INTAVI!Y36+NRGSUP!Y36</f>
        <v>475.36978140000002</v>
      </c>
      <c r="Z36" s="8">
        <f>INTAVI!Z36+NRGSUP!Z36</f>
        <v>624.61412856000015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5575.2819922799999</v>
      </c>
      <c r="D37" s="8">
        <f>INTAVI!D37+NRGSUP!D37</f>
        <v>5704.311800880002</v>
      </c>
      <c r="E37" s="8">
        <f>INTAVI!E37+NRGSUP!E37</f>
        <v>5779.3289399999994</v>
      </c>
      <c r="F37" s="8">
        <f>INTAVI!F37+NRGSUP!F37</f>
        <v>6301.4489168400014</v>
      </c>
      <c r="G37" s="8">
        <f>INTAVI!G37+NRGSUP!G37</f>
        <v>6277.4434522800002</v>
      </c>
      <c r="H37" s="8">
        <f>INTAVI!H37+NRGSUP!H37</f>
        <v>6166.4178668399991</v>
      </c>
      <c r="I37" s="8">
        <f>INTAVI!I37+NRGSUP!I37</f>
        <v>6103.4014641599997</v>
      </c>
      <c r="J37" s="8">
        <f>INTAVI!J37+NRGSUP!J37</f>
        <v>6368.1434031600029</v>
      </c>
      <c r="K37" s="8">
        <f>INTAVI!K37+NRGSUP!K37</f>
        <v>6124.6940831999982</v>
      </c>
      <c r="L37" s="8">
        <f>INTAVI!L37+NRGSUP!L37</f>
        <v>5968.2371918400004</v>
      </c>
      <c r="M37" s="8">
        <f>INTAVI!M37+NRGSUP!M37</f>
        <v>5419.7783640000016</v>
      </c>
      <c r="N37" s="8">
        <f>INTAVI!N37+NRGSUP!N37</f>
        <v>5210.71387452</v>
      </c>
      <c r="O37" s="8">
        <f>INTAVI!O37+NRGSUP!O37</f>
        <v>4856.9435006399981</v>
      </c>
      <c r="P37" s="8">
        <f>INTAVI!P37+NRGSUP!P37</f>
        <v>4566.6208803600011</v>
      </c>
      <c r="Q37" s="8">
        <f>INTAVI!Q37+NRGSUP!Q37</f>
        <v>4520.2757291999997</v>
      </c>
      <c r="R37" s="8">
        <f>INTAVI!R37+NRGSUP!R37</f>
        <v>4556.5987697999981</v>
      </c>
      <c r="S37" s="8">
        <f>INTAVI!S37+NRGSUP!S37</f>
        <v>4692.926367359998</v>
      </c>
      <c r="T37" s="8">
        <f>INTAVI!T37+NRGSUP!T37</f>
        <v>4643.0722800000021</v>
      </c>
      <c r="U37" s="8">
        <f>INTAVI!U37+NRGSUP!U37</f>
        <v>4646.4185552400022</v>
      </c>
      <c r="V37" s="8">
        <f>INTAVI!V37+NRGSUP!V37</f>
        <v>4647.0355192799998</v>
      </c>
      <c r="W37" s="8">
        <f>INTAVI!W37+NRGSUP!W37</f>
        <v>4224.3719918399993</v>
      </c>
      <c r="X37" s="8">
        <f>INTAVI!X37+NRGSUP!X37</f>
        <v>4395.6312800400001</v>
      </c>
      <c r="Y37" s="8">
        <f>INTAVI!Y37+NRGSUP!Y37</f>
        <v>4592.76813072</v>
      </c>
      <c r="Z37" s="8">
        <f>INTAVI!Z37+NRGSUP!Z37</f>
        <v>4874.2803648000008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9.1979999999999986</v>
      </c>
      <c r="D38" s="8">
        <f>INTAVI!D38+NRGSUP!D38</f>
        <v>6.1319160000000004</v>
      </c>
      <c r="E38" s="8">
        <f>INTAVI!E38+NRGSUP!E38</f>
        <v>9.1980000000000022</v>
      </c>
      <c r="F38" s="8">
        <f>INTAVI!F38+NRGSUP!F38</f>
        <v>9.1964880000000004</v>
      </c>
      <c r="G38" s="8">
        <f>INTAVI!G38+NRGSUP!G38</f>
        <v>9.195984000000001</v>
      </c>
      <c r="H38" s="8">
        <f>INTAVI!H38+NRGSUP!H38</f>
        <v>6.1306560000000028</v>
      </c>
      <c r="I38" s="8">
        <f>INTAVI!I38+NRGSUP!I38</f>
        <v>6.1306560000000001</v>
      </c>
      <c r="J38" s="8">
        <f>INTAVI!J38+NRGSUP!J38</f>
        <v>6.130656000000001</v>
      </c>
      <c r="K38" s="8">
        <f>INTAVI!K38+NRGSUP!K38</f>
        <v>6.130656000000001</v>
      </c>
      <c r="L38" s="8">
        <f>INTAVI!L38+NRGSUP!L38</f>
        <v>6.1306560000000019</v>
      </c>
      <c r="M38" s="8">
        <f>INTAVI!M38+NRGSUP!M38</f>
        <v>6.1306560000000028</v>
      </c>
      <c r="N38" s="8">
        <f>INTAVI!N38+NRGSUP!N38</f>
        <v>3.0653280000000005</v>
      </c>
      <c r="O38" s="8">
        <f>INTAVI!O38+NRGSUP!O38</f>
        <v>6.1306560000000019</v>
      </c>
      <c r="P38" s="8">
        <f>INTAVI!P38+NRGSUP!P38</f>
        <v>6.1306560000000019</v>
      </c>
      <c r="Q38" s="8">
        <f>INTAVI!Q38+NRGSUP!Q38</f>
        <v>6.130656000000001</v>
      </c>
      <c r="R38" s="8">
        <f>INTAVI!R38+NRGSUP!R38</f>
        <v>9.1959839999999993</v>
      </c>
      <c r="S38" s="8">
        <f>INTAVI!S38+NRGSUP!S38</f>
        <v>9.1959839999999993</v>
      </c>
      <c r="T38" s="8">
        <f>INTAVI!T38+NRGSUP!T38</f>
        <v>9.1959839999999975</v>
      </c>
      <c r="U38" s="8">
        <f>INTAVI!U38+NRGSUP!U38</f>
        <v>9.1959839999999993</v>
      </c>
      <c r="V38" s="8">
        <f>INTAVI!V38+NRGSUP!V38</f>
        <v>9.1959839999999993</v>
      </c>
      <c r="W38" s="8">
        <f>INTAVI!W38+NRGSUP!W38</f>
        <v>6.130656000000001</v>
      </c>
      <c r="X38" s="8">
        <f>INTAVI!X38+NRGSUP!X38</f>
        <v>6.130656000000001</v>
      </c>
      <c r="Y38" s="8">
        <f>INTAVI!Y38+NRGSUP!Y38</f>
        <v>6.130656000000001</v>
      </c>
      <c r="Z38" s="8">
        <f>INTAVI!Z38+NRGSUP!Z38</f>
        <v>6.130656000000001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593.60631372000012</v>
      </c>
      <c r="D40" s="8">
        <f>INTAVI!D40+NRGSUP!D40</f>
        <v>630.85054248000017</v>
      </c>
      <c r="E40" s="8">
        <f>INTAVI!E40+NRGSUP!E40</f>
        <v>600.07731372000012</v>
      </c>
      <c r="F40" s="8">
        <f>INTAVI!F40+NRGSUP!F40</f>
        <v>772.40729124000018</v>
      </c>
      <c r="G40" s="8">
        <f>INTAVI!G40+NRGSUP!G40</f>
        <v>990.89724131999992</v>
      </c>
      <c r="H40" s="8">
        <f>INTAVI!H40+NRGSUP!H40</f>
        <v>1030.9022575200001</v>
      </c>
      <c r="I40" s="8">
        <f>INTAVI!I40+NRGSUP!I40</f>
        <v>1055.3986162800004</v>
      </c>
      <c r="J40" s="8">
        <f>INTAVI!J40+NRGSUP!J40</f>
        <v>1145.6833024800003</v>
      </c>
      <c r="K40" s="8">
        <f>INTAVI!K40+NRGSUP!K40</f>
        <v>1204.8354899999997</v>
      </c>
      <c r="L40" s="8">
        <f>INTAVI!L40+NRGSUP!L40</f>
        <v>1114.5508037999998</v>
      </c>
      <c r="M40" s="8">
        <f>INTAVI!M40+NRGSUP!M40</f>
        <v>1027.3791862799999</v>
      </c>
      <c r="N40" s="8">
        <f>INTAVI!N40+NRGSUP!N40</f>
        <v>1064.7383400000001</v>
      </c>
      <c r="O40" s="8">
        <f>INTAVI!O40+NRGSUP!O40</f>
        <v>943.32089628000017</v>
      </c>
      <c r="P40" s="8">
        <f>INTAVI!P40+NRGSUP!P40</f>
        <v>905.96148372000005</v>
      </c>
      <c r="Q40" s="8">
        <f>INTAVI!Q40+NRGSUP!Q40</f>
        <v>930.86758620000001</v>
      </c>
      <c r="R40" s="8">
        <f>INTAVI!R40+NRGSUP!R40</f>
        <v>993.13310123999997</v>
      </c>
      <c r="S40" s="8">
        <f>INTAVI!S40+NRGSUP!S40</f>
        <v>1070.9649950400008</v>
      </c>
      <c r="T40" s="8">
        <f>INTAVI!T40+NRGSUP!T40</f>
        <v>1217.2885412400001</v>
      </c>
      <c r="U40" s="8">
        <f>INTAVI!U40+NRGSUP!U40</f>
        <v>1326.2529337200003</v>
      </c>
      <c r="V40" s="8">
        <f>INTAVI!V40+NRGSUP!V40</f>
        <v>1394.7448449600004</v>
      </c>
      <c r="W40" s="8">
        <f>INTAVI!W40+NRGSUP!W40</f>
        <v>460.76419008000016</v>
      </c>
      <c r="X40" s="8">
        <f>INTAVI!X40+NRGSUP!X40</f>
        <v>516.80279124000003</v>
      </c>
      <c r="Y40" s="8">
        <f>INTAVI!Y40+NRGSUP!Y40</f>
        <v>853.0359512399998</v>
      </c>
      <c r="Z40" s="8">
        <f>INTAVI!Z40+NRGSUP!Z40</f>
        <v>1080.3049775999996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15.386484960000001</v>
      </c>
      <c r="D41" s="8">
        <f>INTAVI!D41+NRGSUP!D41</f>
        <v>18.463833720000004</v>
      </c>
      <c r="E41" s="8">
        <f>INTAVI!E41+NRGSUP!E41</f>
        <v>15.386484960000001</v>
      </c>
      <c r="F41" s="8">
        <f>INTAVI!F41+NRGSUP!F41</f>
        <v>15.386484960000001</v>
      </c>
      <c r="G41" s="8">
        <f>INTAVI!G41+NRGSUP!G41</f>
        <v>9.2320462800000005</v>
      </c>
      <c r="H41" s="8">
        <f>INTAVI!H41+NRGSUP!H41</f>
        <v>12.309395039999998</v>
      </c>
      <c r="I41" s="8">
        <f>INTAVI!I41+NRGSUP!I41</f>
        <v>15.386484960000001</v>
      </c>
      <c r="J41" s="8">
        <f>INTAVI!J41+NRGSUP!J41</f>
        <v>15.386484960000001</v>
      </c>
      <c r="K41" s="8">
        <f>INTAVI!K41+NRGSUP!K41</f>
        <v>15.386484960000001</v>
      </c>
      <c r="L41" s="8">
        <f>INTAVI!L41+NRGSUP!L41</f>
        <v>12.309395039999998</v>
      </c>
      <c r="M41" s="8">
        <f>INTAVI!M41+NRGSUP!M41</f>
        <v>9.2320462800000005</v>
      </c>
      <c r="N41" s="8">
        <f>INTAVI!N41+NRGSUP!N41</f>
        <v>9.2320462800000005</v>
      </c>
      <c r="O41" s="8">
        <f>INTAVI!O41+NRGSUP!O41</f>
        <v>9.2320462800000005</v>
      </c>
      <c r="P41" s="8">
        <f>INTAVI!P41+NRGSUP!P41</f>
        <v>6.1546975199999991</v>
      </c>
      <c r="Q41" s="8">
        <f>INTAVI!Q41+NRGSUP!Q41</f>
        <v>6.1546975199999991</v>
      </c>
      <c r="R41" s="8">
        <f>INTAVI!R41+NRGSUP!R41</f>
        <v>9.2320462800000005</v>
      </c>
      <c r="S41" s="8">
        <f>INTAVI!S41+NRGSUP!S41</f>
        <v>6.1546975199999991</v>
      </c>
      <c r="T41" s="8">
        <f>INTAVI!T41+NRGSUP!T41</f>
        <v>6.1546975199999991</v>
      </c>
      <c r="U41" s="8">
        <f>INTAVI!U41+NRGSUP!U41</f>
        <v>6.1546975199999991</v>
      </c>
      <c r="V41" s="8">
        <f>INTAVI!V41+NRGSUP!V41</f>
        <v>6.1546975199999991</v>
      </c>
      <c r="W41" s="8">
        <f>INTAVI!W41+NRGSUP!W41</f>
        <v>6.1546975199999991</v>
      </c>
      <c r="X41" s="8">
        <f>INTAVI!X41+NRGSUP!X41</f>
        <v>6.1546975199999991</v>
      </c>
      <c r="Y41" s="8">
        <f>INTAVI!Y41+NRGSUP!Y41</f>
        <v>6.1546975199999991</v>
      </c>
      <c r="Z41" s="8">
        <f>INTAVI!Z41+NRGSUP!Z41</f>
        <v>6.1546975199999991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12.803721479999997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  <c r="Y42" s="8">
        <f>INTAVI!Y42+NRGSUP!Y42</f>
        <v>0</v>
      </c>
      <c r="Z42" s="8">
        <f>INTAVI!Z42+NRGSUP!Z42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7984.4301061200013</v>
      </c>
      <c r="D43" s="8">
        <f>INTAVI!D43+NRGSUP!D43</f>
        <v>8489.4411981600024</v>
      </c>
      <c r="E43" s="8">
        <f>INTAVI!E43+NRGSUP!E43</f>
        <v>8788.7283119999993</v>
      </c>
      <c r="F43" s="8">
        <f>INTAVI!F43+NRGSUP!F43</f>
        <v>9504.1263470400027</v>
      </c>
      <c r="G43" s="8">
        <f>INTAVI!G43+NRGSUP!G43</f>
        <v>10366.418443680004</v>
      </c>
      <c r="H43" s="8">
        <f>INTAVI!H43+NRGSUP!H43</f>
        <v>11768.911277760004</v>
      </c>
      <c r="I43" s="8">
        <f>INTAVI!I43+NRGSUP!I43</f>
        <v>12454.630928999999</v>
      </c>
      <c r="J43" s="8">
        <f>INTAVI!J43+NRGSUP!J43</f>
        <v>12971.735585640001</v>
      </c>
      <c r="K43" s="8">
        <f>INTAVI!K43+NRGSUP!K43</f>
        <v>13148.22480192</v>
      </c>
      <c r="L43" s="8">
        <f>INTAVI!L43+NRGSUP!L43</f>
        <v>12738.087170639998</v>
      </c>
      <c r="M43" s="8">
        <f>INTAVI!M43+NRGSUP!M43</f>
        <v>12277.810396800001</v>
      </c>
      <c r="N43" s="8">
        <f>INTAVI!N43+NRGSUP!N43</f>
        <v>12329.86514292</v>
      </c>
      <c r="O43" s="8">
        <f>INTAVI!O43+NRGSUP!O43</f>
        <v>12325.304080440001</v>
      </c>
      <c r="P43" s="8">
        <f>INTAVI!P43+NRGSUP!P43</f>
        <v>12428.32279104</v>
      </c>
      <c r="Q43" s="8">
        <f>INTAVI!Q43+NRGSUP!Q43</f>
        <v>12936.856448879997</v>
      </c>
      <c r="R43" s="8">
        <f>INTAVI!R43+NRGSUP!R43</f>
        <v>13682.928149280004</v>
      </c>
      <c r="S43" s="8">
        <f>INTAVI!S43+NRGSUP!S43</f>
        <v>14279.44859172</v>
      </c>
      <c r="T43" s="8">
        <f>INTAVI!T43+NRGSUP!T43</f>
        <v>14722.341149879998</v>
      </c>
      <c r="U43" s="8">
        <f>INTAVI!U43+NRGSUP!U43</f>
        <v>14892.523359479999</v>
      </c>
      <c r="V43" s="8">
        <f>INTAVI!V43+NRGSUP!V43</f>
        <v>15068.861856360001</v>
      </c>
      <c r="W43" s="8">
        <f>INTAVI!W43+NRGSUP!W43</f>
        <v>14184.857896559997</v>
      </c>
      <c r="X43" s="8">
        <f>INTAVI!X43+NRGSUP!X43</f>
        <v>15292.070618760003</v>
      </c>
      <c r="Y43" s="8">
        <f>INTAVI!Y43+NRGSUP!Y43</f>
        <v>15561.236793959999</v>
      </c>
      <c r="Z43" s="8">
        <f>INTAVI!Z43+NRGSUP!Z43</f>
        <v>15751.473220080001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2892.0992976000007</v>
      </c>
      <c r="D44" s="8">
        <f>INTAVI!D44+NRGSUP!D44</f>
        <v>2798.2082059200002</v>
      </c>
      <c r="E44" s="8">
        <f>INTAVI!E44+NRGSUP!E44</f>
        <v>1636.5541449600005</v>
      </c>
      <c r="F44" s="8">
        <f>INTAVI!F44+NRGSUP!F44</f>
        <v>1617.2446715999999</v>
      </c>
      <c r="G44" s="8">
        <f>INTAVI!G44+NRGSUP!G44</f>
        <v>1718.1513612000003</v>
      </c>
      <c r="H44" s="8">
        <f>INTAVI!H44+NRGSUP!H44</f>
        <v>1658.7160560000002</v>
      </c>
      <c r="I44" s="8">
        <f>INTAVI!I44+NRGSUP!I44</f>
        <v>1312.7649912000002</v>
      </c>
      <c r="J44" s="8">
        <f>INTAVI!J44+NRGSUP!J44</f>
        <v>1275.6423412800002</v>
      </c>
      <c r="K44" s="8">
        <f>INTAVI!K44+NRGSUP!K44</f>
        <v>1069.5964204800002</v>
      </c>
      <c r="L44" s="8">
        <f>INTAVI!L44+NRGSUP!L44</f>
        <v>970.95005856000012</v>
      </c>
      <c r="M44" s="8">
        <f>INTAVI!M44+NRGSUP!M44</f>
        <v>726.47020799999996</v>
      </c>
      <c r="N44" s="8">
        <f>INTAVI!N44+NRGSUP!N44</f>
        <v>522.55978416000016</v>
      </c>
      <c r="O44" s="8">
        <f>INTAVI!O44+NRGSUP!O44</f>
        <v>342.49565016000008</v>
      </c>
      <c r="P44" s="8">
        <f>INTAVI!P44+NRGSUP!P44</f>
        <v>232.20743040000002</v>
      </c>
      <c r="Q44" s="8">
        <f>INTAVI!Q44+NRGSUP!Q44</f>
        <v>177.32287368000001</v>
      </c>
      <c r="R44" s="8">
        <f>INTAVI!R44+NRGSUP!R44</f>
        <v>158.97888791999998</v>
      </c>
      <c r="S44" s="8">
        <f>INTAVI!S44+NRGSUP!S44</f>
        <v>180.38011176000001</v>
      </c>
      <c r="T44" s="8">
        <f>INTAVI!T44+NRGSUP!T44</f>
        <v>171.20839752000001</v>
      </c>
      <c r="U44" s="8">
        <f>INTAVI!U44+NRGSUP!U44</f>
        <v>107.00472600000002</v>
      </c>
      <c r="V44" s="8">
        <f>INTAVI!V44+NRGSUP!V44</f>
        <v>67.260073680000005</v>
      </c>
      <c r="W44" s="8">
        <f>INTAVI!W44+NRGSUP!W44</f>
        <v>149.81274647999999</v>
      </c>
      <c r="X44" s="8">
        <f>INTAVI!X44+NRGSUP!X44</f>
        <v>195.66685944000005</v>
      </c>
      <c r="Y44" s="8">
        <f>INTAVI!Y44+NRGSUP!Y44</f>
        <v>177.32343096</v>
      </c>
      <c r="Z44" s="8">
        <f>INTAVI!Z44+NRGSUP!Z44</f>
        <v>140.63545944000001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9.730676879999999</v>
      </c>
      <c r="E47" s="8">
        <f>INTAVI!E47+NRGSUP!E47</f>
        <v>12.974332680000003</v>
      </c>
      <c r="F47" s="8">
        <f>INTAVI!F47+NRGSUP!F47</f>
        <v>6.487021079999999</v>
      </c>
      <c r="G47" s="8">
        <f>INTAVI!G47+NRGSUP!G47</f>
        <v>22.705009560000004</v>
      </c>
      <c r="H47" s="8">
        <f>INTAVI!H47+NRGSUP!H47</f>
        <v>22.705009560000004</v>
      </c>
      <c r="I47" s="8">
        <f>INTAVI!I47+NRGSUP!I47</f>
        <v>19.461353760000002</v>
      </c>
      <c r="J47" s="8">
        <f>INTAVI!J47+NRGSUP!J47</f>
        <v>16.217988480000002</v>
      </c>
      <c r="K47" s="8">
        <f>INTAVI!K47+NRGSUP!K47</f>
        <v>16.217988480000002</v>
      </c>
      <c r="L47" s="8">
        <f>INTAVI!L47+NRGSUP!L47</f>
        <v>6.487021079999999</v>
      </c>
      <c r="M47" s="8">
        <f>INTAVI!M47+NRGSUP!M47</f>
        <v>6.487021079999999</v>
      </c>
      <c r="N47" s="8">
        <f>INTAVI!N47+NRGSUP!N47</f>
        <v>9.730676879999999</v>
      </c>
      <c r="O47" s="8">
        <f>INTAVI!O47+NRGSUP!O47</f>
        <v>6.487021079999999</v>
      </c>
      <c r="P47" s="8">
        <f>INTAVI!P47+NRGSUP!P47</f>
        <v>6.487021079999999</v>
      </c>
      <c r="Q47" s="8">
        <f>INTAVI!Q47+NRGSUP!Q47</f>
        <v>6.487021079999999</v>
      </c>
      <c r="R47" s="8">
        <f>INTAVI!R47+NRGSUP!R47</f>
        <v>6.487021079999999</v>
      </c>
      <c r="S47" s="8">
        <f>INTAVI!S47+NRGSUP!S47</f>
        <v>3.2436558</v>
      </c>
      <c r="T47" s="8">
        <f>INTAVI!T47+NRGSUP!T47</f>
        <v>3.2436558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3.6563669999999999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337.83750000000003</v>
      </c>
      <c r="S48" s="8">
        <f>INTAVI!S48+NRGSUP!S48</f>
        <v>238.17315600000003</v>
      </c>
      <c r="T48" s="8">
        <f>INTAVI!T48+NRGSUP!T48</f>
        <v>391.83288300000004</v>
      </c>
      <c r="U48" s="8">
        <f>INTAVI!U48+NRGSUP!U48</f>
        <v>341.89365600000002</v>
      </c>
      <c r="V48" s="8">
        <f>INTAVI!V48+NRGSUP!V48</f>
        <v>380.30849999999998</v>
      </c>
      <c r="W48" s="8">
        <f>INTAVI!W48+NRGSUP!W48</f>
        <v>295.79542199999997</v>
      </c>
      <c r="X48" s="8">
        <f>INTAVI!X48+NRGSUP!X48</f>
        <v>345.73500000000001</v>
      </c>
      <c r="Y48" s="8">
        <f>INTAVI!Y48+NRGSUP!Y48</f>
        <v>315.00284399999998</v>
      </c>
      <c r="Z48" s="8">
        <f>INTAVI!Z48+NRGSUP!Z48</f>
        <v>341.89365600000002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141.50591387999998</v>
      </c>
      <c r="D50" s="8">
        <f>INTAVI!D50+NRGSUP!D50</f>
        <v>388.34480736</v>
      </c>
      <c r="E50" s="8">
        <f>INTAVI!E50+NRGSUP!E50</f>
        <v>1220.5033174800001</v>
      </c>
      <c r="F50" s="8">
        <f>INTAVI!F50+NRGSUP!F50</f>
        <v>1314.3464341199999</v>
      </c>
      <c r="G50" s="8">
        <f>INTAVI!G50+NRGSUP!G50</f>
        <v>1232.74787724</v>
      </c>
      <c r="H50" s="8">
        <f>INTAVI!H50+NRGSUP!H50</f>
        <v>674.44403111999998</v>
      </c>
      <c r="I50" s="8">
        <f>INTAVI!I50+NRGSUP!I50</f>
        <v>527.16627000000005</v>
      </c>
      <c r="J50" s="8">
        <f>INTAVI!J50+NRGSUP!J50</f>
        <v>550.21196592000001</v>
      </c>
      <c r="K50" s="8">
        <f>INTAVI!K50+NRGSUP!K50</f>
        <v>548.28405864000001</v>
      </c>
      <c r="L50" s="8">
        <f>INTAVI!L50+NRGSUP!L50</f>
        <v>599.23453679999989</v>
      </c>
      <c r="M50" s="8">
        <f>INTAVI!M50+NRGSUP!M50</f>
        <v>796.85374104000005</v>
      </c>
      <c r="N50" s="8">
        <f>INTAVI!N50+NRGSUP!N50</f>
        <v>754.13869380000006</v>
      </c>
      <c r="O50" s="8">
        <f>INTAVI!O50+NRGSUP!O50</f>
        <v>819.35162207999986</v>
      </c>
      <c r="P50" s="8">
        <f>INTAVI!P50+NRGSUP!P50</f>
        <v>518.34133115999998</v>
      </c>
      <c r="Q50" s="8">
        <f>INTAVI!Q50+NRGSUP!Q50</f>
        <v>857.14293240000006</v>
      </c>
      <c r="R50" s="8">
        <f>INTAVI!R50+NRGSUP!R50</f>
        <v>635.9771880000003</v>
      </c>
      <c r="S50" s="8">
        <f>INTAVI!S50+NRGSUP!S50</f>
        <v>28.748142719999997</v>
      </c>
      <c r="T50" s="8">
        <f>INTAVI!T50+NRGSUP!T50</f>
        <v>86.207484959999988</v>
      </c>
      <c r="U50" s="8">
        <f>INTAVI!U50+NRGSUP!U50</f>
        <v>117.20969063999998</v>
      </c>
      <c r="V50" s="8">
        <f>INTAVI!V50+NRGSUP!V50</f>
        <v>184.31727732000007</v>
      </c>
      <c r="W50" s="8">
        <f>INTAVI!W50+NRGSUP!W50</f>
        <v>264.34574819999995</v>
      </c>
      <c r="X50" s="8">
        <f>INTAVI!X50+NRGSUP!X50</f>
        <v>301.90458024000003</v>
      </c>
      <c r="Y50" s="8">
        <f>INTAVI!Y50+NRGSUP!Y50</f>
        <v>362.4125281200001</v>
      </c>
      <c r="Z50" s="8">
        <f>INTAVI!Z50+NRGSUP!Z50</f>
        <v>251.12984616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17090.107650000002</v>
      </c>
      <c r="D51" s="27">
        <f>INTAVI!D51+NRGSUP!D51</f>
        <v>18396.940320000002</v>
      </c>
      <c r="E51" s="27">
        <f>INTAVI!E51+NRGSUP!E51</f>
        <v>17788.636800000004</v>
      </c>
      <c r="F51" s="27">
        <f>INTAVI!F51+NRGSUP!F51</f>
        <v>18039.92553</v>
      </c>
      <c r="G51" s="27">
        <f>INTAVI!G51+NRGSUP!G51</f>
        <v>18108.89487</v>
      </c>
      <c r="H51" s="27">
        <f>INTAVI!H51+NRGSUP!H51</f>
        <v>17873.157059999998</v>
      </c>
      <c r="I51" s="27">
        <f>INTAVI!I51+NRGSUP!I51</f>
        <v>17537.398560000001</v>
      </c>
      <c r="J51" s="27">
        <f>INTAVI!J51+NRGSUP!J51</f>
        <v>16588.287540000001</v>
      </c>
      <c r="K51" s="27">
        <f>INTAVI!K51+NRGSUP!K51</f>
        <v>16246.823670000002</v>
      </c>
      <c r="L51" s="27">
        <f>INTAVI!L51+NRGSUP!L51</f>
        <v>15288.977879999999</v>
      </c>
      <c r="M51" s="27">
        <f>INTAVI!M51+NRGSUP!M51</f>
        <v>17343.87039</v>
      </c>
      <c r="N51" s="27">
        <f>INTAVI!N51+NRGSUP!N51</f>
        <v>15817.709160000002</v>
      </c>
      <c r="O51" s="27">
        <f>INTAVI!O51+NRGSUP!O51</f>
        <v>15585.253200000003</v>
      </c>
      <c r="P51" s="27">
        <f>INTAVI!P51+NRGSUP!P51</f>
        <v>15823.465020000007</v>
      </c>
      <c r="Q51" s="27">
        <f>INTAVI!Q51+NRGSUP!Q51</f>
        <v>14017.185270000002</v>
      </c>
      <c r="R51" s="27">
        <f>INTAVI!R51+NRGSUP!R51</f>
        <v>14730.20505</v>
      </c>
      <c r="S51" s="27">
        <f>INTAVI!S51+NRGSUP!S51</f>
        <v>15985.483390799998</v>
      </c>
      <c r="T51" s="27">
        <f>INTAVI!T51+NRGSUP!T51</f>
        <v>16489.630080000003</v>
      </c>
      <c r="U51" s="27">
        <f>INTAVI!U51+NRGSUP!U51</f>
        <v>15601.522491719996</v>
      </c>
      <c r="V51" s="27">
        <f>INTAVI!V51+NRGSUP!V51</f>
        <v>16380.8786592</v>
      </c>
      <c r="W51" s="27">
        <f>INTAVI!W51+NRGSUP!W51</f>
        <v>16695.802468407717</v>
      </c>
      <c r="X51" s="27">
        <f>INTAVI!X51+NRGSUP!X51</f>
        <v>17945.804368503141</v>
      </c>
      <c r="Y51" s="27">
        <f>INTAVI!Y51+NRGSUP!Y51</f>
        <v>14595.123265197373</v>
      </c>
      <c r="Z51" s="27">
        <f>INTAVI!Z51+NRGSUP!Z51</f>
        <v>13031.622771023693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455.82762312000011</v>
      </c>
      <c r="D52" s="27">
        <f t="shared" ref="D52:X52" si="30">SUM(D53:D54)</f>
        <v>588.25997856000004</v>
      </c>
      <c r="E52" s="27">
        <f t="shared" si="30"/>
        <v>546.30183924000016</v>
      </c>
      <c r="F52" s="27">
        <f t="shared" si="30"/>
        <v>609.65005567589083</v>
      </c>
      <c r="G52" s="27">
        <f t="shared" si="30"/>
        <v>810.55392578145199</v>
      </c>
      <c r="H52" s="27">
        <f t="shared" si="30"/>
        <v>943.4821794333908</v>
      </c>
      <c r="I52" s="27">
        <f t="shared" si="30"/>
        <v>885.1588976344915</v>
      </c>
      <c r="J52" s="27">
        <f t="shared" si="30"/>
        <v>1022.5156254383841</v>
      </c>
      <c r="K52" s="27">
        <f t="shared" si="30"/>
        <v>1044.6661290893769</v>
      </c>
      <c r="L52" s="27">
        <f t="shared" si="30"/>
        <v>1087.5233149582098</v>
      </c>
      <c r="M52" s="27">
        <f t="shared" si="30"/>
        <v>1104.2209427865614</v>
      </c>
      <c r="N52" s="27">
        <f t="shared" si="30"/>
        <v>1191.7229704309968</v>
      </c>
      <c r="O52" s="27">
        <f t="shared" si="30"/>
        <v>1224.4151875257626</v>
      </c>
      <c r="P52" s="27">
        <f t="shared" si="30"/>
        <v>1167.3388334240224</v>
      </c>
      <c r="Q52" s="27">
        <f t="shared" si="30"/>
        <v>1373.3440474715176</v>
      </c>
      <c r="R52" s="27">
        <f t="shared" si="30"/>
        <v>1533.8325708277803</v>
      </c>
      <c r="S52" s="27">
        <f t="shared" si="30"/>
        <v>1687.4827011849554</v>
      </c>
      <c r="T52" s="27">
        <f t="shared" si="30"/>
        <v>1683.660639215803</v>
      </c>
      <c r="U52" s="27">
        <f t="shared" si="30"/>
        <v>1935.7383424437714</v>
      </c>
      <c r="V52" s="27">
        <f t="shared" si="30"/>
        <v>2003.8794880975468</v>
      </c>
      <c r="W52" s="27">
        <f t="shared" si="30"/>
        <v>2049.7764723293503</v>
      </c>
      <c r="X52" s="27">
        <f t="shared" si="30"/>
        <v>2030.2880125632762</v>
      </c>
      <c r="Y52" s="27">
        <f t="shared" ref="Y52:Z52" si="31">SUM(Y53:Y54)</f>
        <v>1959.1035069179502</v>
      </c>
      <c r="Z52" s="27">
        <f t="shared" si="31"/>
        <v>1720.7882913459664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338.91034320000006</v>
      </c>
      <c r="D53" s="8">
        <f>INTAVI!D53+NRGSUP!D53</f>
        <v>452.45257200000003</v>
      </c>
      <c r="E53" s="8">
        <f>INTAVI!E53+NRGSUP!E53</f>
        <v>402.97462920000015</v>
      </c>
      <c r="F53" s="8">
        <f>INTAVI!F53+NRGSUP!F53</f>
        <v>471.61497239999994</v>
      </c>
      <c r="G53" s="8">
        <f>INTAVI!G53+NRGSUP!G53</f>
        <v>666.23665680000011</v>
      </c>
      <c r="H53" s="8">
        <f>INTAVI!H53+NRGSUP!H53</f>
        <v>805.80459960000007</v>
      </c>
      <c r="I53" s="8">
        <f>INTAVI!I53+NRGSUP!I53</f>
        <v>758.18662920000008</v>
      </c>
      <c r="J53" s="8">
        <f>INTAVI!J53+NRGSUP!J53</f>
        <v>888.02999999999975</v>
      </c>
      <c r="K53" s="8">
        <f>INTAVI!K53+NRGSUP!K53</f>
        <v>911.19651480000016</v>
      </c>
      <c r="L53" s="8">
        <f>INTAVI!L53+NRGSUP!L53</f>
        <v>966.39388559999986</v>
      </c>
      <c r="M53" s="8">
        <f>INTAVI!M53+NRGSUP!M53</f>
        <v>952.23791519999986</v>
      </c>
      <c r="N53" s="8">
        <f>INTAVI!N53+NRGSUP!N53</f>
        <v>997.99694280000006</v>
      </c>
      <c r="O53" s="8">
        <f>INTAVI!O53+NRGSUP!O53</f>
        <v>1014.2991144000005</v>
      </c>
      <c r="P53" s="8">
        <f>INTAVI!P53+NRGSUP!P53</f>
        <v>964.10559960000001</v>
      </c>
      <c r="Q53" s="8">
        <f>INTAVI!Q53+NRGSUP!Q53</f>
        <v>1171.7419427999998</v>
      </c>
      <c r="R53" s="8">
        <f>INTAVI!R53+NRGSUP!R53</f>
        <v>1341.6259428000003</v>
      </c>
      <c r="S53" s="8">
        <f>INTAVI!S53+NRGSUP!S53</f>
        <v>1481.6232288000003</v>
      </c>
      <c r="T53" s="8">
        <f>INTAVI!T53+NRGSUP!T53</f>
        <v>1462.6636596000003</v>
      </c>
      <c r="U53" s="8">
        <f>INTAVI!U53+NRGSUP!U53</f>
        <v>1724.6850192000004</v>
      </c>
      <c r="V53" s="8">
        <f>INTAVI!V53+NRGSUP!V53</f>
        <v>1787.3511083999999</v>
      </c>
      <c r="W53" s="8">
        <f>INTAVI!W53+NRGSUP!W53</f>
        <v>1823.6491415999999</v>
      </c>
      <c r="X53" s="8">
        <f>INTAVI!X53+NRGSUP!X53</f>
        <v>1796.2411895999999</v>
      </c>
      <c r="Y53" s="8">
        <f>INTAVI!Y53+NRGSUP!Y53</f>
        <v>1731.0139704000001</v>
      </c>
      <c r="Z53" s="8">
        <f>INTAVI!Z53+NRGSUP!Z53</f>
        <v>1458.3012443999996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116.91727992000003</v>
      </c>
      <c r="D54" s="45">
        <f>INTAVI!D54+NRGSUP!D54</f>
        <v>135.80740656</v>
      </c>
      <c r="E54" s="45">
        <f>INTAVI!E54+NRGSUP!E54</f>
        <v>143.32721004000001</v>
      </c>
      <c r="F54" s="45">
        <f>INTAVI!F54+NRGSUP!F54</f>
        <v>138.03508327589083</v>
      </c>
      <c r="G54" s="45">
        <f>INTAVI!G54+NRGSUP!G54</f>
        <v>144.31726898145186</v>
      </c>
      <c r="H54" s="45">
        <f>INTAVI!H54+NRGSUP!H54</f>
        <v>137.67757983339072</v>
      </c>
      <c r="I54" s="45">
        <f>INTAVI!I54+NRGSUP!I54</f>
        <v>126.97226843449144</v>
      </c>
      <c r="J54" s="45">
        <f>INTAVI!J54+NRGSUP!J54</f>
        <v>134.48562543838429</v>
      </c>
      <c r="K54" s="45">
        <f>INTAVI!K54+NRGSUP!K54</f>
        <v>133.46961428937666</v>
      </c>
      <c r="L54" s="45">
        <f>INTAVI!L54+NRGSUP!L54</f>
        <v>121.12942935821</v>
      </c>
      <c r="M54" s="45">
        <f>INTAVI!M54+NRGSUP!M54</f>
        <v>151.98302758656152</v>
      </c>
      <c r="N54" s="45">
        <f>INTAVI!N54+NRGSUP!N54</f>
        <v>193.72602763099675</v>
      </c>
      <c r="O54" s="45">
        <f>INTAVI!O54+NRGSUP!O54</f>
        <v>210.116073125762</v>
      </c>
      <c r="P54" s="45">
        <f>INTAVI!P54+NRGSUP!P54</f>
        <v>203.23323382402245</v>
      </c>
      <c r="Q54" s="45">
        <f>INTAVI!Q54+NRGSUP!Q54</f>
        <v>201.60210467151776</v>
      </c>
      <c r="R54" s="45">
        <f>INTAVI!R54+NRGSUP!R54</f>
        <v>192.20662802778</v>
      </c>
      <c r="S54" s="45">
        <f>INTAVI!S54+NRGSUP!S54</f>
        <v>205.85947238495515</v>
      </c>
      <c r="T54" s="45">
        <f>INTAVI!T54+NRGSUP!T54</f>
        <v>220.99697961580273</v>
      </c>
      <c r="U54" s="45">
        <f>INTAVI!U54+NRGSUP!U54</f>
        <v>211.05332324377113</v>
      </c>
      <c r="V54" s="45">
        <f>INTAVI!V54+NRGSUP!V54</f>
        <v>216.5283796975468</v>
      </c>
      <c r="W54" s="45">
        <f>INTAVI!W54+NRGSUP!W54</f>
        <v>226.12733072935049</v>
      </c>
      <c r="X54" s="45">
        <f>INTAVI!X54+NRGSUP!X54</f>
        <v>234.04682296327633</v>
      </c>
      <c r="Y54" s="45">
        <f>INTAVI!Y54+NRGSUP!Y54</f>
        <v>228.08953651795014</v>
      </c>
      <c r="Z54" s="45">
        <f>INTAVI!Z54+NRGSUP!Z54</f>
        <v>262.48704694596677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6645.8349172799972</v>
      </c>
      <c r="D61" s="49">
        <f t="shared" si="32"/>
        <v>7139.1392179199975</v>
      </c>
      <c r="E61" s="49">
        <f t="shared" si="32"/>
        <v>7936.8631775999993</v>
      </c>
      <c r="F61" s="49">
        <f t="shared" si="32"/>
        <v>7789.5556344000015</v>
      </c>
      <c r="G61" s="49">
        <f t="shared" si="32"/>
        <v>8410.3986895199996</v>
      </c>
      <c r="H61" s="49">
        <f t="shared" si="32"/>
        <v>8641.0372017599966</v>
      </c>
      <c r="I61" s="49">
        <f t="shared" si="32"/>
        <v>9104.3232623999975</v>
      </c>
      <c r="J61" s="49">
        <f t="shared" si="32"/>
        <v>9702.6060657599974</v>
      </c>
      <c r="K61" s="49">
        <f t="shared" si="32"/>
        <v>10443.333959999996</v>
      </c>
      <c r="L61" s="49">
        <f t="shared" si="32"/>
        <v>11493.798145199995</v>
      </c>
      <c r="M61" s="49">
        <f t="shared" si="32"/>
        <v>12272.140494719997</v>
      </c>
      <c r="N61" s="49">
        <f t="shared" si="32"/>
        <v>13089.634291440001</v>
      </c>
      <c r="O61" s="49">
        <f t="shared" si="32"/>
        <v>13920.009485040002</v>
      </c>
      <c r="P61" s="49">
        <f t="shared" si="32"/>
        <v>14900.395456799995</v>
      </c>
      <c r="Q61" s="49">
        <f t="shared" si="32"/>
        <v>15630.698311199998</v>
      </c>
      <c r="R61" s="49">
        <f t="shared" si="32"/>
        <v>16091.022200400002</v>
      </c>
      <c r="S61" s="49">
        <f t="shared" si="32"/>
        <v>16250.946134400006</v>
      </c>
      <c r="T61" s="49">
        <f t="shared" si="32"/>
        <v>16592.996784239989</v>
      </c>
      <c r="U61" s="49">
        <f t="shared" si="32"/>
        <v>16639.951299840002</v>
      </c>
      <c r="V61" s="49">
        <f t="shared" si="32"/>
        <v>17948.137550399995</v>
      </c>
      <c r="W61" s="49">
        <f t="shared" si="32"/>
        <v>18649.645606138376</v>
      </c>
      <c r="X61" s="49">
        <f t="shared" si="32"/>
        <v>20120.945910980678</v>
      </c>
      <c r="Y61" s="49">
        <f t="shared" ref="Y61:Z61" si="33">SUM(Y62:Y72)</f>
        <v>19246.467329894749</v>
      </c>
      <c r="Z61" s="49">
        <f t="shared" si="33"/>
        <v>17859.571053541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6188.6716415999963</v>
      </c>
      <c r="D62" s="52">
        <f>INTAVI!D62+NRGSUP!D62</f>
        <v>6695.8077311999978</v>
      </c>
      <c r="E62" s="52">
        <f>INTAVI!E62+NRGSUP!E62</f>
        <v>7428.9591935999997</v>
      </c>
      <c r="F62" s="52">
        <f>INTAVI!F62+NRGSUP!F62</f>
        <v>7270.4802240000017</v>
      </c>
      <c r="G62" s="52">
        <f>INTAVI!G62+NRGSUP!G62</f>
        <v>7950.7693440000003</v>
      </c>
      <c r="H62" s="52">
        <f>INTAVI!H62+NRGSUP!H62</f>
        <v>8271.0875519999972</v>
      </c>
      <c r="I62" s="52">
        <f>INTAVI!I62+NRGSUP!I62</f>
        <v>8681.4552383999962</v>
      </c>
      <c r="J62" s="52">
        <f>INTAVI!J62+NRGSUP!J62</f>
        <v>9193.5204479999975</v>
      </c>
      <c r="K62" s="52">
        <f>INTAVI!K62+NRGSUP!K62</f>
        <v>9671.1995519999964</v>
      </c>
      <c r="L62" s="52">
        <f>INTAVI!L62+NRGSUP!L62</f>
        <v>10396.399910399996</v>
      </c>
      <c r="M62" s="52">
        <f>INTAVI!M62+NRGSUP!M62</f>
        <v>10920.224447999997</v>
      </c>
      <c r="N62" s="52">
        <f>INTAVI!N62+NRGSUP!N62</f>
        <v>11294.416224000001</v>
      </c>
      <c r="O62" s="52">
        <f>INTAVI!O62+NRGSUP!O62</f>
        <v>11896.5284928</v>
      </c>
      <c r="P62" s="52">
        <f>INTAVI!P62+NRGSUP!P62</f>
        <v>12426.287731199996</v>
      </c>
      <c r="Q62" s="52">
        <f>INTAVI!Q62+NRGSUP!Q62</f>
        <v>12956.496537599998</v>
      </c>
      <c r="R62" s="52">
        <f>INTAVI!R62+NRGSUP!R62</f>
        <v>13475.728627200004</v>
      </c>
      <c r="S62" s="52">
        <f>INTAVI!S62+NRGSUP!S62</f>
        <v>13626.479865600004</v>
      </c>
      <c r="T62" s="52">
        <f>INTAVI!T62+NRGSUP!T62</f>
        <v>13888.110297599989</v>
      </c>
      <c r="U62" s="52">
        <f>INTAVI!U62+NRGSUP!U62</f>
        <v>13977.7412544</v>
      </c>
      <c r="V62" s="52">
        <f>INTAVI!V62+NRGSUP!V62</f>
        <v>15228.026553599997</v>
      </c>
      <c r="W62" s="52">
        <f>INTAVI!W62+NRGSUP!W62</f>
        <v>15788.144332800002</v>
      </c>
      <c r="X62" s="52">
        <f>INTAVI!X62+NRGSUP!X62</f>
        <v>17297.944876799989</v>
      </c>
      <c r="Y62" s="52">
        <f>INTAVI!Y62+NRGSUP!Y62</f>
        <v>16467.567379199994</v>
      </c>
      <c r="Z62" s="52">
        <f>INTAVI!Z62+NRGSUP!Z62</f>
        <v>15087.329107199996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82.391268960000005</v>
      </c>
      <c r="D64" s="52">
        <f>INTAVI!D64+NRGSUP!D64</f>
        <v>85.012200000000007</v>
      </c>
      <c r="E64" s="52">
        <f>INTAVI!E64+NRGSUP!E64</f>
        <v>82.173087360000011</v>
      </c>
      <c r="F64" s="52">
        <f>INTAVI!F64+NRGSUP!F64</f>
        <v>94.403443679999995</v>
      </c>
      <c r="G64" s="52">
        <f>INTAVI!G64+NRGSUP!G64</f>
        <v>114.82386552000001</v>
      </c>
      <c r="H64" s="52">
        <f>INTAVI!H64+NRGSUP!H64</f>
        <v>127.49117471999998</v>
      </c>
      <c r="I64" s="52">
        <f>INTAVI!I64+NRGSUP!I64</f>
        <v>145.07228736000002</v>
      </c>
      <c r="J64" s="52">
        <f>INTAVI!J64+NRGSUP!J64</f>
        <v>174.11953104</v>
      </c>
      <c r="K64" s="52">
        <f>INTAVI!K64+NRGSUP!K64</f>
        <v>205.84195632000001</v>
      </c>
      <c r="L64" s="52">
        <f>INTAVI!L64+NRGSUP!L64</f>
        <v>297.02397816000001</v>
      </c>
      <c r="M64" s="52">
        <f>INTAVI!M64+NRGSUP!M64</f>
        <v>403.93079999999998</v>
      </c>
      <c r="N64" s="52">
        <f>INTAVI!N64+NRGSUP!N64</f>
        <v>571.1158908000001</v>
      </c>
      <c r="O64" s="52">
        <f>INTAVI!O64+NRGSUP!O64</f>
        <v>857.11108392000006</v>
      </c>
      <c r="P64" s="52">
        <f>INTAVI!P64+NRGSUP!P64</f>
        <v>1305.4858689600001</v>
      </c>
      <c r="Q64" s="52">
        <f>INTAVI!Q64+NRGSUP!Q64</f>
        <v>1389.95202528</v>
      </c>
      <c r="R64" s="52">
        <f>INTAVI!R64+NRGSUP!R64</f>
        <v>1402.1825781600003</v>
      </c>
      <c r="S64" s="52">
        <f>INTAVI!S64+NRGSUP!S64</f>
        <v>1373.7908620800001</v>
      </c>
      <c r="T64" s="52">
        <f>INTAVI!T64+NRGSUP!T64</f>
        <v>1389.23084664</v>
      </c>
      <c r="U64" s="52">
        <f>INTAVI!U64+NRGSUP!U64</f>
        <v>1380.2403887999999</v>
      </c>
      <c r="V64" s="52">
        <f>INTAVI!V64+NRGSUP!V64</f>
        <v>1328.52112848</v>
      </c>
      <c r="W64" s="52">
        <f>INTAVI!W64+NRGSUP!W64</f>
        <v>1356.2255650183736</v>
      </c>
      <c r="X64" s="52">
        <f>INTAVI!X64+NRGSUP!X64</f>
        <v>1350.593367620686</v>
      </c>
      <c r="Y64" s="52">
        <f>INTAVI!Y64+NRGSUP!Y64</f>
        <v>1367.9304558147544</v>
      </c>
      <c r="Z64" s="52">
        <f>INTAVI!Z64+NRGSUP!Z64</f>
        <v>1365.8179180210043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191.40011999999996</v>
      </c>
      <c r="D65" s="52">
        <f>INTAVI!D65+NRGSUP!D65</f>
        <v>222.10019999999997</v>
      </c>
      <c r="E65" s="52">
        <f>INTAVI!E65+NRGSUP!E65</f>
        <v>234.50003999999996</v>
      </c>
      <c r="F65" s="52">
        <f>INTAVI!F65+NRGSUP!F65</f>
        <v>241.30007999999995</v>
      </c>
      <c r="G65" s="52">
        <f>INTAVI!G65+NRGSUP!G65</f>
        <v>250.49987999999993</v>
      </c>
      <c r="H65" s="52">
        <f>INTAVI!H65+NRGSUP!H65</f>
        <v>234.59975999999997</v>
      </c>
      <c r="I65" s="52">
        <f>INTAVI!I65+NRGSUP!I65</f>
        <v>224.20008000000001</v>
      </c>
      <c r="J65" s="52">
        <f>INTAVI!J65+NRGSUP!J65</f>
        <v>245.89979999999997</v>
      </c>
      <c r="K65" s="52">
        <f>INTAVI!K65+NRGSUP!K65</f>
        <v>240.40007999999995</v>
      </c>
      <c r="L65" s="52">
        <f>INTAVI!L65+NRGSUP!L65</f>
        <v>223.00019999999995</v>
      </c>
      <c r="M65" s="52">
        <f>INTAVI!M65+NRGSUP!M65</f>
        <v>262.49975999999992</v>
      </c>
      <c r="N65" s="52">
        <f>INTAVI!N65+NRGSUP!N65</f>
        <v>334.50012000000004</v>
      </c>
      <c r="O65" s="52">
        <f>INTAVI!O65+NRGSUP!O65</f>
        <v>350.39987999999994</v>
      </c>
      <c r="P65" s="52">
        <f>INTAVI!P65+NRGSUP!P65</f>
        <v>347.20019999999994</v>
      </c>
      <c r="Q65" s="52">
        <f>INTAVI!Q65+NRGSUP!Q65</f>
        <v>345.30011999999994</v>
      </c>
      <c r="R65" s="52">
        <f>INTAVI!R65+NRGSUP!R65</f>
        <v>334.19988000000001</v>
      </c>
      <c r="S65" s="52">
        <f>INTAVI!S65+NRGSUP!S65</f>
        <v>358.09992</v>
      </c>
      <c r="T65" s="52">
        <f>INTAVI!T65+NRGSUP!T65</f>
        <v>385.34363999999994</v>
      </c>
      <c r="U65" s="52">
        <f>INTAVI!U65+NRGSUP!U65</f>
        <v>366.87960000000004</v>
      </c>
      <c r="V65" s="52">
        <f>INTAVI!V65+NRGSUP!V65</f>
        <v>382.54823999999985</v>
      </c>
      <c r="W65" s="52">
        <f>INTAVI!W65+NRGSUP!W65</f>
        <v>401.29128000000003</v>
      </c>
      <c r="X65" s="52">
        <f>INTAVI!X65+NRGSUP!X65</f>
        <v>401.62823999999995</v>
      </c>
      <c r="Y65" s="52">
        <f>INTAVI!Y65+NRGSUP!Y65</f>
        <v>398.45844000000005</v>
      </c>
      <c r="Z65" s="52">
        <f>INTAVI!Z65+NRGSUP!Z65</f>
        <v>453.4559999999999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3.8231999999999999</v>
      </c>
      <c r="J67" s="52">
        <f>INTAVI!J67+NRGSUP!J67</f>
        <v>0</v>
      </c>
      <c r="K67" s="52">
        <f>INTAVI!K67+NRGSUP!K67</f>
        <v>103.22640000000001</v>
      </c>
      <c r="L67" s="52">
        <f>INTAVI!L67+NRGSUP!L67</f>
        <v>173.9556</v>
      </c>
      <c r="M67" s="52">
        <f>INTAVI!M67+NRGSUP!M67</f>
        <v>172.04399999999998</v>
      </c>
      <c r="N67" s="52">
        <f>INTAVI!N67+NRGSUP!N67</f>
        <v>179.69039999999998</v>
      </c>
      <c r="O67" s="52">
        <f>INTAVI!O67+NRGSUP!O67</f>
        <v>166.30919999999998</v>
      </c>
      <c r="P67" s="52">
        <f>INTAVI!P67+NRGSUP!P67</f>
        <v>158.6628</v>
      </c>
      <c r="Q67" s="52">
        <f>INTAVI!Q67+NRGSUP!Q67</f>
        <v>194.98320000000004</v>
      </c>
      <c r="R67" s="52">
        <f>INTAVI!R67+NRGSUP!R67</f>
        <v>187.33680000000001</v>
      </c>
      <c r="S67" s="52">
        <f>INTAVI!S67+NRGSUP!S67</f>
        <v>143.37</v>
      </c>
      <c r="T67" s="52">
        <f>INTAVI!T67+NRGSUP!T67</f>
        <v>175.8672</v>
      </c>
      <c r="U67" s="52">
        <f>INTAVI!U67+NRGSUP!U67</f>
        <v>181.602</v>
      </c>
      <c r="V67" s="52">
        <f>INTAVI!V67+NRGSUP!V67</f>
        <v>217.92240000000004</v>
      </c>
      <c r="W67" s="52">
        <f>INTAVI!W67+NRGSUP!W67</f>
        <v>194.98319999999998</v>
      </c>
      <c r="X67" s="52">
        <f>INTAVI!X67+NRGSUP!X67</f>
        <v>164.39760000000001</v>
      </c>
      <c r="Y67" s="52">
        <f>INTAVI!Y67+NRGSUP!Y67</f>
        <v>187.33680000000004</v>
      </c>
      <c r="Z67" s="52">
        <f>INTAVI!Z67+NRGSUP!Z67</f>
        <v>185.42519999999999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183.37188672000002</v>
      </c>
      <c r="D69" s="52">
        <f>INTAVI!D69+NRGSUP!D69</f>
        <v>136.21908671999998</v>
      </c>
      <c r="E69" s="52">
        <f>INTAVI!E69+NRGSUP!E69</f>
        <v>191.23085664000001</v>
      </c>
      <c r="F69" s="52">
        <f>INTAVI!F69+NRGSUP!F69</f>
        <v>183.37188671999999</v>
      </c>
      <c r="G69" s="52">
        <f>INTAVI!G69+NRGSUP!G69</f>
        <v>94.305599999999998</v>
      </c>
      <c r="H69" s="52">
        <f>INTAVI!H69+NRGSUP!H69</f>
        <v>7.8587150399999981</v>
      </c>
      <c r="I69" s="52">
        <f>INTAVI!I69+NRGSUP!I69</f>
        <v>49.772456639999994</v>
      </c>
      <c r="J69" s="52">
        <f>INTAVI!J69+NRGSUP!J69</f>
        <v>89.066286720000008</v>
      </c>
      <c r="K69" s="52">
        <f>INTAVI!K69+NRGSUP!K69</f>
        <v>222.66597167999998</v>
      </c>
      <c r="L69" s="52">
        <f>INTAVI!L69+NRGSUP!L69</f>
        <v>403.41845663999999</v>
      </c>
      <c r="M69" s="52">
        <f>INTAVI!M69+NRGSUP!M69</f>
        <v>513.44148672000006</v>
      </c>
      <c r="N69" s="52">
        <f>INTAVI!N69+NRGSUP!N69</f>
        <v>709.91165664000005</v>
      </c>
      <c r="O69" s="52">
        <f>INTAVI!O69+NRGSUP!O69</f>
        <v>649.66082831999961</v>
      </c>
      <c r="P69" s="52">
        <f>INTAVI!P69+NRGSUP!P69</f>
        <v>662.75885663999975</v>
      </c>
      <c r="Q69" s="52">
        <f>INTAVI!Q69+NRGSUP!Q69</f>
        <v>743.96642831999998</v>
      </c>
      <c r="R69" s="52">
        <f>INTAVI!R69+NRGSUP!R69</f>
        <v>691.5743150400001</v>
      </c>
      <c r="S69" s="52">
        <f>INTAVI!S69+NRGSUP!S69</f>
        <v>749.20548672000018</v>
      </c>
      <c r="T69" s="52">
        <f>INTAVI!T69+NRGSUP!T69</f>
        <v>754.44480000000021</v>
      </c>
      <c r="U69" s="52">
        <f>INTAVI!U69+NRGSUP!U69</f>
        <v>733.48805663999997</v>
      </c>
      <c r="V69" s="52">
        <f>INTAVI!V69+NRGSUP!V69</f>
        <v>791.11922831999971</v>
      </c>
      <c r="W69" s="52">
        <f>INTAVI!W69+NRGSUP!W69</f>
        <v>909.00122832000022</v>
      </c>
      <c r="X69" s="52">
        <f>INTAVI!X69+NRGSUP!X69</f>
        <v>906.38182656000026</v>
      </c>
      <c r="Y69" s="52">
        <f>INTAVI!Y69+NRGSUP!Y69</f>
        <v>825.17425488000026</v>
      </c>
      <c r="Z69" s="52">
        <f>INTAVI!Z69+NRGSUP!Z69</f>
        <v>767.54282832000001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  <c r="Y72" s="55">
        <f>INTAVI!Y72+NRGSUP!Y72</f>
        <v>0</v>
      </c>
      <c r="Z72" s="55">
        <f>INTAVI!Z72+NRGSUP!Z72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485.34544476000008</v>
      </c>
      <c r="D2" s="21">
        <f t="shared" ref="D2:X2" si="0">SUM(D3,D17,D22,D25,D26,D51,D52)</f>
        <v>486.21644496000016</v>
      </c>
      <c r="E2" s="21">
        <f t="shared" si="0"/>
        <v>501.60318876000008</v>
      </c>
      <c r="F2" s="21">
        <f t="shared" si="0"/>
        <v>606.23201124000013</v>
      </c>
      <c r="G2" s="21">
        <f t="shared" si="0"/>
        <v>867.80432627999994</v>
      </c>
      <c r="H2" s="21">
        <f t="shared" si="0"/>
        <v>947.81461752000007</v>
      </c>
      <c r="I2" s="21">
        <f t="shared" si="0"/>
        <v>1011.8128075200003</v>
      </c>
      <c r="J2" s="21">
        <f t="shared" si="0"/>
        <v>1039.8322375200003</v>
      </c>
      <c r="K2" s="21">
        <f t="shared" si="0"/>
        <v>1070.9649950399996</v>
      </c>
      <c r="L2" s="21">
        <f t="shared" si="0"/>
        <v>1024.2658587599999</v>
      </c>
      <c r="M2" s="21">
        <f t="shared" si="0"/>
        <v>943.32089627999994</v>
      </c>
      <c r="N2" s="21">
        <f t="shared" si="0"/>
        <v>933.98091371999999</v>
      </c>
      <c r="O2" s="21">
        <f t="shared" si="0"/>
        <v>884.16870876000019</v>
      </c>
      <c r="P2" s="21">
        <f t="shared" si="0"/>
        <v>853.03595124000003</v>
      </c>
      <c r="Q2" s="21">
        <f t="shared" si="0"/>
        <v>881.05538123999997</v>
      </c>
      <c r="R2" s="21">
        <f t="shared" si="0"/>
        <v>887.28203627999994</v>
      </c>
      <c r="S2" s="21">
        <f t="shared" si="0"/>
        <v>952.66062000000079</v>
      </c>
      <c r="T2" s="21">
        <f t="shared" si="0"/>
        <v>1067.8516675200001</v>
      </c>
      <c r="U2" s="21">
        <f t="shared" si="0"/>
        <v>1232.8549200000002</v>
      </c>
      <c r="V2" s="21">
        <f t="shared" si="0"/>
        <v>1260.8743500000003</v>
      </c>
      <c r="W2" s="21">
        <f t="shared" si="0"/>
        <v>342.45981504000014</v>
      </c>
      <c r="X2" s="21">
        <f t="shared" si="0"/>
        <v>460.76393123999998</v>
      </c>
      <c r="Y2" s="21">
        <f t="shared" ref="Y2:Z2" si="1">SUM(Y3,Y17,Y22,Y25,Y26,Y51,Y52)</f>
        <v>796.9970912399998</v>
      </c>
      <c r="Z2" s="21">
        <f t="shared" si="1"/>
        <v>1027.3791862799997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485.34544476000008</v>
      </c>
      <c r="D26" s="27">
        <f t="shared" si="14"/>
        <v>486.21644496000016</v>
      </c>
      <c r="E26" s="27">
        <f t="shared" si="14"/>
        <v>501.60318876000008</v>
      </c>
      <c r="F26" s="27">
        <f t="shared" si="14"/>
        <v>606.23201124000013</v>
      </c>
      <c r="G26" s="27">
        <f t="shared" si="14"/>
        <v>867.80432627999994</v>
      </c>
      <c r="H26" s="27">
        <f t="shared" si="14"/>
        <v>947.81461752000007</v>
      </c>
      <c r="I26" s="27">
        <f t="shared" si="14"/>
        <v>1011.8128075200003</v>
      </c>
      <c r="J26" s="27">
        <f t="shared" si="14"/>
        <v>1039.8322375200003</v>
      </c>
      <c r="K26" s="27">
        <f t="shared" si="14"/>
        <v>1070.9649950399996</v>
      </c>
      <c r="L26" s="27">
        <f t="shared" si="14"/>
        <v>1024.2658587599999</v>
      </c>
      <c r="M26" s="27">
        <f t="shared" si="14"/>
        <v>943.32089627999994</v>
      </c>
      <c r="N26" s="27">
        <f t="shared" si="14"/>
        <v>933.98091371999999</v>
      </c>
      <c r="O26" s="27">
        <f t="shared" si="14"/>
        <v>884.16870876000019</v>
      </c>
      <c r="P26" s="27">
        <f t="shared" si="14"/>
        <v>853.03595124000003</v>
      </c>
      <c r="Q26" s="27">
        <f t="shared" si="14"/>
        <v>881.05538123999997</v>
      </c>
      <c r="R26" s="27">
        <f t="shared" si="14"/>
        <v>887.28203627999994</v>
      </c>
      <c r="S26" s="27">
        <f t="shared" si="14"/>
        <v>952.66062000000079</v>
      </c>
      <c r="T26" s="27">
        <f t="shared" si="14"/>
        <v>1067.8516675200001</v>
      </c>
      <c r="U26" s="27">
        <f t="shared" si="14"/>
        <v>1232.8549200000002</v>
      </c>
      <c r="V26" s="27">
        <f t="shared" si="14"/>
        <v>1260.8743500000003</v>
      </c>
      <c r="W26" s="27">
        <f t="shared" si="14"/>
        <v>342.45981504000014</v>
      </c>
      <c r="X26" s="27">
        <f t="shared" ref="X26:Z26" si="15">SUM(X27,X33)</f>
        <v>460.76393123999998</v>
      </c>
      <c r="Y26" s="27">
        <f t="shared" si="15"/>
        <v>796.9970912399998</v>
      </c>
      <c r="Z26" s="27">
        <f t="shared" si="15"/>
        <v>1027.3791862799997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485.34544476000008</v>
      </c>
      <c r="D33" s="19">
        <f t="shared" si="18"/>
        <v>486.21644496000016</v>
      </c>
      <c r="E33" s="19">
        <f t="shared" si="18"/>
        <v>501.60318876000008</v>
      </c>
      <c r="F33" s="19">
        <f t="shared" si="18"/>
        <v>606.23201124000013</v>
      </c>
      <c r="G33" s="19">
        <f t="shared" si="18"/>
        <v>867.80432627999994</v>
      </c>
      <c r="H33" s="19">
        <f t="shared" si="18"/>
        <v>947.81461752000007</v>
      </c>
      <c r="I33" s="19">
        <f t="shared" si="18"/>
        <v>1011.8128075200003</v>
      </c>
      <c r="J33" s="19">
        <f t="shared" si="18"/>
        <v>1039.8322375200003</v>
      </c>
      <c r="K33" s="19">
        <f t="shared" si="18"/>
        <v>1070.9649950399996</v>
      </c>
      <c r="L33" s="19">
        <f t="shared" si="18"/>
        <v>1024.2658587599999</v>
      </c>
      <c r="M33" s="19">
        <f t="shared" si="18"/>
        <v>943.32089627999994</v>
      </c>
      <c r="N33" s="19">
        <f t="shared" si="18"/>
        <v>933.98091371999999</v>
      </c>
      <c r="O33" s="19">
        <f t="shared" si="18"/>
        <v>884.16870876000019</v>
      </c>
      <c r="P33" s="19">
        <f t="shared" si="18"/>
        <v>853.03595124000003</v>
      </c>
      <c r="Q33" s="19">
        <f t="shared" si="18"/>
        <v>881.05538123999997</v>
      </c>
      <c r="R33" s="19">
        <f t="shared" si="18"/>
        <v>887.28203627999994</v>
      </c>
      <c r="S33" s="19">
        <f t="shared" si="18"/>
        <v>952.66062000000079</v>
      </c>
      <c r="T33" s="19">
        <f t="shared" si="18"/>
        <v>1067.8516675200001</v>
      </c>
      <c r="U33" s="19">
        <f t="shared" si="18"/>
        <v>1232.8549200000002</v>
      </c>
      <c r="V33" s="19">
        <f t="shared" si="18"/>
        <v>1260.8743500000003</v>
      </c>
      <c r="W33" s="19">
        <f t="shared" si="18"/>
        <v>342.45981504000014</v>
      </c>
      <c r="X33" s="19">
        <f t="shared" ref="X33:Z33" si="19">SUM(X34:X50)</f>
        <v>460.76393123999998</v>
      </c>
      <c r="Y33" s="19">
        <f t="shared" si="19"/>
        <v>796.9970912399998</v>
      </c>
      <c r="Z33" s="19">
        <f t="shared" si="19"/>
        <v>1027.3791862799997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6.1319160000000004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479.21352876000009</v>
      </c>
      <c r="D40" s="8">
        <f>INTAVI_PA_IN!D40+INTAVI_PA_EX!D40+INTAVI_FR_IN!D40+INTAVI_FR_EX!D40</f>
        <v>486.21644496000016</v>
      </c>
      <c r="E40" s="8">
        <f>INTAVI_PA_IN!E40+INTAVI_PA_EX!E40+INTAVI_FR_IN!E40+INTAVI_FR_EX!E40</f>
        <v>501.60318876000008</v>
      </c>
      <c r="F40" s="8">
        <f>INTAVI_PA_IN!F40+INTAVI_PA_EX!F40+INTAVI_FR_IN!F40+INTAVI_FR_EX!F40</f>
        <v>606.23201124000013</v>
      </c>
      <c r="G40" s="8">
        <f>INTAVI_PA_IN!G40+INTAVI_PA_EX!G40+INTAVI_FR_IN!G40+INTAVI_FR_EX!G40</f>
        <v>867.80432627999994</v>
      </c>
      <c r="H40" s="8">
        <f>INTAVI_PA_IN!H40+INTAVI_PA_EX!H40+INTAVI_FR_IN!H40+INTAVI_FR_EX!H40</f>
        <v>947.81461752000007</v>
      </c>
      <c r="I40" s="8">
        <f>INTAVI_PA_IN!I40+INTAVI_PA_EX!I40+INTAVI_FR_IN!I40+INTAVI_FR_EX!I40</f>
        <v>1011.8128075200003</v>
      </c>
      <c r="J40" s="8">
        <f>INTAVI_PA_IN!J40+INTAVI_PA_EX!J40+INTAVI_FR_IN!J40+INTAVI_FR_EX!J40</f>
        <v>1039.8322375200003</v>
      </c>
      <c r="K40" s="8">
        <f>INTAVI_PA_IN!K40+INTAVI_PA_EX!K40+INTAVI_FR_IN!K40+INTAVI_FR_EX!K40</f>
        <v>1070.9649950399996</v>
      </c>
      <c r="L40" s="8">
        <f>INTAVI_PA_IN!L40+INTAVI_PA_EX!L40+INTAVI_FR_IN!L40+INTAVI_FR_EX!L40</f>
        <v>1024.2658587599999</v>
      </c>
      <c r="M40" s="8">
        <f>INTAVI_PA_IN!M40+INTAVI_PA_EX!M40+INTAVI_FR_IN!M40+INTAVI_FR_EX!M40</f>
        <v>943.32089627999994</v>
      </c>
      <c r="N40" s="8">
        <f>INTAVI_PA_IN!N40+INTAVI_PA_EX!N40+INTAVI_FR_IN!N40+INTAVI_FR_EX!N40</f>
        <v>933.98091371999999</v>
      </c>
      <c r="O40" s="8">
        <f>INTAVI_PA_IN!O40+INTAVI_PA_EX!O40+INTAVI_FR_IN!O40+INTAVI_FR_EX!O40</f>
        <v>884.16870876000019</v>
      </c>
      <c r="P40" s="8">
        <f>INTAVI_PA_IN!P40+INTAVI_PA_EX!P40+INTAVI_FR_IN!P40+INTAVI_FR_EX!P40</f>
        <v>853.03595124000003</v>
      </c>
      <c r="Q40" s="8">
        <f>INTAVI_PA_IN!Q40+INTAVI_PA_EX!Q40+INTAVI_FR_IN!Q40+INTAVI_FR_EX!Q40</f>
        <v>881.05538123999997</v>
      </c>
      <c r="R40" s="8">
        <f>INTAVI_PA_IN!R40+INTAVI_PA_EX!R40+INTAVI_FR_IN!R40+INTAVI_FR_EX!R40</f>
        <v>887.28203627999994</v>
      </c>
      <c r="S40" s="8">
        <f>INTAVI_PA_IN!S40+INTAVI_PA_EX!S40+INTAVI_FR_IN!S40+INTAVI_FR_EX!S40</f>
        <v>952.66062000000079</v>
      </c>
      <c r="T40" s="8">
        <f>INTAVI_PA_IN!T40+INTAVI_PA_EX!T40+INTAVI_FR_IN!T40+INTAVI_FR_EX!T40</f>
        <v>1067.8516675200001</v>
      </c>
      <c r="U40" s="8">
        <f>INTAVI_PA_IN!U40+INTAVI_PA_EX!U40+INTAVI_FR_IN!U40+INTAVI_FR_EX!U40</f>
        <v>1232.8549200000002</v>
      </c>
      <c r="V40" s="8">
        <f>INTAVI_PA_IN!V40+INTAVI_PA_EX!V40+INTAVI_FR_IN!V40+INTAVI_FR_EX!V40</f>
        <v>1260.8743500000003</v>
      </c>
      <c r="W40" s="8">
        <f>INTAVI_PA_IN!W40+INTAVI_PA_EX!W40+INTAVI_FR_IN!W40+INTAVI_FR_EX!W40</f>
        <v>342.45981504000014</v>
      </c>
      <c r="X40" s="8">
        <f>INTAVI_PA_IN!X40+INTAVI_PA_EX!X40+INTAVI_FR_IN!X40+INTAVI_FR_EX!X40</f>
        <v>460.76393123999998</v>
      </c>
      <c r="Y40" s="8">
        <f>INTAVI_PA_IN!Y40+INTAVI_PA_EX!Y40+INTAVI_FR_IN!Y40+INTAVI_FR_EX!Y40</f>
        <v>796.9970912399998</v>
      </c>
      <c r="Z40" s="8">
        <f>INTAVI_PA_IN!Z40+INTAVI_PA_EX!Z40+INTAVI_FR_IN!Z40+INTAVI_FR_EX!Z40</f>
        <v>1027.3791862799997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269.22070310500078</v>
      </c>
      <c r="D2" s="21">
        <f t="shared" ref="D2:X2" si="0">SUM(D3,D17,D22,D25,D26,D51,D52)</f>
        <v>270.24936770963416</v>
      </c>
      <c r="E2" s="21">
        <f t="shared" si="0"/>
        <v>277.04662738020625</v>
      </c>
      <c r="F2" s="21">
        <f t="shared" si="0"/>
        <v>355.51912004084619</v>
      </c>
      <c r="G2" s="21">
        <f t="shared" si="0"/>
        <v>536.33812114054035</v>
      </c>
      <c r="H2" s="21">
        <f t="shared" si="0"/>
        <v>598.41341853139204</v>
      </c>
      <c r="I2" s="21">
        <f t="shared" si="0"/>
        <v>636.51774099450517</v>
      </c>
      <c r="J2" s="21">
        <f t="shared" si="0"/>
        <v>661.66699255409878</v>
      </c>
      <c r="K2" s="21">
        <f t="shared" si="0"/>
        <v>667.73310280626652</v>
      </c>
      <c r="L2" s="21">
        <f t="shared" si="0"/>
        <v>617.70856639558929</v>
      </c>
      <c r="M2" s="21">
        <f t="shared" si="0"/>
        <v>558.86723706966711</v>
      </c>
      <c r="N2" s="21">
        <f t="shared" si="0"/>
        <v>542.13439395222167</v>
      </c>
      <c r="O2" s="21">
        <f t="shared" si="0"/>
        <v>508.36307383989913</v>
      </c>
      <c r="P2" s="21">
        <f t="shared" si="0"/>
        <v>491.52609648548554</v>
      </c>
      <c r="Q2" s="21">
        <f t="shared" si="0"/>
        <v>510.95811496344965</v>
      </c>
      <c r="R2" s="21">
        <f t="shared" si="0"/>
        <v>517.293888370491</v>
      </c>
      <c r="S2" s="21">
        <f t="shared" si="0"/>
        <v>570.17075527751763</v>
      </c>
      <c r="T2" s="21">
        <f t="shared" si="0"/>
        <v>651.69491726861395</v>
      </c>
      <c r="U2" s="21">
        <f t="shared" si="0"/>
        <v>761.66814916256078</v>
      </c>
      <c r="V2" s="21">
        <f t="shared" si="0"/>
        <v>767.24545826099052</v>
      </c>
      <c r="W2" s="21">
        <f t="shared" si="0"/>
        <v>178.06424412623161</v>
      </c>
      <c r="X2" s="21">
        <f t="shared" si="0"/>
        <v>258.7804650549383</v>
      </c>
      <c r="Y2" s="21">
        <f t="shared" ref="Y2:Z2" si="1">SUM(Y3,Y17,Y22,Y25,Y26,Y51,Y52)</f>
        <v>496.62961142611528</v>
      </c>
      <c r="Z2" s="21">
        <f t="shared" si="1"/>
        <v>640.05444189574962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269.22070310500078</v>
      </c>
      <c r="D26" s="27">
        <f t="shared" si="14"/>
        <v>270.24936770963416</v>
      </c>
      <c r="E26" s="27">
        <f t="shared" si="14"/>
        <v>277.04662738020625</v>
      </c>
      <c r="F26" s="27">
        <f t="shared" si="14"/>
        <v>355.51912004084619</v>
      </c>
      <c r="G26" s="27">
        <f t="shared" si="14"/>
        <v>536.33812114054035</v>
      </c>
      <c r="H26" s="27">
        <f t="shared" si="14"/>
        <v>598.41341853139204</v>
      </c>
      <c r="I26" s="27">
        <f t="shared" si="14"/>
        <v>636.51774099450517</v>
      </c>
      <c r="J26" s="27">
        <f t="shared" si="14"/>
        <v>661.66699255409878</v>
      </c>
      <c r="K26" s="27">
        <f t="shared" si="14"/>
        <v>667.73310280626652</v>
      </c>
      <c r="L26" s="27">
        <f t="shared" si="14"/>
        <v>617.70856639558929</v>
      </c>
      <c r="M26" s="27">
        <f t="shared" si="14"/>
        <v>558.86723706966711</v>
      </c>
      <c r="N26" s="27">
        <f t="shared" si="14"/>
        <v>542.13439395222167</v>
      </c>
      <c r="O26" s="27">
        <f t="shared" si="14"/>
        <v>508.36307383989913</v>
      </c>
      <c r="P26" s="27">
        <f t="shared" si="14"/>
        <v>491.52609648548554</v>
      </c>
      <c r="Q26" s="27">
        <f t="shared" si="14"/>
        <v>510.95811496344965</v>
      </c>
      <c r="R26" s="27">
        <f t="shared" si="14"/>
        <v>517.293888370491</v>
      </c>
      <c r="S26" s="27">
        <f t="shared" si="14"/>
        <v>570.17075527751763</v>
      </c>
      <c r="T26" s="27">
        <f t="shared" si="14"/>
        <v>651.69491726861395</v>
      </c>
      <c r="U26" s="27">
        <f t="shared" si="14"/>
        <v>761.66814916256078</v>
      </c>
      <c r="V26" s="27">
        <f t="shared" si="14"/>
        <v>767.24545826099052</v>
      </c>
      <c r="W26" s="27">
        <f t="shared" si="14"/>
        <v>178.06424412623161</v>
      </c>
      <c r="X26" s="27">
        <f t="shared" si="14"/>
        <v>258.7804650549383</v>
      </c>
      <c r="Y26" s="27">
        <f t="shared" ref="Y26:Z26" si="15">SUM(Y27,Y33)</f>
        <v>496.62961142611528</v>
      </c>
      <c r="Z26" s="27">
        <f t="shared" si="15"/>
        <v>640.05444189574962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269.22070310500078</v>
      </c>
      <c r="D33" s="19">
        <f t="shared" si="18"/>
        <v>270.24936770963416</v>
      </c>
      <c r="E33" s="19">
        <f t="shared" si="18"/>
        <v>277.04662738020625</v>
      </c>
      <c r="F33" s="19">
        <f t="shared" si="18"/>
        <v>355.51912004084619</v>
      </c>
      <c r="G33" s="19">
        <f t="shared" si="18"/>
        <v>536.33812114054035</v>
      </c>
      <c r="H33" s="19">
        <f t="shared" si="18"/>
        <v>598.41341853139204</v>
      </c>
      <c r="I33" s="19">
        <f t="shared" si="18"/>
        <v>636.51774099450517</v>
      </c>
      <c r="J33" s="19">
        <f t="shared" si="18"/>
        <v>661.66699255409878</v>
      </c>
      <c r="K33" s="19">
        <f t="shared" si="18"/>
        <v>667.73310280626652</v>
      </c>
      <c r="L33" s="19">
        <f t="shared" si="18"/>
        <v>617.70856639558929</v>
      </c>
      <c r="M33" s="19">
        <f t="shared" si="18"/>
        <v>558.86723706966711</v>
      </c>
      <c r="N33" s="19">
        <f t="shared" si="18"/>
        <v>542.13439395222167</v>
      </c>
      <c r="O33" s="19">
        <f t="shared" si="18"/>
        <v>508.36307383989913</v>
      </c>
      <c r="P33" s="19">
        <f t="shared" si="18"/>
        <v>491.52609648548554</v>
      </c>
      <c r="Q33" s="19">
        <f t="shared" si="18"/>
        <v>510.95811496344965</v>
      </c>
      <c r="R33" s="19">
        <f t="shared" si="18"/>
        <v>517.293888370491</v>
      </c>
      <c r="S33" s="19">
        <f t="shared" si="18"/>
        <v>570.17075527751763</v>
      </c>
      <c r="T33" s="19">
        <f t="shared" si="18"/>
        <v>651.69491726861395</v>
      </c>
      <c r="U33" s="19">
        <f t="shared" si="18"/>
        <v>761.66814916256078</v>
      </c>
      <c r="V33" s="19">
        <f t="shared" si="18"/>
        <v>767.24545826099052</v>
      </c>
      <c r="W33" s="19">
        <f t="shared" si="18"/>
        <v>178.06424412623161</v>
      </c>
      <c r="X33" s="19">
        <f t="shared" si="18"/>
        <v>258.7804650549383</v>
      </c>
      <c r="Y33" s="19">
        <f t="shared" ref="Y33:Z33" si="19">SUM(Y34:Y50)</f>
        <v>496.62961142611528</v>
      </c>
      <c r="Z33" s="19">
        <f t="shared" si="19"/>
        <v>640.05444189574962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3.4013685607312789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265.81933454426951</v>
      </c>
      <c r="D40" s="8">
        <v>270.24936770963416</v>
      </c>
      <c r="E40" s="8">
        <v>277.04662738020625</v>
      </c>
      <c r="F40" s="8">
        <v>355.51912004084619</v>
      </c>
      <c r="G40" s="8">
        <v>536.33812114054035</v>
      </c>
      <c r="H40" s="8">
        <v>598.41341853139204</v>
      </c>
      <c r="I40" s="8">
        <v>636.51774099450517</v>
      </c>
      <c r="J40" s="8">
        <v>661.66699255409878</v>
      </c>
      <c r="K40" s="8">
        <v>667.73310280626652</v>
      </c>
      <c r="L40" s="8">
        <v>617.70856639558929</v>
      </c>
      <c r="M40" s="8">
        <v>558.86723706966711</v>
      </c>
      <c r="N40" s="8">
        <v>542.13439395222167</v>
      </c>
      <c r="O40" s="8">
        <v>508.36307383989913</v>
      </c>
      <c r="P40" s="8">
        <v>491.52609648548554</v>
      </c>
      <c r="Q40" s="8">
        <v>510.95811496344965</v>
      </c>
      <c r="R40" s="8">
        <v>517.293888370491</v>
      </c>
      <c r="S40" s="8">
        <v>570.17075527751763</v>
      </c>
      <c r="T40" s="8">
        <v>651.69491726861395</v>
      </c>
      <c r="U40" s="8">
        <v>761.66814916256078</v>
      </c>
      <c r="V40" s="8">
        <v>767.24545826099052</v>
      </c>
      <c r="W40" s="8">
        <v>178.06424412623161</v>
      </c>
      <c r="X40" s="8">
        <v>258.7804650549383</v>
      </c>
      <c r="Y40" s="8">
        <v>496.62961142611528</v>
      </c>
      <c r="Z40" s="8">
        <v>640.05444189574962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179.83536047250308</v>
      </c>
      <c r="D2" s="21">
        <f t="shared" ref="D2:X2" si="0">SUM(D3,D17,D22,D25,D26,D51,D52)</f>
        <v>180.54424851692812</v>
      </c>
      <c r="E2" s="21">
        <f t="shared" si="0"/>
        <v>185.08824654872194</v>
      </c>
      <c r="F2" s="21">
        <f t="shared" si="0"/>
        <v>214.01472962731725</v>
      </c>
      <c r="G2" s="21">
        <f t="shared" si="0"/>
        <v>294.19178723337041</v>
      </c>
      <c r="H2" s="21">
        <f t="shared" si="0"/>
        <v>309.19021501583978</v>
      </c>
      <c r="I2" s="21">
        <f t="shared" si="0"/>
        <v>336.40359708662953</v>
      </c>
      <c r="J2" s="21">
        <f t="shared" si="0"/>
        <v>343.89527271418126</v>
      </c>
      <c r="K2" s="21">
        <f t="shared" si="0"/>
        <v>369.16884858796726</v>
      </c>
      <c r="L2" s="21">
        <f t="shared" si="0"/>
        <v>372.13366445013509</v>
      </c>
      <c r="M2" s="21">
        <f t="shared" si="0"/>
        <v>350.77597423467461</v>
      </c>
      <c r="N2" s="21">
        <f t="shared" si="0"/>
        <v>348.14369866796176</v>
      </c>
      <c r="O2" s="21">
        <f t="shared" si="0"/>
        <v>334.63632480986439</v>
      </c>
      <c r="P2" s="21">
        <f t="shared" si="0"/>
        <v>324.60043810747356</v>
      </c>
      <c r="Q2" s="21">
        <f t="shared" si="0"/>
        <v>335.51053408483369</v>
      </c>
      <c r="R2" s="21">
        <f t="shared" si="0"/>
        <v>333.05643581521917</v>
      </c>
      <c r="S2" s="21">
        <f t="shared" si="0"/>
        <v>340.75712884849776</v>
      </c>
      <c r="T2" s="21">
        <f t="shared" si="0"/>
        <v>372.12799902371449</v>
      </c>
      <c r="U2" s="21">
        <f t="shared" si="0"/>
        <v>432.61135988422211</v>
      </c>
      <c r="V2" s="21">
        <f t="shared" si="0"/>
        <v>455.82907639683958</v>
      </c>
      <c r="W2" s="21">
        <f t="shared" si="0"/>
        <v>143.63082162884294</v>
      </c>
      <c r="X2" s="21">
        <f t="shared" si="0"/>
        <v>183.48939008588951</v>
      </c>
      <c r="Y2" s="21">
        <f t="shared" ref="Y2:Z2" si="1">SUM(Y3,Y17,Y22,Y25,Y26,Y51,Y52)</f>
        <v>280.87329180481578</v>
      </c>
      <c r="Z2" s="21">
        <f t="shared" si="1"/>
        <v>368.78135993287617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179.83536047250308</v>
      </c>
      <c r="D26" s="27">
        <f t="shared" si="14"/>
        <v>180.54424851692812</v>
      </c>
      <c r="E26" s="27">
        <f t="shared" si="14"/>
        <v>185.08824654872194</v>
      </c>
      <c r="F26" s="27">
        <f t="shared" si="14"/>
        <v>214.01472962731725</v>
      </c>
      <c r="G26" s="27">
        <f t="shared" si="14"/>
        <v>294.19178723337041</v>
      </c>
      <c r="H26" s="27">
        <f t="shared" si="14"/>
        <v>309.19021501583978</v>
      </c>
      <c r="I26" s="27">
        <f t="shared" si="14"/>
        <v>336.40359708662953</v>
      </c>
      <c r="J26" s="27">
        <f t="shared" si="14"/>
        <v>343.89527271418126</v>
      </c>
      <c r="K26" s="27">
        <f t="shared" si="14"/>
        <v>369.16884858796726</v>
      </c>
      <c r="L26" s="27">
        <f t="shared" si="14"/>
        <v>372.13366445013509</v>
      </c>
      <c r="M26" s="27">
        <f t="shared" si="14"/>
        <v>350.77597423467461</v>
      </c>
      <c r="N26" s="27">
        <f t="shared" si="14"/>
        <v>348.14369866796176</v>
      </c>
      <c r="O26" s="27">
        <f t="shared" si="14"/>
        <v>334.63632480986439</v>
      </c>
      <c r="P26" s="27">
        <f t="shared" si="14"/>
        <v>324.60043810747356</v>
      </c>
      <c r="Q26" s="27">
        <f t="shared" si="14"/>
        <v>335.51053408483369</v>
      </c>
      <c r="R26" s="27">
        <f t="shared" si="14"/>
        <v>333.05643581521917</v>
      </c>
      <c r="S26" s="27">
        <f t="shared" si="14"/>
        <v>340.75712884849776</v>
      </c>
      <c r="T26" s="27">
        <f t="shared" si="14"/>
        <v>372.12799902371449</v>
      </c>
      <c r="U26" s="27">
        <f t="shared" si="14"/>
        <v>432.61135988422211</v>
      </c>
      <c r="V26" s="27">
        <f t="shared" si="14"/>
        <v>455.82907639683958</v>
      </c>
      <c r="W26" s="27">
        <f t="shared" si="14"/>
        <v>143.63082162884294</v>
      </c>
      <c r="X26" s="27">
        <f t="shared" si="14"/>
        <v>183.48939008588951</v>
      </c>
      <c r="Y26" s="27">
        <f t="shared" ref="Y26:Z26" si="15">SUM(Y27,Y33)</f>
        <v>280.87329180481578</v>
      </c>
      <c r="Z26" s="27">
        <f t="shared" si="15"/>
        <v>368.78135993287617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179.83536047250308</v>
      </c>
      <c r="D33" s="19">
        <f t="shared" si="18"/>
        <v>180.54424851692812</v>
      </c>
      <c r="E33" s="19">
        <f t="shared" si="18"/>
        <v>185.08824654872194</v>
      </c>
      <c r="F33" s="19">
        <f t="shared" si="18"/>
        <v>214.01472962731725</v>
      </c>
      <c r="G33" s="19">
        <f t="shared" si="18"/>
        <v>294.19178723337041</v>
      </c>
      <c r="H33" s="19">
        <f t="shared" si="18"/>
        <v>309.19021501583978</v>
      </c>
      <c r="I33" s="19">
        <f t="shared" si="18"/>
        <v>336.40359708662953</v>
      </c>
      <c r="J33" s="19">
        <f t="shared" si="18"/>
        <v>343.89527271418126</v>
      </c>
      <c r="K33" s="19">
        <f t="shared" si="18"/>
        <v>369.16884858796726</v>
      </c>
      <c r="L33" s="19">
        <f t="shared" si="18"/>
        <v>372.13366445013509</v>
      </c>
      <c r="M33" s="19">
        <f t="shared" si="18"/>
        <v>350.77597423467461</v>
      </c>
      <c r="N33" s="19">
        <f t="shared" si="18"/>
        <v>348.14369866796176</v>
      </c>
      <c r="O33" s="19">
        <f t="shared" si="18"/>
        <v>334.63632480986439</v>
      </c>
      <c r="P33" s="19">
        <f t="shared" si="18"/>
        <v>324.60043810747356</v>
      </c>
      <c r="Q33" s="19">
        <f t="shared" si="18"/>
        <v>335.51053408483369</v>
      </c>
      <c r="R33" s="19">
        <f t="shared" si="18"/>
        <v>333.05643581521917</v>
      </c>
      <c r="S33" s="19">
        <f t="shared" si="18"/>
        <v>340.75712884849776</v>
      </c>
      <c r="T33" s="19">
        <f t="shared" si="18"/>
        <v>372.12799902371449</v>
      </c>
      <c r="U33" s="19">
        <f t="shared" si="18"/>
        <v>432.61135988422211</v>
      </c>
      <c r="V33" s="19">
        <f t="shared" si="18"/>
        <v>455.82907639683958</v>
      </c>
      <c r="W33" s="19">
        <f t="shared" si="18"/>
        <v>143.63082162884294</v>
      </c>
      <c r="X33" s="19">
        <f t="shared" si="18"/>
        <v>183.48939008588951</v>
      </c>
      <c r="Y33" s="19">
        <f t="shared" ref="Y33:Z33" si="19">SUM(Y34:Y50)</f>
        <v>280.87329180481578</v>
      </c>
      <c r="Z33" s="19">
        <f t="shared" si="19"/>
        <v>368.78135993287617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2.272062787758117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177.56329768474495</v>
      </c>
      <c r="D40" s="8">
        <v>180.54424851692812</v>
      </c>
      <c r="E40" s="8">
        <v>185.08824654872194</v>
      </c>
      <c r="F40" s="8">
        <v>214.01472962731725</v>
      </c>
      <c r="G40" s="8">
        <v>294.19178723337041</v>
      </c>
      <c r="H40" s="8">
        <v>309.19021501583978</v>
      </c>
      <c r="I40" s="8">
        <v>336.40359708662953</v>
      </c>
      <c r="J40" s="8">
        <v>343.89527271418126</v>
      </c>
      <c r="K40" s="8">
        <v>369.16884858796726</v>
      </c>
      <c r="L40" s="8">
        <v>372.13366445013509</v>
      </c>
      <c r="M40" s="8">
        <v>350.77597423467461</v>
      </c>
      <c r="N40" s="8">
        <v>348.14369866796176</v>
      </c>
      <c r="O40" s="8">
        <v>334.63632480986439</v>
      </c>
      <c r="P40" s="8">
        <v>324.60043810747356</v>
      </c>
      <c r="Q40" s="8">
        <v>335.51053408483369</v>
      </c>
      <c r="R40" s="8">
        <v>333.05643581521917</v>
      </c>
      <c r="S40" s="8">
        <v>340.75712884849776</v>
      </c>
      <c r="T40" s="8">
        <v>372.12799902371449</v>
      </c>
      <c r="U40" s="8">
        <v>432.61135988422211</v>
      </c>
      <c r="V40" s="8">
        <v>455.82907639683958</v>
      </c>
      <c r="W40" s="8">
        <v>143.63082162884294</v>
      </c>
      <c r="X40" s="8">
        <v>183.48939008588951</v>
      </c>
      <c r="Y40" s="8">
        <v>280.87329180481578</v>
      </c>
      <c r="Z40" s="8">
        <v>368.78135993287617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9.0702772838518548</v>
      </c>
      <c r="D2" s="21">
        <f t="shared" ref="D2:X2" si="0">SUM(D3,D17,D22,D25,D26,D51,D52)</f>
        <v>8.5573726945220745</v>
      </c>
      <c r="E2" s="21">
        <f t="shared" si="0"/>
        <v>10.073566115307626</v>
      </c>
      <c r="F2" s="21">
        <f t="shared" si="0"/>
        <v>7.2524974218363534</v>
      </c>
      <c r="G2" s="21">
        <f t="shared" si="0"/>
        <v>10.076178699687173</v>
      </c>
      <c r="H2" s="21">
        <f t="shared" si="0"/>
        <v>10.59336425996768</v>
      </c>
      <c r="I2" s="21">
        <f t="shared" si="0"/>
        <v>12.065725863494139</v>
      </c>
      <c r="J2" s="21">
        <f t="shared" si="0"/>
        <v>11.630894759844987</v>
      </c>
      <c r="K2" s="21">
        <f t="shared" si="0"/>
        <v>9.2766264677986765</v>
      </c>
      <c r="L2" s="21">
        <f t="shared" si="0"/>
        <v>8.1806896800132876</v>
      </c>
      <c r="M2" s="21">
        <f t="shared" si="0"/>
        <v>9.3539395176700815</v>
      </c>
      <c r="N2" s="21">
        <f t="shared" si="0"/>
        <v>7.6229676974735696</v>
      </c>
      <c r="O2" s="21">
        <f t="shared" si="0"/>
        <v>6.1292614350402976</v>
      </c>
      <c r="P2" s="21">
        <f t="shared" si="0"/>
        <v>6.1362507377089743</v>
      </c>
      <c r="Q2" s="21">
        <f t="shared" si="0"/>
        <v>6.8035454273741376</v>
      </c>
      <c r="R2" s="21">
        <f t="shared" si="0"/>
        <v>7.0066540745205321</v>
      </c>
      <c r="S2" s="21">
        <f t="shared" si="0"/>
        <v>7.7608534955635049</v>
      </c>
      <c r="T2" s="21">
        <f t="shared" si="0"/>
        <v>10.253885760331164</v>
      </c>
      <c r="U2" s="21">
        <f t="shared" si="0"/>
        <v>12.596430376350522</v>
      </c>
      <c r="V2" s="21">
        <f t="shared" si="0"/>
        <v>10.468461113668317</v>
      </c>
      <c r="W2" s="21">
        <f t="shared" si="0"/>
        <v>9.0564617061101558</v>
      </c>
      <c r="X2" s="21">
        <f t="shared" si="0"/>
        <v>12.903949303087488</v>
      </c>
      <c r="Y2" s="21">
        <f t="shared" ref="Y2:Z2" si="1">SUM(Y3,Y17,Y22,Y25,Y26,Y51,Y52)</f>
        <v>13.10870081521627</v>
      </c>
      <c r="Z2" s="21">
        <f t="shared" si="1"/>
        <v>12.904995786029911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9.0702772838518548</v>
      </c>
      <c r="D26" s="27">
        <f t="shared" si="14"/>
        <v>8.5573726945220745</v>
      </c>
      <c r="E26" s="27">
        <f t="shared" si="14"/>
        <v>10.073566115307626</v>
      </c>
      <c r="F26" s="27">
        <f t="shared" si="14"/>
        <v>7.2524974218363534</v>
      </c>
      <c r="G26" s="27">
        <f t="shared" si="14"/>
        <v>10.076178699687173</v>
      </c>
      <c r="H26" s="27">
        <f t="shared" si="14"/>
        <v>10.59336425996768</v>
      </c>
      <c r="I26" s="27">
        <f t="shared" si="14"/>
        <v>12.065725863494139</v>
      </c>
      <c r="J26" s="27">
        <f t="shared" si="14"/>
        <v>11.630894759844987</v>
      </c>
      <c r="K26" s="27">
        <f t="shared" si="14"/>
        <v>9.2766264677986765</v>
      </c>
      <c r="L26" s="27">
        <f t="shared" si="14"/>
        <v>8.1806896800132876</v>
      </c>
      <c r="M26" s="27">
        <f t="shared" si="14"/>
        <v>9.3539395176700815</v>
      </c>
      <c r="N26" s="27">
        <f t="shared" si="14"/>
        <v>7.6229676974735696</v>
      </c>
      <c r="O26" s="27">
        <f t="shared" si="14"/>
        <v>6.1292614350402976</v>
      </c>
      <c r="P26" s="27">
        <f t="shared" si="14"/>
        <v>6.1362507377089743</v>
      </c>
      <c r="Q26" s="27">
        <f t="shared" si="14"/>
        <v>6.8035454273741376</v>
      </c>
      <c r="R26" s="27">
        <f t="shared" si="14"/>
        <v>7.0066540745205321</v>
      </c>
      <c r="S26" s="27">
        <f t="shared" si="14"/>
        <v>7.7608534955635049</v>
      </c>
      <c r="T26" s="27">
        <f t="shared" si="14"/>
        <v>10.253885760331164</v>
      </c>
      <c r="U26" s="27">
        <f t="shared" si="14"/>
        <v>12.596430376350522</v>
      </c>
      <c r="V26" s="27">
        <f t="shared" si="14"/>
        <v>10.468461113668317</v>
      </c>
      <c r="W26" s="27">
        <f t="shared" si="14"/>
        <v>9.0564617061101558</v>
      </c>
      <c r="X26" s="27">
        <f t="shared" si="14"/>
        <v>12.903949303087488</v>
      </c>
      <c r="Y26" s="27">
        <f t="shared" ref="Y26:Z26" si="15">SUM(Y27,Y33)</f>
        <v>13.10870081521627</v>
      </c>
      <c r="Z26" s="27">
        <f t="shared" si="15"/>
        <v>12.904995786029911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9.0702772838518548</v>
      </c>
      <c r="D33" s="19">
        <f t="shared" si="18"/>
        <v>8.5573726945220745</v>
      </c>
      <c r="E33" s="19">
        <f t="shared" si="18"/>
        <v>10.073566115307626</v>
      </c>
      <c r="F33" s="19">
        <f t="shared" si="18"/>
        <v>7.2524974218363534</v>
      </c>
      <c r="G33" s="19">
        <f t="shared" si="18"/>
        <v>10.076178699687173</v>
      </c>
      <c r="H33" s="19">
        <f t="shared" si="18"/>
        <v>10.59336425996768</v>
      </c>
      <c r="I33" s="19">
        <f t="shared" si="18"/>
        <v>12.065725863494139</v>
      </c>
      <c r="J33" s="19">
        <f t="shared" si="18"/>
        <v>11.630894759844987</v>
      </c>
      <c r="K33" s="19">
        <f t="shared" si="18"/>
        <v>9.2766264677986765</v>
      </c>
      <c r="L33" s="19">
        <f t="shared" si="18"/>
        <v>8.1806896800132876</v>
      </c>
      <c r="M33" s="19">
        <f t="shared" si="18"/>
        <v>9.3539395176700815</v>
      </c>
      <c r="N33" s="19">
        <f t="shared" si="18"/>
        <v>7.6229676974735696</v>
      </c>
      <c r="O33" s="19">
        <f t="shared" si="18"/>
        <v>6.1292614350402976</v>
      </c>
      <c r="P33" s="19">
        <f t="shared" si="18"/>
        <v>6.1362507377089743</v>
      </c>
      <c r="Q33" s="19">
        <f t="shared" si="18"/>
        <v>6.8035454273741376</v>
      </c>
      <c r="R33" s="19">
        <f t="shared" si="18"/>
        <v>7.0066540745205321</v>
      </c>
      <c r="S33" s="19">
        <f t="shared" si="18"/>
        <v>7.7608534955635049</v>
      </c>
      <c r="T33" s="19">
        <f t="shared" si="18"/>
        <v>10.253885760331164</v>
      </c>
      <c r="U33" s="19">
        <f t="shared" si="18"/>
        <v>12.596430376350522</v>
      </c>
      <c r="V33" s="19">
        <f t="shared" si="18"/>
        <v>10.468461113668317</v>
      </c>
      <c r="W33" s="19">
        <f t="shared" si="18"/>
        <v>9.0564617061101558</v>
      </c>
      <c r="X33" s="19">
        <f t="shared" si="18"/>
        <v>12.903949303087488</v>
      </c>
      <c r="Y33" s="19">
        <f t="shared" ref="Y33:Z33" si="19">SUM(Y34:Y50)</f>
        <v>13.10870081521627</v>
      </c>
      <c r="Z33" s="19">
        <f t="shared" si="19"/>
        <v>12.904995786029911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0.11459503535423211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8.955682248497622</v>
      </c>
      <c r="D40" s="8">
        <v>8.5573726945220745</v>
      </c>
      <c r="E40" s="8">
        <v>10.073566115307626</v>
      </c>
      <c r="F40" s="8">
        <v>7.2524974218363534</v>
      </c>
      <c r="G40" s="8">
        <v>10.076178699687173</v>
      </c>
      <c r="H40" s="8">
        <v>10.59336425996768</v>
      </c>
      <c r="I40" s="8">
        <v>12.065725863494139</v>
      </c>
      <c r="J40" s="8">
        <v>11.630894759844987</v>
      </c>
      <c r="K40" s="8">
        <v>9.2766264677986765</v>
      </c>
      <c r="L40" s="8">
        <v>8.1806896800132876</v>
      </c>
      <c r="M40" s="8">
        <v>9.3539395176700815</v>
      </c>
      <c r="N40" s="8">
        <v>7.6229676974735696</v>
      </c>
      <c r="O40" s="8">
        <v>6.1292614350402976</v>
      </c>
      <c r="P40" s="8">
        <v>6.1362507377089743</v>
      </c>
      <c r="Q40" s="8">
        <v>6.8035454273741376</v>
      </c>
      <c r="R40" s="8">
        <v>7.0066540745205321</v>
      </c>
      <c r="S40" s="8">
        <v>7.7608534955635049</v>
      </c>
      <c r="T40" s="8">
        <v>10.253885760331164</v>
      </c>
      <c r="U40" s="8">
        <v>12.596430376350522</v>
      </c>
      <c r="V40" s="8">
        <v>10.468461113668317</v>
      </c>
      <c r="W40" s="8">
        <v>9.0564617061101558</v>
      </c>
      <c r="X40" s="8">
        <v>12.903949303087488</v>
      </c>
      <c r="Y40" s="8">
        <v>13.10870081521627</v>
      </c>
      <c r="Z40" s="8">
        <v>12.904995786029911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27.219103898644391</v>
      </c>
      <c r="D2" s="21">
        <f t="shared" ref="D2:X2" si="0">SUM(D3,D17,D22,D25,D26,D51,D52)</f>
        <v>26.865456038915816</v>
      </c>
      <c r="E2" s="21">
        <f t="shared" si="0"/>
        <v>29.394748715764248</v>
      </c>
      <c r="F2" s="21">
        <f t="shared" si="0"/>
        <v>29.445664150000404</v>
      </c>
      <c r="G2" s="21">
        <f t="shared" si="0"/>
        <v>27.198239206402011</v>
      </c>
      <c r="H2" s="21">
        <f t="shared" si="0"/>
        <v>29.617619712800693</v>
      </c>
      <c r="I2" s="21">
        <f t="shared" si="0"/>
        <v>26.825743575371451</v>
      </c>
      <c r="J2" s="21">
        <f t="shared" si="0"/>
        <v>22.63907749187516</v>
      </c>
      <c r="K2" s="21">
        <f t="shared" si="0"/>
        <v>24.786417177967266</v>
      </c>
      <c r="L2" s="21">
        <f t="shared" si="0"/>
        <v>26.24293823426229</v>
      </c>
      <c r="M2" s="21">
        <f t="shared" si="0"/>
        <v>24.323745457988178</v>
      </c>
      <c r="N2" s="21">
        <f t="shared" si="0"/>
        <v>36.079853402343005</v>
      </c>
      <c r="O2" s="21">
        <f t="shared" si="0"/>
        <v>35.040048675196303</v>
      </c>
      <c r="P2" s="21">
        <f t="shared" si="0"/>
        <v>30.773165909331908</v>
      </c>
      <c r="Q2" s="21">
        <f t="shared" si="0"/>
        <v>27.783186764342442</v>
      </c>
      <c r="R2" s="21">
        <f t="shared" si="0"/>
        <v>29.925058019769281</v>
      </c>
      <c r="S2" s="21">
        <f t="shared" si="0"/>
        <v>33.971882378421753</v>
      </c>
      <c r="T2" s="21">
        <f t="shared" si="0"/>
        <v>33.774865467340554</v>
      </c>
      <c r="U2" s="21">
        <f t="shared" si="0"/>
        <v>25.97898057686659</v>
      </c>
      <c r="V2" s="21">
        <f t="shared" si="0"/>
        <v>27.331354228501848</v>
      </c>
      <c r="W2" s="21">
        <f t="shared" si="0"/>
        <v>11.708287578815431</v>
      </c>
      <c r="X2" s="21">
        <f t="shared" si="0"/>
        <v>5.5901267960846956</v>
      </c>
      <c r="Y2" s="21">
        <f t="shared" ref="Y2:Z2" si="1">SUM(Y3,Y17,Y22,Y25,Y26,Y51,Y52)</f>
        <v>6.385487193852506</v>
      </c>
      <c r="Z2" s="21">
        <f t="shared" si="1"/>
        <v>5.638388665344003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27.219103898644391</v>
      </c>
      <c r="D26" s="27">
        <f t="shared" si="14"/>
        <v>26.865456038915816</v>
      </c>
      <c r="E26" s="27">
        <f t="shared" si="14"/>
        <v>29.394748715764248</v>
      </c>
      <c r="F26" s="27">
        <f t="shared" si="14"/>
        <v>29.445664150000404</v>
      </c>
      <c r="G26" s="27">
        <f t="shared" si="14"/>
        <v>27.198239206402011</v>
      </c>
      <c r="H26" s="27">
        <f t="shared" si="14"/>
        <v>29.617619712800693</v>
      </c>
      <c r="I26" s="27">
        <f t="shared" si="14"/>
        <v>26.825743575371451</v>
      </c>
      <c r="J26" s="27">
        <f t="shared" si="14"/>
        <v>22.63907749187516</v>
      </c>
      <c r="K26" s="27">
        <f t="shared" si="14"/>
        <v>24.786417177967266</v>
      </c>
      <c r="L26" s="27">
        <f t="shared" si="14"/>
        <v>26.24293823426229</v>
      </c>
      <c r="M26" s="27">
        <f t="shared" si="14"/>
        <v>24.323745457988178</v>
      </c>
      <c r="N26" s="27">
        <f t="shared" si="14"/>
        <v>36.079853402343005</v>
      </c>
      <c r="O26" s="27">
        <f t="shared" si="14"/>
        <v>35.040048675196303</v>
      </c>
      <c r="P26" s="27">
        <f t="shared" si="14"/>
        <v>30.773165909331908</v>
      </c>
      <c r="Q26" s="27">
        <f t="shared" si="14"/>
        <v>27.783186764342442</v>
      </c>
      <c r="R26" s="27">
        <f t="shared" si="14"/>
        <v>29.925058019769281</v>
      </c>
      <c r="S26" s="27">
        <f t="shared" si="14"/>
        <v>33.971882378421753</v>
      </c>
      <c r="T26" s="27">
        <f t="shared" si="14"/>
        <v>33.774865467340554</v>
      </c>
      <c r="U26" s="27">
        <f t="shared" si="14"/>
        <v>25.97898057686659</v>
      </c>
      <c r="V26" s="27">
        <f t="shared" si="14"/>
        <v>27.331354228501848</v>
      </c>
      <c r="W26" s="27">
        <f t="shared" si="14"/>
        <v>11.708287578815431</v>
      </c>
      <c r="X26" s="27">
        <f t="shared" si="14"/>
        <v>5.5901267960846956</v>
      </c>
      <c r="Y26" s="27">
        <f t="shared" ref="Y26:Z26" si="15">SUM(Y27,Y33)</f>
        <v>6.385487193852506</v>
      </c>
      <c r="Z26" s="27">
        <f t="shared" si="15"/>
        <v>5.638388665344003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27.219103898644391</v>
      </c>
      <c r="D33" s="19">
        <f t="shared" si="18"/>
        <v>26.865456038915816</v>
      </c>
      <c r="E33" s="19">
        <f t="shared" si="18"/>
        <v>29.394748715764248</v>
      </c>
      <c r="F33" s="19">
        <f t="shared" si="18"/>
        <v>29.445664150000404</v>
      </c>
      <c r="G33" s="19">
        <f t="shared" si="18"/>
        <v>27.198239206402011</v>
      </c>
      <c r="H33" s="19">
        <f t="shared" si="18"/>
        <v>29.617619712800693</v>
      </c>
      <c r="I33" s="19">
        <f t="shared" si="18"/>
        <v>26.825743575371451</v>
      </c>
      <c r="J33" s="19">
        <f t="shared" si="18"/>
        <v>22.63907749187516</v>
      </c>
      <c r="K33" s="19">
        <f t="shared" si="18"/>
        <v>24.786417177967266</v>
      </c>
      <c r="L33" s="19">
        <f t="shared" si="18"/>
        <v>26.24293823426229</v>
      </c>
      <c r="M33" s="19">
        <f t="shared" si="18"/>
        <v>24.323745457988178</v>
      </c>
      <c r="N33" s="19">
        <f t="shared" si="18"/>
        <v>36.079853402343005</v>
      </c>
      <c r="O33" s="19">
        <f t="shared" si="18"/>
        <v>35.040048675196303</v>
      </c>
      <c r="P33" s="19">
        <f t="shared" si="18"/>
        <v>30.773165909331908</v>
      </c>
      <c r="Q33" s="19">
        <f t="shared" si="18"/>
        <v>27.783186764342442</v>
      </c>
      <c r="R33" s="19">
        <f t="shared" si="18"/>
        <v>29.925058019769281</v>
      </c>
      <c r="S33" s="19">
        <f t="shared" si="18"/>
        <v>33.971882378421753</v>
      </c>
      <c r="T33" s="19">
        <f t="shared" si="18"/>
        <v>33.774865467340554</v>
      </c>
      <c r="U33" s="19">
        <f t="shared" si="18"/>
        <v>25.97898057686659</v>
      </c>
      <c r="V33" s="19">
        <f t="shared" si="18"/>
        <v>27.331354228501848</v>
      </c>
      <c r="W33" s="19">
        <f t="shared" si="18"/>
        <v>11.708287578815431</v>
      </c>
      <c r="X33" s="19">
        <f t="shared" si="18"/>
        <v>5.5901267960846956</v>
      </c>
      <c r="Y33" s="19">
        <f t="shared" ref="Y33:Z33" si="19">SUM(Y34:Y50)</f>
        <v>6.385487193852506</v>
      </c>
      <c r="Z33" s="19">
        <f t="shared" si="19"/>
        <v>5.638388665344003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0.34388961615637165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26.87521428248802</v>
      </c>
      <c r="D40" s="8">
        <v>26.865456038915816</v>
      </c>
      <c r="E40" s="8">
        <v>29.394748715764248</v>
      </c>
      <c r="F40" s="8">
        <v>29.445664150000404</v>
      </c>
      <c r="G40" s="8">
        <v>27.198239206402011</v>
      </c>
      <c r="H40" s="8">
        <v>29.617619712800693</v>
      </c>
      <c r="I40" s="8">
        <v>26.825743575371451</v>
      </c>
      <c r="J40" s="8">
        <v>22.63907749187516</v>
      </c>
      <c r="K40" s="8">
        <v>24.786417177967266</v>
      </c>
      <c r="L40" s="8">
        <v>26.24293823426229</v>
      </c>
      <c r="M40" s="8">
        <v>24.323745457988178</v>
      </c>
      <c r="N40" s="8">
        <v>36.079853402343005</v>
      </c>
      <c r="O40" s="8">
        <v>35.040048675196303</v>
      </c>
      <c r="P40" s="8">
        <v>30.773165909331908</v>
      </c>
      <c r="Q40" s="8">
        <v>27.783186764342442</v>
      </c>
      <c r="R40" s="8">
        <v>29.925058019769281</v>
      </c>
      <c r="S40" s="8">
        <v>33.971882378421753</v>
      </c>
      <c r="T40" s="8">
        <v>33.774865467340554</v>
      </c>
      <c r="U40" s="8">
        <v>25.97898057686659</v>
      </c>
      <c r="V40" s="8">
        <v>27.331354228501848</v>
      </c>
      <c r="W40" s="8">
        <v>11.708287578815431</v>
      </c>
      <c r="X40" s="8">
        <v>5.5901267960846956</v>
      </c>
      <c r="Y40" s="8">
        <v>6.385487193852506</v>
      </c>
      <c r="Z40" s="8">
        <v>5.638388665344003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118253.94153790307</v>
      </c>
      <c r="D2" s="21">
        <f t="shared" ref="D2:X2" si="0">SUM(D3,D17,D22,D25,D26,D51,D52)</f>
        <v>118798.25907330363</v>
      </c>
      <c r="E2" s="21">
        <f t="shared" si="0"/>
        <v>115824.11741926025</v>
      </c>
      <c r="F2" s="21">
        <f t="shared" si="0"/>
        <v>118832.7965820246</v>
      </c>
      <c r="G2" s="21">
        <f t="shared" si="0"/>
        <v>119362.49753237471</v>
      </c>
      <c r="H2" s="21">
        <f t="shared" si="0"/>
        <v>117831.65802945693</v>
      </c>
      <c r="I2" s="21">
        <f t="shared" si="0"/>
        <v>118951.07085279758</v>
      </c>
      <c r="J2" s="21">
        <f t="shared" si="0"/>
        <v>119449.98003706518</v>
      </c>
      <c r="K2" s="21">
        <f t="shared" si="0"/>
        <v>114451.86093954308</v>
      </c>
      <c r="L2" s="21">
        <f t="shared" si="0"/>
        <v>107363.37214524261</v>
      </c>
      <c r="M2" s="21">
        <f t="shared" si="0"/>
        <v>110719.82503195816</v>
      </c>
      <c r="N2" s="21">
        <f t="shared" si="0"/>
        <v>107873.02194943148</v>
      </c>
      <c r="O2" s="21">
        <f t="shared" si="0"/>
        <v>104195.55587972792</v>
      </c>
      <c r="P2" s="21">
        <f t="shared" si="0"/>
        <v>100084.25809771892</v>
      </c>
      <c r="Q2" s="21">
        <f t="shared" si="0"/>
        <v>96930.199464387522</v>
      </c>
      <c r="R2" s="21">
        <f t="shared" si="0"/>
        <v>98149.628209835355</v>
      </c>
      <c r="S2" s="21">
        <f t="shared" si="0"/>
        <v>99865.398600943343</v>
      </c>
      <c r="T2" s="21">
        <f t="shared" si="0"/>
        <v>100269.31238897044</v>
      </c>
      <c r="U2" s="21">
        <f t="shared" si="0"/>
        <v>99335.722422482781</v>
      </c>
      <c r="V2" s="21">
        <f t="shared" si="0"/>
        <v>94385.554370754515</v>
      </c>
      <c r="W2" s="21">
        <f t="shared" si="0"/>
        <v>86204.817411514596</v>
      </c>
      <c r="X2" s="21">
        <f t="shared" si="0"/>
        <v>90915.834149603965</v>
      </c>
      <c r="Y2" s="21">
        <f t="shared" ref="Y2:Z2" si="1">SUM(Y3,Y17,Y22,Y25,Y26,Y51,Y52)</f>
        <v>89498.481492338804</v>
      </c>
      <c r="Z2" s="21">
        <f t="shared" si="1"/>
        <v>78593.792887179938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74679.005244103057</v>
      </c>
      <c r="D3" s="24">
        <f t="shared" si="2"/>
        <v>73187.953713903626</v>
      </c>
      <c r="E3" s="24">
        <f t="shared" si="2"/>
        <v>70910.150411500246</v>
      </c>
      <c r="F3" s="24">
        <f t="shared" si="2"/>
        <v>71570.255366108715</v>
      </c>
      <c r="G3" s="24">
        <f t="shared" si="2"/>
        <v>70648.276694673244</v>
      </c>
      <c r="H3" s="24">
        <f t="shared" si="2"/>
        <v>69536.879017623534</v>
      </c>
      <c r="I3" s="24">
        <f t="shared" si="2"/>
        <v>70520.842702483074</v>
      </c>
      <c r="J3" s="24">
        <f t="shared" si="2"/>
        <v>70966.373175426779</v>
      </c>
      <c r="K3" s="24">
        <f t="shared" si="2"/>
        <v>66677.427781413717</v>
      </c>
      <c r="L3" s="24">
        <f t="shared" si="2"/>
        <v>63638.62105868441</v>
      </c>
      <c r="M3" s="24">
        <f t="shared" si="2"/>
        <v>64379.775145531603</v>
      </c>
      <c r="N3" s="24">
        <f t="shared" si="2"/>
        <v>63404.451327720497</v>
      </c>
      <c r="O3" s="24">
        <f t="shared" si="2"/>
        <v>60785.099214562149</v>
      </c>
      <c r="P3" s="24">
        <f t="shared" si="2"/>
        <v>56986.847718334895</v>
      </c>
      <c r="Q3" s="24">
        <f t="shared" si="2"/>
        <v>54449.209038036017</v>
      </c>
      <c r="R3" s="24">
        <f t="shared" si="2"/>
        <v>54362.214110647561</v>
      </c>
      <c r="S3" s="24">
        <f t="shared" si="2"/>
        <v>54667.040241918381</v>
      </c>
      <c r="T3" s="24">
        <f t="shared" si="2"/>
        <v>54293.007539234641</v>
      </c>
      <c r="U3" s="24">
        <f t="shared" si="2"/>
        <v>53345.14284327902</v>
      </c>
      <c r="V3" s="24">
        <f t="shared" si="2"/>
        <v>48167.076536256965</v>
      </c>
      <c r="W3" s="24">
        <f t="shared" si="2"/>
        <v>41225.238909697538</v>
      </c>
      <c r="X3" s="24">
        <f t="shared" si="2"/>
        <v>43161.69890193754</v>
      </c>
      <c r="Y3" s="24">
        <f t="shared" ref="Y3:Z3" si="3">SUM(Y4,Y8,Y11)</f>
        <v>45424.957087943483</v>
      </c>
      <c r="Z3" s="24">
        <f t="shared" si="3"/>
        <v>36865.398528930273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11374.770088685462</v>
      </c>
      <c r="D4" s="19">
        <f t="shared" si="4"/>
        <v>12496.668315622834</v>
      </c>
      <c r="E4" s="19">
        <f t="shared" si="4"/>
        <v>11625.896270647574</v>
      </c>
      <c r="F4" s="19">
        <f t="shared" si="4"/>
        <v>10065.480843955993</v>
      </c>
      <c r="G4" s="19">
        <f t="shared" si="4"/>
        <v>10981.452197522814</v>
      </c>
      <c r="H4" s="19">
        <f t="shared" si="4"/>
        <v>9781.6338180594266</v>
      </c>
      <c r="I4" s="19">
        <f t="shared" si="4"/>
        <v>10426.724281791814</v>
      </c>
      <c r="J4" s="19">
        <f t="shared" si="4"/>
        <v>12311.791647635995</v>
      </c>
      <c r="K4" s="19">
        <f t="shared" si="4"/>
        <v>10374.258648529796</v>
      </c>
      <c r="L4" s="19">
        <f t="shared" si="4"/>
        <v>9773.8638370358894</v>
      </c>
      <c r="M4" s="19">
        <f t="shared" si="4"/>
        <v>10036.838826898847</v>
      </c>
      <c r="N4" s="19">
        <f t="shared" si="4"/>
        <v>9273.229390127548</v>
      </c>
      <c r="O4" s="19">
        <f t="shared" si="4"/>
        <v>8896.8034625626369</v>
      </c>
      <c r="P4" s="19">
        <f t="shared" si="4"/>
        <v>8862.6896663430198</v>
      </c>
      <c r="Q4" s="19">
        <f t="shared" si="4"/>
        <v>8249.1171275067609</v>
      </c>
      <c r="R4" s="19">
        <f t="shared" si="4"/>
        <v>8665.3255548540965</v>
      </c>
      <c r="S4" s="19">
        <f t="shared" si="4"/>
        <v>8777.5598348280455</v>
      </c>
      <c r="T4" s="19">
        <f t="shared" si="4"/>
        <v>7567.7289495074183</v>
      </c>
      <c r="U4" s="19">
        <f t="shared" si="4"/>
        <v>6423.6191157953745</v>
      </c>
      <c r="V4" s="19">
        <f t="shared" si="4"/>
        <v>4635.6427964318473</v>
      </c>
      <c r="W4" s="19">
        <f t="shared" si="4"/>
        <v>4324.9633607994547</v>
      </c>
      <c r="X4" s="19">
        <f t="shared" si="4"/>
        <v>5252.9446783937119</v>
      </c>
      <c r="Y4" s="19">
        <f t="shared" ref="Y4:Z4" si="5">SUM(Y5:Y7)</f>
        <v>4419.2641413943311</v>
      </c>
      <c r="Z4" s="19">
        <f t="shared" si="5"/>
        <v>3322.9492344157629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53.475160679999981</v>
      </c>
      <c r="F5" s="8">
        <f>TI_EHG_E!F5+NRG_E!F5+FC_E!F5</f>
        <v>47.18388204</v>
      </c>
      <c r="G5" s="8">
        <f>TI_EHG_E!G5+NRG_E!G5+FC_E!G5</f>
        <v>157.27984271999998</v>
      </c>
      <c r="H5" s="8">
        <f>TI_EHG_E!H5+NRG_E!H5+FC_E!H5</f>
        <v>113.24159999999999</v>
      </c>
      <c r="I5" s="8">
        <f>TI_EHG_E!I5+NRG_E!I5+FC_E!I5</f>
        <v>161.19941759999998</v>
      </c>
      <c r="J5" s="8">
        <f>TI_EHG_E!J5+NRG_E!J5+FC_E!J5</f>
        <v>123.858</v>
      </c>
      <c r="K5" s="8">
        <f>TI_EHG_E!K5+NRG_E!K5+FC_E!K5</f>
        <v>115.01099999999998</v>
      </c>
      <c r="L5" s="8">
        <f>TI_EHG_E!L5+NRG_E!L5+FC_E!L5</f>
        <v>61.928999999999981</v>
      </c>
      <c r="M5" s="8">
        <f>TI_EHG_E!M5+NRG_E!M5+FC_E!M5</f>
        <v>64.877882040000017</v>
      </c>
      <c r="N5" s="8">
        <f>TI_EHG_E!N5+NRG_E!N5+FC_E!N5</f>
        <v>164.0923866</v>
      </c>
      <c r="O5" s="8">
        <f>TI_EHG_E!O5+NRG_E!O5+FC_E!O5</f>
        <v>229.83621299999999</v>
      </c>
      <c r="P5" s="8">
        <f>TI_EHG_E!P5+NRG_E!P5+FC_E!P5</f>
        <v>287.36471519999998</v>
      </c>
      <c r="Q5" s="8">
        <f>TI_EHG_E!Q5+NRG_E!Q5+FC_E!Q5</f>
        <v>237.44392523999994</v>
      </c>
      <c r="R5" s="8">
        <f>TI_EHG_E!R5+NRG_E!R5+FC_E!R5</f>
        <v>125.96358600000002</v>
      </c>
      <c r="S5" s="8">
        <f>TI_EHG_E!S5+NRG_E!S5+FC_E!S5</f>
        <v>228.25330775999993</v>
      </c>
      <c r="T5" s="8">
        <f>TI_EHG_E!T5+NRG_E!T5+FC_E!T5</f>
        <v>167.30844803999997</v>
      </c>
      <c r="U5" s="8">
        <f>TI_EHG_E!U5+NRG_E!U5+FC_E!U5</f>
        <v>156.49882955999993</v>
      </c>
      <c r="V5" s="8">
        <f>TI_EHG_E!V5+NRG_E!V5+FC_E!V5</f>
        <v>159.94385135999994</v>
      </c>
      <c r="W5" s="8">
        <f>TI_EHG_E!W5+NRG_E!W5+FC_E!W5</f>
        <v>287.12903111999987</v>
      </c>
      <c r="X5" s="8">
        <f>TI_EHG_E!X5+NRG_E!X5+FC_E!X5</f>
        <v>345.16004291999985</v>
      </c>
      <c r="Y5" s="8">
        <f>TI_EHG_E!Y5+NRG_E!Y5+FC_E!Y5</f>
        <v>223.53431795999995</v>
      </c>
      <c r="Z5" s="8">
        <f>TI_EHG_E!Z5+NRG_E!Z5+FC_E!Z5</f>
        <v>64.596547439999981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111.77445296442303</v>
      </c>
      <c r="D6" s="8">
        <f>TI_EHG_E!D6+NRG_E!D6+FC_E!D6</f>
        <v>142.00615718164477</v>
      </c>
      <c r="E6" s="8">
        <f>TI_EHG_E!E6+NRG_E!E6+FC_E!E6</f>
        <v>2.6684905094650495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11262.995635721039</v>
      </c>
      <c r="D7" s="8">
        <f>TI_EHG_E!D7+NRG_E!D7+FC_E!D7</f>
        <v>12354.66215844119</v>
      </c>
      <c r="E7" s="8">
        <f>TI_EHG_E!E7+NRG_E!E7+FC_E!E7</f>
        <v>11569.75261945811</v>
      </c>
      <c r="F7" s="8">
        <f>TI_EHG_E!F7+NRG_E!F7+FC_E!F7</f>
        <v>10018.296961915992</v>
      </c>
      <c r="G7" s="8">
        <f>TI_EHG_E!G7+NRG_E!G7+FC_E!G7</f>
        <v>10824.172354802815</v>
      </c>
      <c r="H7" s="8">
        <f>TI_EHG_E!H7+NRG_E!H7+FC_E!H7</f>
        <v>9668.3922180594273</v>
      </c>
      <c r="I7" s="8">
        <f>TI_EHG_E!I7+NRG_E!I7+FC_E!I7</f>
        <v>10265.524864191813</v>
      </c>
      <c r="J7" s="8">
        <f>TI_EHG_E!J7+NRG_E!J7+FC_E!J7</f>
        <v>12187.933647635995</v>
      </c>
      <c r="K7" s="8">
        <f>TI_EHG_E!K7+NRG_E!K7+FC_E!K7</f>
        <v>10259.247648529796</v>
      </c>
      <c r="L7" s="8">
        <f>TI_EHG_E!L7+NRG_E!L7+FC_E!L7</f>
        <v>9711.9348370358894</v>
      </c>
      <c r="M7" s="8">
        <f>TI_EHG_E!M7+NRG_E!M7+FC_E!M7</f>
        <v>9971.9609448588471</v>
      </c>
      <c r="N7" s="8">
        <f>TI_EHG_E!N7+NRG_E!N7+FC_E!N7</f>
        <v>9109.1370035275486</v>
      </c>
      <c r="O7" s="8">
        <f>TI_EHG_E!O7+NRG_E!O7+FC_E!O7</f>
        <v>8666.9672495626364</v>
      </c>
      <c r="P7" s="8">
        <f>TI_EHG_E!P7+NRG_E!P7+FC_E!P7</f>
        <v>8575.3249511430204</v>
      </c>
      <c r="Q7" s="8">
        <f>TI_EHG_E!Q7+NRG_E!Q7+FC_E!Q7</f>
        <v>8011.6732022667611</v>
      </c>
      <c r="R7" s="8">
        <f>TI_EHG_E!R7+NRG_E!R7+FC_E!R7</f>
        <v>8539.3619688540966</v>
      </c>
      <c r="S7" s="8">
        <f>TI_EHG_E!S7+NRG_E!S7+FC_E!S7</f>
        <v>8549.3065270680454</v>
      </c>
      <c r="T7" s="8">
        <f>TI_EHG_E!T7+NRG_E!T7+FC_E!T7</f>
        <v>7400.420501467418</v>
      </c>
      <c r="U7" s="8">
        <f>TI_EHG_E!U7+NRG_E!U7+FC_E!U7</f>
        <v>6267.1202862353748</v>
      </c>
      <c r="V7" s="8">
        <f>TI_EHG_E!V7+NRG_E!V7+FC_E!V7</f>
        <v>4475.6989450718474</v>
      </c>
      <c r="W7" s="8">
        <f>TI_EHG_E!W7+NRG_E!W7+FC_E!W7</f>
        <v>4037.8343296794546</v>
      </c>
      <c r="X7" s="8">
        <f>TI_EHG_E!X7+NRG_E!X7+FC_E!X7</f>
        <v>4907.7846354737121</v>
      </c>
      <c r="Y7" s="8">
        <f>TI_EHG_E!Y7+NRG_E!Y7+FC_E!Y7</f>
        <v>4195.7298234343307</v>
      </c>
      <c r="Z7" s="8">
        <f>TI_EHG_E!Z7+NRG_E!Z7+FC_E!Z7</f>
        <v>3258.3526869757629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60850.580726809596</v>
      </c>
      <c r="D8" s="19">
        <f t="shared" ref="D8:X8" si="7">SUM(D9:D10)</f>
        <v>57695.318983504781</v>
      </c>
      <c r="E8" s="19">
        <f t="shared" si="7"/>
        <v>56120.071612911874</v>
      </c>
      <c r="F8" s="19">
        <f t="shared" si="7"/>
        <v>58477.892638003927</v>
      </c>
      <c r="G8" s="19">
        <f t="shared" si="7"/>
        <v>57248.692646819225</v>
      </c>
      <c r="H8" s="19">
        <f t="shared" si="7"/>
        <v>57241.794944932102</v>
      </c>
      <c r="I8" s="19">
        <f t="shared" si="7"/>
        <v>57798.696218297664</v>
      </c>
      <c r="J8" s="19">
        <f t="shared" si="7"/>
        <v>56589.877584208392</v>
      </c>
      <c r="K8" s="19">
        <f t="shared" si="7"/>
        <v>54516.231036216719</v>
      </c>
      <c r="L8" s="19">
        <f t="shared" si="7"/>
        <v>51519.542934200523</v>
      </c>
      <c r="M8" s="19">
        <f t="shared" si="7"/>
        <v>52485.265404075952</v>
      </c>
      <c r="N8" s="19">
        <f t="shared" si="7"/>
        <v>52347.550554249407</v>
      </c>
      <c r="O8" s="19">
        <f t="shared" si="7"/>
        <v>50144.206911284222</v>
      </c>
      <c r="P8" s="19">
        <f t="shared" si="7"/>
        <v>46503.948623683871</v>
      </c>
      <c r="Q8" s="19">
        <f t="shared" si="7"/>
        <v>44596.755251877257</v>
      </c>
      <c r="R8" s="19">
        <f t="shared" si="7"/>
        <v>44004.406988342715</v>
      </c>
      <c r="S8" s="19">
        <f t="shared" si="7"/>
        <v>44440.62665110224</v>
      </c>
      <c r="T8" s="19">
        <f t="shared" si="7"/>
        <v>44725.860378584235</v>
      </c>
      <c r="U8" s="19">
        <f t="shared" si="7"/>
        <v>45005.485810603393</v>
      </c>
      <c r="V8" s="19">
        <f t="shared" si="7"/>
        <v>41868.963343009433</v>
      </c>
      <c r="W8" s="19">
        <f t="shared" si="7"/>
        <v>35330.762209146837</v>
      </c>
      <c r="X8" s="19">
        <f t="shared" si="7"/>
        <v>36296.950152008852</v>
      </c>
      <c r="Y8" s="19">
        <f t="shared" ref="Y8:Z8" si="8">SUM(Y9:Y10)</f>
        <v>39422.252070903989</v>
      </c>
      <c r="Z8" s="19">
        <f t="shared" si="8"/>
        <v>32181.262672753863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60850.580726809596</v>
      </c>
      <c r="D10" s="8">
        <f>TI_EHG_E!D10+NRG_E!D10+FC_E!D10</f>
        <v>57695.318983504781</v>
      </c>
      <c r="E10" s="8">
        <f>TI_EHG_E!E10+NRG_E!E10+FC_E!E10</f>
        <v>56120.071612911874</v>
      </c>
      <c r="F10" s="8">
        <f>TI_EHG_E!F10+NRG_E!F10+FC_E!F10</f>
        <v>58477.892638003927</v>
      </c>
      <c r="G10" s="8">
        <f>TI_EHG_E!G10+NRG_E!G10+FC_E!G10</f>
        <v>57248.692646819225</v>
      </c>
      <c r="H10" s="8">
        <f>TI_EHG_E!H10+NRG_E!H10+FC_E!H10</f>
        <v>57241.794944932102</v>
      </c>
      <c r="I10" s="8">
        <f>TI_EHG_E!I10+NRG_E!I10+FC_E!I10</f>
        <v>57798.696218297664</v>
      </c>
      <c r="J10" s="8">
        <f>TI_EHG_E!J10+NRG_E!J10+FC_E!J10</f>
        <v>56589.877584208392</v>
      </c>
      <c r="K10" s="8">
        <f>TI_EHG_E!K10+NRG_E!K10+FC_E!K10</f>
        <v>54516.231036216719</v>
      </c>
      <c r="L10" s="8">
        <f>TI_EHG_E!L10+NRG_E!L10+FC_E!L10</f>
        <v>51519.542934200523</v>
      </c>
      <c r="M10" s="8">
        <f>TI_EHG_E!M10+NRG_E!M10+FC_E!M10</f>
        <v>52485.265404075952</v>
      </c>
      <c r="N10" s="8">
        <f>TI_EHG_E!N10+NRG_E!N10+FC_E!N10</f>
        <v>52347.550554249407</v>
      </c>
      <c r="O10" s="8">
        <f>TI_EHG_E!O10+NRG_E!O10+FC_E!O10</f>
        <v>50144.206911284222</v>
      </c>
      <c r="P10" s="8">
        <f>TI_EHG_E!P10+NRG_E!P10+FC_E!P10</f>
        <v>46503.948623683871</v>
      </c>
      <c r="Q10" s="8">
        <f>TI_EHG_E!Q10+NRG_E!Q10+FC_E!Q10</f>
        <v>44596.755251877257</v>
      </c>
      <c r="R10" s="8">
        <f>TI_EHG_E!R10+NRG_E!R10+FC_E!R10</f>
        <v>44004.406988342715</v>
      </c>
      <c r="S10" s="8">
        <f>TI_EHG_E!S10+NRG_E!S10+FC_E!S10</f>
        <v>44440.62665110224</v>
      </c>
      <c r="T10" s="8">
        <f>TI_EHG_E!T10+NRG_E!T10+FC_E!T10</f>
        <v>44725.860378584235</v>
      </c>
      <c r="U10" s="8">
        <f>TI_EHG_E!U10+NRG_E!U10+FC_E!U10</f>
        <v>45005.485810603393</v>
      </c>
      <c r="V10" s="8">
        <f>TI_EHG_E!V10+NRG_E!V10+FC_E!V10</f>
        <v>41868.963343009433</v>
      </c>
      <c r="W10" s="8">
        <f>TI_EHG_E!W10+NRG_E!W10+FC_E!W10</f>
        <v>35330.762209146837</v>
      </c>
      <c r="X10" s="8">
        <f>TI_EHG_E!X10+NRG_E!X10+FC_E!X10</f>
        <v>36296.950152008852</v>
      </c>
      <c r="Y10" s="8">
        <f>TI_EHG_E!Y10+NRG_E!Y10+FC_E!Y10</f>
        <v>39422.252070903989</v>
      </c>
      <c r="Z10" s="8">
        <f>TI_EHG_E!Z10+NRG_E!Z10+FC_E!Z10</f>
        <v>32181.262672753863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2453.6544286080002</v>
      </c>
      <c r="D11" s="19">
        <f t="shared" ref="D11:X11" si="10">SUM(D12:D16)</f>
        <v>2995.9664147759991</v>
      </c>
      <c r="E11" s="19">
        <f t="shared" si="10"/>
        <v>3164.1825279407999</v>
      </c>
      <c r="F11" s="19">
        <f t="shared" si="10"/>
        <v>3026.8818841488001</v>
      </c>
      <c r="G11" s="19">
        <f t="shared" si="10"/>
        <v>2418.1318503312</v>
      </c>
      <c r="H11" s="19">
        <f t="shared" si="10"/>
        <v>2513.450254632</v>
      </c>
      <c r="I11" s="19">
        <f t="shared" si="10"/>
        <v>2295.4222023935999</v>
      </c>
      <c r="J11" s="19">
        <f t="shared" si="10"/>
        <v>2064.7039435824004</v>
      </c>
      <c r="K11" s="19">
        <f t="shared" si="10"/>
        <v>1786.9380966672002</v>
      </c>
      <c r="L11" s="19">
        <f t="shared" si="10"/>
        <v>2345.2142874479996</v>
      </c>
      <c r="M11" s="19">
        <f t="shared" si="10"/>
        <v>1857.6709145568002</v>
      </c>
      <c r="N11" s="19">
        <f t="shared" si="10"/>
        <v>1783.6713833435424</v>
      </c>
      <c r="O11" s="19">
        <f t="shared" si="10"/>
        <v>1744.0888407152861</v>
      </c>
      <c r="P11" s="19">
        <f t="shared" si="10"/>
        <v>1620.2094283079994</v>
      </c>
      <c r="Q11" s="19">
        <f t="shared" si="10"/>
        <v>1603.3366586520001</v>
      </c>
      <c r="R11" s="19">
        <f t="shared" si="10"/>
        <v>1692.4815674507518</v>
      </c>
      <c r="S11" s="19">
        <f t="shared" si="10"/>
        <v>1448.8537559880961</v>
      </c>
      <c r="T11" s="19">
        <f t="shared" si="10"/>
        <v>1999.4182111429918</v>
      </c>
      <c r="U11" s="19">
        <f t="shared" si="10"/>
        <v>1916.0379168802569</v>
      </c>
      <c r="V11" s="19">
        <f t="shared" si="10"/>
        <v>1662.4703968156807</v>
      </c>
      <c r="W11" s="19">
        <f t="shared" si="10"/>
        <v>1569.5133397512482</v>
      </c>
      <c r="X11" s="19">
        <f t="shared" si="10"/>
        <v>1611.8040715349771</v>
      </c>
      <c r="Y11" s="19">
        <f t="shared" ref="Y11:Z11" si="11">SUM(Y12:Y16)</f>
        <v>1583.4408756451644</v>
      </c>
      <c r="Z11" s="19">
        <f t="shared" si="11"/>
        <v>1361.186621760643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2158.3911600000001</v>
      </c>
      <c r="D13" s="8">
        <f>TI_EHG_E!D13+NRG_E!D13+FC_E!D13</f>
        <v>2759.6109347999991</v>
      </c>
      <c r="E13" s="8">
        <f>TI_EHG_E!E13+NRG_E!E13+FC_E!E13</f>
        <v>2442.5454959999997</v>
      </c>
      <c r="F13" s="8">
        <f>TI_EHG_E!F13+NRG_E!F13+FC_E!F13</f>
        <v>2269.6877663999999</v>
      </c>
      <c r="G13" s="8">
        <f>TI_EHG_E!G13+NRG_E!G13+FC_E!G13</f>
        <v>1658.7798263999998</v>
      </c>
      <c r="H13" s="8">
        <f>TI_EHG_E!H13+NRG_E!H13+FC_E!H13</f>
        <v>1745.4244032000001</v>
      </c>
      <c r="I13" s="8">
        <f>TI_EHG_E!I13+NRG_E!I13+FC_E!I13</f>
        <v>1733.950836</v>
      </c>
      <c r="J13" s="8">
        <f>TI_EHG_E!J13+NRG_E!J13+FC_E!J13</f>
        <v>1513.9215144000004</v>
      </c>
      <c r="K13" s="8">
        <f>TI_EHG_E!K13+NRG_E!K13+FC_E!K13</f>
        <v>1174.4539992</v>
      </c>
      <c r="L13" s="8">
        <f>TI_EHG_E!L13+NRG_E!L13+FC_E!L13</f>
        <v>1481.9633964000002</v>
      </c>
      <c r="M13" s="8">
        <f>TI_EHG_E!M13+NRG_E!M13+FC_E!M13</f>
        <v>1372.0743108000001</v>
      </c>
      <c r="N13" s="8">
        <f>TI_EHG_E!N13+NRG_E!N13+FC_E!N13</f>
        <v>1411.2672552003744</v>
      </c>
      <c r="O13" s="8">
        <f>TI_EHG_E!O13+NRG_E!O13+FC_E!O13</f>
        <v>1319.6239380001182</v>
      </c>
      <c r="P13" s="8">
        <f>TI_EHG_E!P13+NRG_E!P13+FC_E!P13</f>
        <v>1190.8908683999996</v>
      </c>
      <c r="Q13" s="8">
        <f>TI_EHG_E!Q13+NRG_E!Q13+FC_E!Q13</f>
        <v>1202.692626</v>
      </c>
      <c r="R13" s="8">
        <f>TI_EHG_E!R13+NRG_E!R13+FC_E!R13</f>
        <v>1268.6061239999997</v>
      </c>
      <c r="S13" s="8">
        <f>TI_EHG_E!S13+NRG_E!S13+FC_E!S13</f>
        <v>1043.9189640000002</v>
      </c>
      <c r="T13" s="8">
        <f>TI_EHG_E!T13+NRG_E!T13+FC_E!T13</f>
        <v>1479.4646039999998</v>
      </c>
      <c r="U13" s="8">
        <f>TI_EHG_E!U13+NRG_E!U13+FC_E!U13</f>
        <v>1320.5661372000009</v>
      </c>
      <c r="V13" s="8">
        <f>TI_EHG_E!V13+NRG_E!V13+FC_E!V13</f>
        <v>1112.1170832000009</v>
      </c>
      <c r="W13" s="8">
        <f>TI_EHG_E!W13+NRG_E!W13+FC_E!W13</f>
        <v>1099.1158128000004</v>
      </c>
      <c r="X13" s="8">
        <f>TI_EHG_E!X13+NRG_E!X13+FC_E!X13</f>
        <v>1038.1713948000006</v>
      </c>
      <c r="Y13" s="8">
        <f>TI_EHG_E!Y13+NRG_E!Y13+FC_E!Y13</f>
        <v>1036.0816848001884</v>
      </c>
      <c r="Z13" s="8">
        <f>TI_EHG_E!Z13+NRG_E!Z13+FC_E!Z13</f>
        <v>975.52362240083482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437.68493964000004</v>
      </c>
      <c r="F15" s="8">
        <f>TI_EHG_E!F15+NRG_E!F15+FC_E!F15</f>
        <v>438.26278392</v>
      </c>
      <c r="G15" s="8">
        <f>TI_EHG_E!G15+NRG_E!G15+FC_E!G15</f>
        <v>447.04491300000001</v>
      </c>
      <c r="H15" s="8">
        <f>TI_EHG_E!H15+NRG_E!H15+FC_E!H15</f>
        <v>445.92641100000003</v>
      </c>
      <c r="I15" s="8">
        <f>TI_EHG_E!I15+NRG_E!I15+FC_E!I15</f>
        <v>209.46433896000002</v>
      </c>
      <c r="J15" s="8">
        <f>TI_EHG_E!J15+NRG_E!J15+FC_E!J15</f>
        <v>215.02954008</v>
      </c>
      <c r="K15" s="8">
        <f>TI_EHG_E!K15+NRG_E!K15+FC_E!K15</f>
        <v>271.71667404000004</v>
      </c>
      <c r="L15" s="8">
        <f>TI_EHG_E!L15+NRG_E!L15+FC_E!L15</f>
        <v>404.85095028000001</v>
      </c>
      <c r="M15" s="8">
        <f>TI_EHG_E!M15+NRG_E!M15+FC_E!M15</f>
        <v>35.768822400000005</v>
      </c>
      <c r="N15" s="8">
        <f>TI_EHG_E!N15+NRG_E!N15+FC_E!N15</f>
        <v>68.666435640000017</v>
      </c>
      <c r="O15" s="8">
        <f>TI_EHG_E!O15+NRG_E!O15+FC_E!O15</f>
        <v>72.413853120000027</v>
      </c>
      <c r="P15" s="8">
        <f>TI_EHG_E!P15+NRG_E!P15+FC_E!P15</f>
        <v>73.147997160000017</v>
      </c>
      <c r="Q15" s="8">
        <f>TI_EHG_E!Q15+NRG_E!Q15+FC_E!Q15</f>
        <v>82.674729000000028</v>
      </c>
      <c r="R15" s="8">
        <f>TI_EHG_E!R15+NRG_E!R15+FC_E!R15</f>
        <v>89.095511519999988</v>
      </c>
      <c r="S15" s="8">
        <f>TI_EHG_E!S15+NRG_E!S15+FC_E!S15</f>
        <v>80.639636400000029</v>
      </c>
      <c r="T15" s="8">
        <f>TI_EHG_E!T15+NRG_E!T15+FC_E!T15</f>
        <v>68.324493599999997</v>
      </c>
      <c r="U15" s="8">
        <f>TI_EHG_E!U15+NRG_E!U15+FC_E!U15</f>
        <v>86.711213879999988</v>
      </c>
      <c r="V15" s="8">
        <f>TI_EHG_E!V15+NRG_E!V15+FC_E!V15</f>
        <v>62.78079095999999</v>
      </c>
      <c r="W15" s="8">
        <f>TI_EHG_E!W15+NRG_E!W15+FC_E!W15</f>
        <v>27.194124599999988</v>
      </c>
      <c r="X15" s="8">
        <f>TI_EHG_E!X15+NRG_E!X15+FC_E!X15</f>
        <v>17.385007319999993</v>
      </c>
      <c r="Y15" s="8">
        <f>TI_EHG_E!Y15+NRG_E!Y15+FC_E!Y15</f>
        <v>10.773934199999996</v>
      </c>
      <c r="Z15" s="8">
        <f>TI_EHG_E!Z15+NRG_E!Z15+FC_E!Z15</f>
        <v>9.0421444799999993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295.26326860799998</v>
      </c>
      <c r="D16" s="8">
        <f>TI_EHG_E!D16+NRG_E!D16+FC_E!D16</f>
        <v>236.35547997600003</v>
      </c>
      <c r="E16" s="8">
        <f>TI_EHG_E!E16+NRG_E!E16+FC_E!E16</f>
        <v>283.95209230080002</v>
      </c>
      <c r="F16" s="8">
        <f>TI_EHG_E!F16+NRG_E!F16+FC_E!F16</f>
        <v>318.93133382880001</v>
      </c>
      <c r="G16" s="8">
        <f>TI_EHG_E!G16+NRG_E!G16+FC_E!G16</f>
        <v>312.30711093119999</v>
      </c>
      <c r="H16" s="8">
        <f>TI_EHG_E!H16+NRG_E!H16+FC_E!H16</f>
        <v>322.09944043199999</v>
      </c>
      <c r="I16" s="8">
        <f>TI_EHG_E!I16+NRG_E!I16+FC_E!I16</f>
        <v>352.00702743360006</v>
      </c>
      <c r="J16" s="8">
        <f>TI_EHG_E!J16+NRG_E!J16+FC_E!J16</f>
        <v>335.75288910239999</v>
      </c>
      <c r="K16" s="8">
        <f>TI_EHG_E!K16+NRG_E!K16+FC_E!K16</f>
        <v>340.76742342720013</v>
      </c>
      <c r="L16" s="8">
        <f>TI_EHG_E!L16+NRG_E!L16+FC_E!L16</f>
        <v>458.39994076799962</v>
      </c>
      <c r="M16" s="8">
        <f>TI_EHG_E!M16+NRG_E!M16+FC_E!M16</f>
        <v>449.82778135679985</v>
      </c>
      <c r="N16" s="8">
        <f>TI_EHG_E!N16+NRG_E!N16+FC_E!N16</f>
        <v>303.73769250316803</v>
      </c>
      <c r="O16" s="8">
        <f>TI_EHG_E!O16+NRG_E!O16+FC_E!O16</f>
        <v>352.05104959516791</v>
      </c>
      <c r="P16" s="8">
        <f>TI_EHG_E!P16+NRG_E!P16+FC_E!P16</f>
        <v>356.1705627479999</v>
      </c>
      <c r="Q16" s="8">
        <f>TI_EHG_E!Q16+NRG_E!Q16+FC_E!Q16</f>
        <v>317.96930365199989</v>
      </c>
      <c r="R16" s="8">
        <f>TI_EHG_E!R16+NRG_E!R16+FC_E!R16</f>
        <v>334.77993193075207</v>
      </c>
      <c r="S16" s="8">
        <f>TI_EHG_E!S16+NRG_E!S16+FC_E!S16</f>
        <v>324.29515558809595</v>
      </c>
      <c r="T16" s="8">
        <f>TI_EHG_E!T16+NRG_E!T16+FC_E!T16</f>
        <v>451.62911354299189</v>
      </c>
      <c r="U16" s="8">
        <f>TI_EHG_E!U16+NRG_E!U16+FC_E!U16</f>
        <v>508.76056580025596</v>
      </c>
      <c r="V16" s="8">
        <f>TI_EHG_E!V16+NRG_E!V16+FC_E!V16</f>
        <v>487.5725226556799</v>
      </c>
      <c r="W16" s="8">
        <f>TI_EHG_E!W16+NRG_E!W16+FC_E!W16</f>
        <v>443.20340235124792</v>
      </c>
      <c r="X16" s="8">
        <f>TI_EHG_E!X16+NRG_E!X16+FC_E!X16</f>
        <v>556.24766941497649</v>
      </c>
      <c r="Y16" s="8">
        <f>TI_EHG_E!Y16+NRG_E!Y16+FC_E!Y16</f>
        <v>536.58525664497608</v>
      </c>
      <c r="Z16" s="8">
        <f>TI_EHG_E!Z16+NRG_E!Z16+FC_E!Z16</f>
        <v>376.62085487980818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8624.1647088000009</v>
      </c>
      <c r="D17" s="27">
        <f t="shared" ref="D17:X17" si="13">SUM(D18:D21)</f>
        <v>8296.9385256000023</v>
      </c>
      <c r="E17" s="27">
        <f t="shared" si="13"/>
        <v>8276.4182951999992</v>
      </c>
      <c r="F17" s="27">
        <f t="shared" si="13"/>
        <v>8902.6183584000009</v>
      </c>
      <c r="G17" s="27">
        <f t="shared" si="13"/>
        <v>9254.7383111999989</v>
      </c>
      <c r="H17" s="27">
        <f t="shared" si="13"/>
        <v>8322.9182928000009</v>
      </c>
      <c r="I17" s="27">
        <f t="shared" si="13"/>
        <v>8772.0325271999991</v>
      </c>
      <c r="J17" s="27">
        <f t="shared" si="13"/>
        <v>8894.6869032000013</v>
      </c>
      <c r="K17" s="27">
        <f t="shared" si="13"/>
        <v>8717.8121855999998</v>
      </c>
      <c r="L17" s="27">
        <f t="shared" si="13"/>
        <v>6341.2951608000003</v>
      </c>
      <c r="M17" s="27">
        <f t="shared" si="13"/>
        <v>7860.1081824000003</v>
      </c>
      <c r="N17" s="27">
        <f t="shared" si="13"/>
        <v>7745.284584</v>
      </c>
      <c r="O17" s="27">
        <f t="shared" si="13"/>
        <v>7317.4042368</v>
      </c>
      <c r="P17" s="27">
        <f t="shared" si="13"/>
        <v>7508.5697016000004</v>
      </c>
      <c r="Q17" s="27">
        <f t="shared" si="13"/>
        <v>7596.579319200001</v>
      </c>
      <c r="R17" s="27">
        <f t="shared" si="13"/>
        <v>7106.500908</v>
      </c>
      <c r="S17" s="27">
        <f t="shared" si="13"/>
        <v>7175.9552428800007</v>
      </c>
      <c r="T17" s="27">
        <f t="shared" si="13"/>
        <v>6730.1646955199994</v>
      </c>
      <c r="U17" s="27">
        <f t="shared" si="13"/>
        <v>7285.2330038399978</v>
      </c>
      <c r="V17" s="27">
        <f t="shared" si="13"/>
        <v>6449.6615731200009</v>
      </c>
      <c r="W17" s="27">
        <f t="shared" si="13"/>
        <v>6203.6610321599992</v>
      </c>
      <c r="X17" s="27">
        <f t="shared" si="13"/>
        <v>6315.0640574399995</v>
      </c>
      <c r="Y17" s="27">
        <f t="shared" ref="Y17:Z17" si="14">SUM(Y18:Y21)</f>
        <v>5624.8907140800011</v>
      </c>
      <c r="Z17" s="27">
        <f t="shared" si="14"/>
        <v>4552.9649755199989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495.42408</v>
      </c>
      <c r="D18" s="8">
        <f>TI_EHG_E!D18+NRG_E!D18+FC_E!D18</f>
        <v>536.58287999999993</v>
      </c>
      <c r="E18" s="8">
        <f>TI_EHG_E!E18+NRG_E!E18+FC_E!E18</f>
        <v>548.17128000000002</v>
      </c>
      <c r="F18" s="8">
        <f>TI_EHG_E!F18+NRG_E!F18+FC_E!F18</f>
        <v>579.93948</v>
      </c>
      <c r="G18" s="8">
        <f>TI_EHG_E!G18+NRG_E!G18+FC_E!G18</f>
        <v>557.88155999999992</v>
      </c>
      <c r="H18" s="8">
        <f>TI_EHG_E!H18+NRG_E!H18+FC_E!H18</f>
        <v>589.96943999999985</v>
      </c>
      <c r="I18" s="8">
        <f>TI_EHG_E!I18+NRG_E!I18+FC_E!I18</f>
        <v>600.15923999999973</v>
      </c>
      <c r="J18" s="8">
        <f>TI_EHG_E!J18+NRG_E!J18+FC_E!J18</f>
        <v>578.30111999999997</v>
      </c>
      <c r="K18" s="8">
        <f>TI_EHG_E!K18+NRG_E!K18+FC_E!K18</f>
        <v>687.35195999999996</v>
      </c>
      <c r="L18" s="8">
        <f>TI_EHG_E!L18+NRG_E!L18+FC_E!L18</f>
        <v>661.57776000000013</v>
      </c>
      <c r="M18" s="8">
        <f>TI_EHG_E!M18+NRG_E!M18+FC_E!M18</f>
        <v>700.49879999999985</v>
      </c>
      <c r="N18" s="8">
        <f>TI_EHG_E!N18+NRG_E!N18+FC_E!N18</f>
        <v>709.56971999999985</v>
      </c>
      <c r="O18" s="8">
        <f>TI_EHG_E!O18+NRG_E!O18+FC_E!O18</f>
        <v>650.94839999999999</v>
      </c>
      <c r="P18" s="8">
        <f>TI_EHG_E!P18+NRG_E!P18+FC_E!P18</f>
        <v>659.77955999999995</v>
      </c>
      <c r="Q18" s="8">
        <f>TI_EHG_E!Q18+NRG_E!Q18+FC_E!Q18</f>
        <v>682.75656000000004</v>
      </c>
      <c r="R18" s="8">
        <f>TI_EHG_E!R18+NRG_E!R18+FC_E!R18</f>
        <v>675.84348</v>
      </c>
      <c r="S18" s="8">
        <f>TI_EHG_E!S18+NRG_E!S18+FC_E!S18</f>
        <v>676.64267999999993</v>
      </c>
      <c r="T18" s="8">
        <f>TI_EHG_E!T18+NRG_E!T18+FC_E!T18</f>
        <v>605.86872479999988</v>
      </c>
      <c r="U18" s="8">
        <f>TI_EHG_E!U18+NRG_E!U18+FC_E!U18</f>
        <v>554.22426095999992</v>
      </c>
      <c r="V18" s="8">
        <f>TI_EHG_E!V18+NRG_E!V18+FC_E!V18</f>
        <v>503.74822752</v>
      </c>
      <c r="W18" s="8">
        <f>TI_EHG_E!W18+NRG_E!W18+FC_E!W18</f>
        <v>372.30907823999996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996.60239999999999</v>
      </c>
      <c r="D19" s="8">
        <f>TI_EHG_E!D19+NRG_E!D19+FC_E!D19</f>
        <v>986.21280000000002</v>
      </c>
      <c r="E19" s="8">
        <f>TI_EHG_E!E19+NRG_E!E19+FC_E!E19</f>
        <v>1023.5753999999999</v>
      </c>
      <c r="F19" s="8">
        <f>TI_EHG_E!F19+NRG_E!F19+FC_E!F19</f>
        <v>994.08492000000001</v>
      </c>
      <c r="G19" s="8">
        <f>TI_EHG_E!G19+NRG_E!G19+FC_E!G19</f>
        <v>984.29471999999998</v>
      </c>
      <c r="H19" s="8">
        <f>TI_EHG_E!H19+NRG_E!H19+FC_E!H19</f>
        <v>971.98704000000021</v>
      </c>
      <c r="I19" s="8">
        <f>TI_EHG_E!I19+NRG_E!I19+FC_E!I19</f>
        <v>970.62839999999983</v>
      </c>
      <c r="J19" s="8">
        <f>TI_EHG_E!J19+NRG_E!J19+FC_E!J19</f>
        <v>929.10996</v>
      </c>
      <c r="K19" s="8">
        <f>TI_EHG_E!K19+NRG_E!K19+FC_E!K19</f>
        <v>1026.8920799999999</v>
      </c>
      <c r="L19" s="8">
        <f>TI_EHG_E!L19+NRG_E!L19+FC_E!L19</f>
        <v>731.1880799999999</v>
      </c>
      <c r="M19" s="8">
        <f>TI_EHG_E!M19+NRG_E!M19+FC_E!M19</f>
        <v>800.39879999999982</v>
      </c>
      <c r="N19" s="8">
        <f>TI_EHG_E!N19+NRG_E!N19+FC_E!N19</f>
        <v>821.89728000000002</v>
      </c>
      <c r="O19" s="8">
        <f>TI_EHG_E!O19+NRG_E!O19+FC_E!O19</f>
        <v>792.84636</v>
      </c>
      <c r="P19" s="8">
        <f>TI_EHG_E!P19+NRG_E!P19+FC_E!P19</f>
        <v>806.31288000000018</v>
      </c>
      <c r="Q19" s="8">
        <f>TI_EHG_E!Q19+NRG_E!Q19+FC_E!Q19</f>
        <v>814.14503999999977</v>
      </c>
      <c r="R19" s="8">
        <f>TI_EHG_E!R19+NRG_E!R19+FC_E!R19</f>
        <v>755.84339999999997</v>
      </c>
      <c r="S19" s="8">
        <f>TI_EHG_E!S19+NRG_E!S19+FC_E!S19</f>
        <v>706.32928367999989</v>
      </c>
      <c r="T19" s="8">
        <f>TI_EHG_E!T19+NRG_E!T19+FC_E!T19</f>
        <v>793.21287311999981</v>
      </c>
      <c r="U19" s="8">
        <f>TI_EHG_E!U19+NRG_E!U19+FC_E!U19</f>
        <v>812.80270367999969</v>
      </c>
      <c r="V19" s="8">
        <f>TI_EHG_E!V19+NRG_E!V19+FC_E!V19</f>
        <v>723.33913680000001</v>
      </c>
      <c r="W19" s="8">
        <f>TI_EHG_E!W19+NRG_E!W19+FC_E!W19</f>
        <v>712.49047631999997</v>
      </c>
      <c r="X19" s="8">
        <f>TI_EHG_E!X19+NRG_E!X19+FC_E!X19</f>
        <v>805.44111263999991</v>
      </c>
      <c r="Y19" s="8">
        <f>TI_EHG_E!Y19+NRG_E!Y19+FC_E!Y19</f>
        <v>732.20418287999996</v>
      </c>
      <c r="Z19" s="8">
        <f>TI_EHG_E!Z19+NRG_E!Z19+FC_E!Z19</f>
        <v>589.85083871999996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6773.7805200000003</v>
      </c>
      <c r="D20" s="8">
        <f>TI_EHG_E!D20+NRG_E!D20+FC_E!D20</f>
        <v>6411.5990640000018</v>
      </c>
      <c r="E20" s="8">
        <f>TI_EHG_E!E20+NRG_E!E20+FC_E!E20</f>
        <v>6363.2396879999997</v>
      </c>
      <c r="F20" s="8">
        <f>TI_EHG_E!F20+NRG_E!F20+FC_E!F20</f>
        <v>6997.9001040000003</v>
      </c>
      <c r="G20" s="8">
        <f>TI_EHG_E!G20+NRG_E!G20+FC_E!G20</f>
        <v>7379.3201039999985</v>
      </c>
      <c r="H20" s="8">
        <f>TI_EHG_E!H20+NRG_E!H20+FC_E!H20</f>
        <v>6471.4001040000003</v>
      </c>
      <c r="I20" s="8">
        <f>TI_EHG_E!I20+NRG_E!I20+FC_E!I20</f>
        <v>6887.6589599999998</v>
      </c>
      <c r="J20" s="8">
        <f>TI_EHG_E!J20+NRG_E!J20+FC_E!J20</f>
        <v>7065.4998960000012</v>
      </c>
      <c r="K20" s="8">
        <f>TI_EHG_E!K20+NRG_E!K20+FC_E!K20</f>
        <v>6647.9400000000005</v>
      </c>
      <c r="L20" s="8">
        <f>TI_EHG_E!L20+NRG_E!L20+FC_E!L20</f>
        <v>4651.1412479999999</v>
      </c>
      <c r="M20" s="8">
        <f>TI_EHG_E!M20+NRG_E!M20+FC_E!M20</f>
        <v>5510.1814560000003</v>
      </c>
      <c r="N20" s="8">
        <f>TI_EHG_E!N20+NRG_E!N20+FC_E!N20</f>
        <v>5344.0395840000001</v>
      </c>
      <c r="O20" s="8">
        <f>TI_EHG_E!O20+NRG_E!O20+FC_E!O20</f>
        <v>5055.7010399999999</v>
      </c>
      <c r="P20" s="8">
        <f>TI_EHG_E!P20+NRG_E!P20+FC_E!P20</f>
        <v>5199.9994800000004</v>
      </c>
      <c r="Q20" s="8">
        <f>TI_EHG_E!Q20+NRG_E!Q20+FC_E!Q20</f>
        <v>5255.3797920000006</v>
      </c>
      <c r="R20" s="8">
        <f>TI_EHG_E!R20+NRG_E!R20+FC_E!R20</f>
        <v>4827.4209359999995</v>
      </c>
      <c r="S20" s="8">
        <f>TI_EHG_E!S20+NRG_E!S20+FC_E!S20</f>
        <v>4968.3413520000004</v>
      </c>
      <c r="T20" s="8">
        <f>TI_EHG_E!T20+NRG_E!T20+FC_E!T20</f>
        <v>4495.8157919999994</v>
      </c>
      <c r="U20" s="8">
        <f>TI_EHG_E!U20+NRG_E!U20+FC_E!U20</f>
        <v>5000.1325919999981</v>
      </c>
      <c r="V20" s="8">
        <f>TI_EHG_E!V20+NRG_E!V20+FC_E!V20</f>
        <v>4374.3070800000005</v>
      </c>
      <c r="W20" s="8">
        <f>TI_EHG_E!W20+NRG_E!W20+FC_E!W20</f>
        <v>4527.6070319999999</v>
      </c>
      <c r="X20" s="8">
        <f>TI_EHG_E!X20+NRG_E!X20+FC_E!X20</f>
        <v>4954.9836959999993</v>
      </c>
      <c r="Y20" s="8">
        <f>TI_EHG_E!Y20+NRG_E!Y20+FC_E!Y20</f>
        <v>4346.1671760000008</v>
      </c>
      <c r="Z20" s="8">
        <f>TI_EHG_E!Z20+NRG_E!Z20+FC_E!Z20</f>
        <v>3447.5117039999996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358.35770879999995</v>
      </c>
      <c r="D21" s="8">
        <f>TI_EHG_E!D21+NRG_E!D21+FC_E!D21</f>
        <v>362.54378159999999</v>
      </c>
      <c r="E21" s="8">
        <f>TI_EHG_E!E21+NRG_E!E21+FC_E!E21</f>
        <v>341.43192719999996</v>
      </c>
      <c r="F21" s="8">
        <f>TI_EHG_E!F21+NRG_E!F21+FC_E!F21</f>
        <v>330.69385439999996</v>
      </c>
      <c r="G21" s="8">
        <f>TI_EHG_E!G21+NRG_E!G21+FC_E!G21</f>
        <v>333.24192720000002</v>
      </c>
      <c r="H21" s="8">
        <f>TI_EHG_E!H21+NRG_E!H21+FC_E!H21</f>
        <v>289.56170880000002</v>
      </c>
      <c r="I21" s="8">
        <f>TI_EHG_E!I21+NRG_E!I21+FC_E!I21</f>
        <v>313.58592719999996</v>
      </c>
      <c r="J21" s="8">
        <f>TI_EHG_E!J21+NRG_E!J21+FC_E!J21</f>
        <v>321.77592719999996</v>
      </c>
      <c r="K21" s="8">
        <f>TI_EHG_E!K21+NRG_E!K21+FC_E!K21</f>
        <v>355.62814559999998</v>
      </c>
      <c r="L21" s="8">
        <f>TI_EHG_E!L21+NRG_E!L21+FC_E!L21</f>
        <v>297.38807279999997</v>
      </c>
      <c r="M21" s="8">
        <f>TI_EHG_E!M21+NRG_E!M21+FC_E!M21</f>
        <v>849.02912640000011</v>
      </c>
      <c r="N21" s="8">
        <f>TI_EHG_E!N21+NRG_E!N21+FC_E!N21</f>
        <v>869.77800000000002</v>
      </c>
      <c r="O21" s="8">
        <f>TI_EHG_E!O21+NRG_E!O21+FC_E!O21</f>
        <v>817.90843680000012</v>
      </c>
      <c r="P21" s="8">
        <f>TI_EHG_E!P21+NRG_E!P21+FC_E!P21</f>
        <v>842.47778159999996</v>
      </c>
      <c r="Q21" s="8">
        <f>TI_EHG_E!Q21+NRG_E!Q21+FC_E!Q21</f>
        <v>844.2979272</v>
      </c>
      <c r="R21" s="8">
        <f>TI_EHG_E!R21+NRG_E!R21+FC_E!R21</f>
        <v>847.39309200000002</v>
      </c>
      <c r="S21" s="8">
        <f>TI_EHG_E!S21+NRG_E!S21+FC_E!S21</f>
        <v>824.64192720000005</v>
      </c>
      <c r="T21" s="8">
        <f>TI_EHG_E!T21+NRG_E!T21+FC_E!T21</f>
        <v>835.2673056000001</v>
      </c>
      <c r="U21" s="8">
        <f>TI_EHG_E!U21+NRG_E!U21+FC_E!U21</f>
        <v>918.07344720000015</v>
      </c>
      <c r="V21" s="8">
        <f>TI_EHG_E!V21+NRG_E!V21+FC_E!V21</f>
        <v>848.26712879999991</v>
      </c>
      <c r="W21" s="8">
        <f>TI_EHG_E!W21+NRG_E!W21+FC_E!W21</f>
        <v>591.25444559999994</v>
      </c>
      <c r="X21" s="8">
        <f>TI_EHG_E!X21+NRG_E!X21+FC_E!X21</f>
        <v>554.63924880000002</v>
      </c>
      <c r="Y21" s="8">
        <f>TI_EHG_E!Y21+NRG_E!Y21+FC_E!Y21</f>
        <v>546.51935519999995</v>
      </c>
      <c r="Z21" s="8">
        <f>TI_EHG_E!Z21+NRG_E!Z21+FC_E!Z21</f>
        <v>515.60243279999986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0</v>
      </c>
      <c r="D22" s="27">
        <f t="shared" ref="D22:X22" si="16">SUM(D23:D24)</f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si="16"/>
        <v>0</v>
      </c>
      <c r="Y22" s="27">
        <f t="shared" ref="Y22:Z22" si="17">SUM(Y23:Y24)</f>
        <v>0</v>
      </c>
      <c r="Z22" s="27">
        <f t="shared" si="17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  <c r="Y23" s="8">
        <f>TI_EHG_E!Y23+NRG_E!Y23+FC_E!Y23</f>
        <v>0</v>
      </c>
      <c r="Z23" s="8">
        <f>TI_EHG_E!Z23+NRG_E!Z23+FC_E!Z23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17404.836311880001</v>
      </c>
      <c r="D26" s="27">
        <f t="shared" ref="D26:X26" si="19">SUM(D27,D33)</f>
        <v>18328.166535240009</v>
      </c>
      <c r="E26" s="27">
        <f t="shared" si="19"/>
        <v>18302.610073320004</v>
      </c>
      <c r="F26" s="27">
        <f t="shared" si="19"/>
        <v>19710.347271840008</v>
      </c>
      <c r="G26" s="27">
        <f t="shared" si="19"/>
        <v>20540.033730720002</v>
      </c>
      <c r="H26" s="27">
        <f t="shared" si="19"/>
        <v>21155.221479600004</v>
      </c>
      <c r="I26" s="27">
        <f t="shared" si="19"/>
        <v>21235.638165480002</v>
      </c>
      <c r="J26" s="27">
        <f t="shared" si="19"/>
        <v>21978.116793000005</v>
      </c>
      <c r="K26" s="27">
        <f t="shared" si="19"/>
        <v>21765.131173439997</v>
      </c>
      <c r="L26" s="27">
        <f t="shared" si="19"/>
        <v>21006.954730799996</v>
      </c>
      <c r="M26" s="27">
        <f t="shared" si="19"/>
        <v>20031.850371240002</v>
      </c>
      <c r="N26" s="27">
        <f t="shared" si="19"/>
        <v>19713.853907279998</v>
      </c>
      <c r="O26" s="27">
        <f t="shared" si="19"/>
        <v>19283.384040839999</v>
      </c>
      <c r="P26" s="27">
        <f t="shared" si="19"/>
        <v>18598.036824360006</v>
      </c>
      <c r="Q26" s="27">
        <f t="shared" si="19"/>
        <v>19493.881789679996</v>
      </c>
      <c r="R26" s="27">
        <f t="shared" si="19"/>
        <v>20416.875570360004</v>
      </c>
      <c r="S26" s="27">
        <f t="shared" si="19"/>
        <v>20349.437024160001</v>
      </c>
      <c r="T26" s="27">
        <f t="shared" si="19"/>
        <v>21072.849435</v>
      </c>
      <c r="U26" s="27">
        <f t="shared" si="19"/>
        <v>21168.0857412</v>
      </c>
      <c r="V26" s="27">
        <f t="shared" si="19"/>
        <v>21384.058114079999</v>
      </c>
      <c r="W26" s="27">
        <f t="shared" si="19"/>
        <v>20030.338528919998</v>
      </c>
      <c r="X26" s="27">
        <f t="shared" si="19"/>
        <v>21462.978809160002</v>
      </c>
      <c r="Y26" s="27">
        <f t="shared" ref="Y26:Z26" si="20">SUM(Y27,Y33)</f>
        <v>21894.406918199998</v>
      </c>
      <c r="Z26" s="27">
        <f t="shared" si="20"/>
        <v>22423.018320360003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17404.836311880001</v>
      </c>
      <c r="D33" s="19">
        <f t="shared" ref="D33:X33" si="25">SUM(D34:D50)</f>
        <v>18328.166535240009</v>
      </c>
      <c r="E33" s="19">
        <f t="shared" si="25"/>
        <v>18302.610073320004</v>
      </c>
      <c r="F33" s="19">
        <f t="shared" si="25"/>
        <v>19710.347271840008</v>
      </c>
      <c r="G33" s="19">
        <f t="shared" si="25"/>
        <v>20540.033730720002</v>
      </c>
      <c r="H33" s="19">
        <f t="shared" si="25"/>
        <v>21155.221479600004</v>
      </c>
      <c r="I33" s="19">
        <f t="shared" si="25"/>
        <v>21235.638165480002</v>
      </c>
      <c r="J33" s="19">
        <f t="shared" si="25"/>
        <v>21978.116793000005</v>
      </c>
      <c r="K33" s="19">
        <f t="shared" si="25"/>
        <v>21765.131173439997</v>
      </c>
      <c r="L33" s="19">
        <f t="shared" si="25"/>
        <v>21006.954730799996</v>
      </c>
      <c r="M33" s="19">
        <f t="shared" si="25"/>
        <v>20031.850371240002</v>
      </c>
      <c r="N33" s="19">
        <f t="shared" si="25"/>
        <v>19713.853907279998</v>
      </c>
      <c r="O33" s="19">
        <f t="shared" si="25"/>
        <v>19283.384040839999</v>
      </c>
      <c r="P33" s="19">
        <f t="shared" si="25"/>
        <v>18598.036824360006</v>
      </c>
      <c r="Q33" s="19">
        <f t="shared" si="25"/>
        <v>19493.881789679996</v>
      </c>
      <c r="R33" s="19">
        <f t="shared" si="25"/>
        <v>20416.875570360004</v>
      </c>
      <c r="S33" s="19">
        <f t="shared" si="25"/>
        <v>20349.437024160001</v>
      </c>
      <c r="T33" s="19">
        <f t="shared" si="25"/>
        <v>21072.849435</v>
      </c>
      <c r="U33" s="19">
        <f t="shared" si="25"/>
        <v>21168.0857412</v>
      </c>
      <c r="V33" s="19">
        <f t="shared" si="25"/>
        <v>21384.058114079999</v>
      </c>
      <c r="W33" s="19">
        <f t="shared" si="25"/>
        <v>20030.338528919998</v>
      </c>
      <c r="X33" s="19">
        <f t="shared" si="25"/>
        <v>21462.978809160002</v>
      </c>
      <c r="Y33" s="19">
        <f t="shared" ref="Y33:Z33" si="26">SUM(Y34:Y50)</f>
        <v>21894.406918199998</v>
      </c>
      <c r="Z33" s="19">
        <f t="shared" si="26"/>
        <v>22423.018320360003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140.49904896000001</v>
      </c>
      <c r="D34" s="8">
        <f>TI_EHG_E!D34+NRG_E!D34+FC_E!D34</f>
        <v>206.77213440000003</v>
      </c>
      <c r="E34" s="8">
        <f>TI_EHG_E!E34+NRG_E!E34+FC_E!E34</f>
        <v>251.83789055999995</v>
      </c>
      <c r="F34" s="8">
        <f>TI_EHG_E!F34+NRG_E!F34+FC_E!F34</f>
        <v>291.60165888000006</v>
      </c>
      <c r="G34" s="8">
        <f>TI_EHG_E!G34+NRG_E!G34+FC_E!G34</f>
        <v>294.25275648000002</v>
      </c>
      <c r="H34" s="8">
        <f>TI_EHG_E!H34+NRG_E!H34+FC_E!H34</f>
        <v>326.06385408000006</v>
      </c>
      <c r="I34" s="8">
        <f>TI_EHG_E!I34+NRG_E!I34+FC_E!I34</f>
        <v>365.82762240000005</v>
      </c>
      <c r="J34" s="8">
        <f>TI_EHG_E!J34+NRG_E!J34+FC_E!J34</f>
        <v>339.31830528000017</v>
      </c>
      <c r="K34" s="8">
        <f>TI_EHG_E!K34+NRG_E!K34+FC_E!K34</f>
        <v>397.63872000000003</v>
      </c>
      <c r="L34" s="8">
        <f>TI_EHG_E!L34+NRG_E!L34+FC_E!L34</f>
        <v>352.57296384000017</v>
      </c>
      <c r="M34" s="8">
        <f>TI_EHG_E!M34+NRG_E!M34+FC_E!M34</f>
        <v>387.03495167999995</v>
      </c>
      <c r="N34" s="8">
        <f>TI_EHG_E!N34+NRG_E!N34+FC_E!N34</f>
        <v>384.38406144000015</v>
      </c>
      <c r="O34" s="8">
        <f>TI_EHG_E!O34+NRG_E!O34+FC_E!O34</f>
        <v>418.84625663999998</v>
      </c>
      <c r="P34" s="8">
        <f>TI_EHG_E!P34+NRG_E!P34+FC_E!P34</f>
        <v>355.22406144000007</v>
      </c>
      <c r="Q34" s="8">
        <f>TI_EHG_E!Q34+NRG_E!Q34+FC_E!Q34</f>
        <v>400.28961024</v>
      </c>
      <c r="R34" s="8">
        <f>TI_EHG_E!R34+NRG_E!R34+FC_E!R34</f>
        <v>413.54447615999987</v>
      </c>
      <c r="S34" s="8">
        <f>TI_EHG_E!S34+NRG_E!S34+FC_E!S34</f>
        <v>267.74343935999997</v>
      </c>
      <c r="T34" s="8">
        <f>TI_EHG_E!T34+NRG_E!T34+FC_E!T34</f>
        <v>384.38406143999998</v>
      </c>
      <c r="U34" s="8">
        <f>TI_EHG_E!U34+NRG_E!U34+FC_E!U34</f>
        <v>371.12940287999993</v>
      </c>
      <c r="V34" s="8">
        <f>TI_EHG_E!V34+NRG_E!V34+FC_E!V34</f>
        <v>392.3369395200001</v>
      </c>
      <c r="W34" s="8">
        <f>TI_EHG_E!W34+NRG_E!W34+FC_E!W34</f>
        <v>296.90364672000004</v>
      </c>
      <c r="X34" s="8">
        <f>TI_EHG_E!X34+NRG_E!X34+FC_E!X34</f>
        <v>357.87474431999993</v>
      </c>
      <c r="Y34" s="8">
        <f>TI_EHG_E!Y34+NRG_E!Y34+FC_E!Y34</f>
        <v>341.96919552000003</v>
      </c>
      <c r="Z34" s="8">
        <f>TI_EHG_E!Z34+NRG_E!Z34+FC_E!Z34</f>
        <v>373.78050048000006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525.37087764</v>
      </c>
      <c r="D36" s="8">
        <f>TI_EHG_E!D36+NRG_E!D36+FC_E!D36</f>
        <v>562.12786440000013</v>
      </c>
      <c r="E36" s="8">
        <f>TI_EHG_E!E36+NRG_E!E36+FC_E!E36</f>
        <v>489.62452572000007</v>
      </c>
      <c r="F36" s="8">
        <f>TI_EHG_E!F36+NRG_E!F36+FC_E!F36</f>
        <v>484.33396932000005</v>
      </c>
      <c r="G36" s="8">
        <f>TI_EHG_E!G36+NRG_E!G36+FC_E!G36</f>
        <v>486.79388496000001</v>
      </c>
      <c r="H36" s="8">
        <f>TI_EHG_E!H36+NRG_E!H36+FC_E!H36</f>
        <v>436.43569320000006</v>
      </c>
      <c r="I36" s="8">
        <f>TI_EHG_E!I36+NRG_E!I36+FC_E!I36</f>
        <v>387.28258524</v>
      </c>
      <c r="J36" s="8">
        <f>TI_EHG_E!J36+NRG_E!J36+FC_E!J36</f>
        <v>329.47899732000008</v>
      </c>
      <c r="K36" s="8">
        <f>TI_EHG_E!K36+NRG_E!K36+FC_E!K36</f>
        <v>301.43109779999997</v>
      </c>
      <c r="L36" s="8">
        <f>TI_EHG_E!L36+NRG_E!L36+FC_E!L36</f>
        <v>262.66079196000004</v>
      </c>
      <c r="M36" s="8">
        <f>TI_EHG_E!M36+NRG_E!M36+FC_E!M36</f>
        <v>317.99469635999998</v>
      </c>
      <c r="N36" s="8">
        <f>TI_EHG_E!N36+NRG_E!N36+FC_E!N36</f>
        <v>359.40687300000008</v>
      </c>
      <c r="O36" s="8">
        <f>TI_EHG_E!O36+NRG_E!O36+FC_E!O36</f>
        <v>439.44102000000009</v>
      </c>
      <c r="P36" s="8">
        <f>TI_EHG_E!P36+NRG_E!P36+FC_E!P36</f>
        <v>425.62242287999999</v>
      </c>
      <c r="Q36" s="8">
        <f>TI_EHG_E!Q36+NRG_E!Q36+FC_E!Q36</f>
        <v>533.40961572000015</v>
      </c>
      <c r="R36" s="8">
        <f>TI_EHG_E!R36+NRG_E!R36+FC_E!R36</f>
        <v>500.24448287999996</v>
      </c>
      <c r="S36" s="8">
        <f>TI_EHG_E!S36+NRG_E!S36+FC_E!S36</f>
        <v>525.11850288000005</v>
      </c>
      <c r="T36" s="8">
        <f>TI_EHG_E!T36+NRG_E!T36+FC_E!T36</f>
        <v>505.77196716000014</v>
      </c>
      <c r="U36" s="8">
        <f>TI_EHG_E!U36+NRG_E!U36+FC_E!U36</f>
        <v>583.15765572000021</v>
      </c>
      <c r="V36" s="8">
        <f>TI_EHG_E!V36+NRG_E!V36+FC_E!V36</f>
        <v>494.71677144000012</v>
      </c>
      <c r="W36" s="8">
        <f>TI_EHG_E!W36+NRG_E!W36+FC_E!W36</f>
        <v>483.66134856000019</v>
      </c>
      <c r="X36" s="8">
        <f>TI_EHG_E!X36+NRG_E!X36+FC_E!X36</f>
        <v>505.77151284000001</v>
      </c>
      <c r="Y36" s="8">
        <f>TI_EHG_E!Y36+NRG_E!Y36+FC_E!Y36</f>
        <v>475.36978140000002</v>
      </c>
      <c r="Z36" s="8">
        <f>TI_EHG_E!Z36+NRG_E!Z36+FC_E!Z36</f>
        <v>624.61412856000015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5575.2819922799999</v>
      </c>
      <c r="D37" s="8">
        <f>TI_EHG_E!D37+NRG_E!D37+FC_E!D37</f>
        <v>5704.311800880002</v>
      </c>
      <c r="E37" s="8">
        <f>TI_EHG_E!E37+NRG_E!E37+FC_E!E37</f>
        <v>5779.3289399999994</v>
      </c>
      <c r="F37" s="8">
        <f>TI_EHG_E!F37+NRG_E!F37+FC_E!F37</f>
        <v>6301.4489168400014</v>
      </c>
      <c r="G37" s="8">
        <f>TI_EHG_E!G37+NRG_E!G37+FC_E!G37</f>
        <v>6277.4434522800002</v>
      </c>
      <c r="H37" s="8">
        <f>TI_EHG_E!H37+NRG_E!H37+FC_E!H37</f>
        <v>6166.4178668399991</v>
      </c>
      <c r="I37" s="8">
        <f>TI_EHG_E!I37+NRG_E!I37+FC_E!I37</f>
        <v>6103.4014641599997</v>
      </c>
      <c r="J37" s="8">
        <f>TI_EHG_E!J37+NRG_E!J37+FC_E!J37</f>
        <v>6368.1434031600029</v>
      </c>
      <c r="K37" s="8">
        <f>TI_EHG_E!K37+NRG_E!K37+FC_E!K37</f>
        <v>6124.6940831999982</v>
      </c>
      <c r="L37" s="8">
        <f>TI_EHG_E!L37+NRG_E!L37+FC_E!L37</f>
        <v>5968.2371918400004</v>
      </c>
      <c r="M37" s="8">
        <f>TI_EHG_E!M37+NRG_E!M37+FC_E!M37</f>
        <v>5419.7783640000016</v>
      </c>
      <c r="N37" s="8">
        <f>TI_EHG_E!N37+NRG_E!N37+FC_E!N37</f>
        <v>5210.71387452</v>
      </c>
      <c r="O37" s="8">
        <f>TI_EHG_E!O37+NRG_E!O37+FC_E!O37</f>
        <v>4856.9435006399981</v>
      </c>
      <c r="P37" s="8">
        <f>TI_EHG_E!P37+NRG_E!P37+FC_E!P37</f>
        <v>4566.6208803600011</v>
      </c>
      <c r="Q37" s="8">
        <f>TI_EHG_E!Q37+NRG_E!Q37+FC_E!Q37</f>
        <v>4520.2757291999997</v>
      </c>
      <c r="R37" s="8">
        <f>TI_EHG_E!R37+NRG_E!R37+FC_E!R37</f>
        <v>4556.5987697999981</v>
      </c>
      <c r="S37" s="8">
        <f>TI_EHG_E!S37+NRG_E!S37+FC_E!S37</f>
        <v>4692.926367359998</v>
      </c>
      <c r="T37" s="8">
        <f>TI_EHG_E!T37+NRG_E!T37+FC_E!T37</f>
        <v>4643.0722800000021</v>
      </c>
      <c r="U37" s="8">
        <f>TI_EHG_E!U37+NRG_E!U37+FC_E!U37</f>
        <v>4646.4185552400022</v>
      </c>
      <c r="V37" s="8">
        <f>TI_EHG_E!V37+NRG_E!V37+FC_E!V37</f>
        <v>4647.0355192799998</v>
      </c>
      <c r="W37" s="8">
        <f>TI_EHG_E!W37+NRG_E!W37+FC_E!W37</f>
        <v>4224.3719918399993</v>
      </c>
      <c r="X37" s="8">
        <f>TI_EHG_E!X37+NRG_E!X37+FC_E!X37</f>
        <v>4395.6312800400001</v>
      </c>
      <c r="Y37" s="8">
        <f>TI_EHG_E!Y37+NRG_E!Y37+FC_E!Y37</f>
        <v>4592.76813072</v>
      </c>
      <c r="Z37" s="8">
        <f>TI_EHG_E!Z37+NRG_E!Z37+FC_E!Z37</f>
        <v>4874.2803648000008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3.0660839999999983</v>
      </c>
      <c r="D38" s="8">
        <f>TI_EHG_E!D38+NRG_E!D38+FC_E!D38</f>
        <v>6.1319160000000004</v>
      </c>
      <c r="E38" s="8">
        <f>TI_EHG_E!E38+NRG_E!E38+FC_E!E38</f>
        <v>9.1980000000000022</v>
      </c>
      <c r="F38" s="8">
        <f>TI_EHG_E!F38+NRG_E!F38+FC_E!F38</f>
        <v>9.1964880000000004</v>
      </c>
      <c r="G38" s="8">
        <f>TI_EHG_E!G38+NRG_E!G38+FC_E!G38</f>
        <v>9.195984000000001</v>
      </c>
      <c r="H38" s="8">
        <f>TI_EHG_E!H38+NRG_E!H38+FC_E!H38</f>
        <v>6.1306560000000028</v>
      </c>
      <c r="I38" s="8">
        <f>TI_EHG_E!I38+NRG_E!I38+FC_E!I38</f>
        <v>6.1306560000000001</v>
      </c>
      <c r="J38" s="8">
        <f>TI_EHG_E!J38+NRG_E!J38+FC_E!J38</f>
        <v>6.130656000000001</v>
      </c>
      <c r="K38" s="8">
        <f>TI_EHG_E!K38+NRG_E!K38+FC_E!K38</f>
        <v>6.130656000000001</v>
      </c>
      <c r="L38" s="8">
        <f>TI_EHG_E!L38+NRG_E!L38+FC_E!L38</f>
        <v>6.1306560000000019</v>
      </c>
      <c r="M38" s="8">
        <f>TI_EHG_E!M38+NRG_E!M38+FC_E!M38</f>
        <v>6.1306560000000028</v>
      </c>
      <c r="N38" s="8">
        <f>TI_EHG_E!N38+NRG_E!N38+FC_E!N38</f>
        <v>3.0653280000000005</v>
      </c>
      <c r="O38" s="8">
        <f>TI_EHG_E!O38+NRG_E!O38+FC_E!O38</f>
        <v>6.1306560000000019</v>
      </c>
      <c r="P38" s="8">
        <f>TI_EHG_E!P38+NRG_E!P38+FC_E!P38</f>
        <v>6.1306560000000019</v>
      </c>
      <c r="Q38" s="8">
        <f>TI_EHG_E!Q38+NRG_E!Q38+FC_E!Q38</f>
        <v>6.130656000000001</v>
      </c>
      <c r="R38" s="8">
        <f>TI_EHG_E!R38+NRG_E!R38+FC_E!R38</f>
        <v>9.1959839999999993</v>
      </c>
      <c r="S38" s="8">
        <f>TI_EHG_E!S38+NRG_E!S38+FC_E!S38</f>
        <v>9.1959839999999993</v>
      </c>
      <c r="T38" s="8">
        <f>TI_EHG_E!T38+NRG_E!T38+FC_E!T38</f>
        <v>9.1959839999999975</v>
      </c>
      <c r="U38" s="8">
        <f>TI_EHG_E!U38+NRG_E!U38+FC_E!U38</f>
        <v>9.1959839999999993</v>
      </c>
      <c r="V38" s="8">
        <f>TI_EHG_E!V38+NRG_E!V38+FC_E!V38</f>
        <v>9.1959839999999993</v>
      </c>
      <c r="W38" s="8">
        <f>TI_EHG_E!W38+NRG_E!W38+FC_E!W38</f>
        <v>6.130656000000001</v>
      </c>
      <c r="X38" s="8">
        <f>TI_EHG_E!X38+NRG_E!X38+FC_E!X38</f>
        <v>6.130656000000001</v>
      </c>
      <c r="Y38" s="8">
        <f>TI_EHG_E!Y38+NRG_E!Y38+FC_E!Y38</f>
        <v>6.130656000000001</v>
      </c>
      <c r="Z38" s="8">
        <f>TI_EHG_E!Z38+NRG_E!Z38+FC_E!Z38</f>
        <v>6.130656000000001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114.39278495999999</v>
      </c>
      <c r="D40" s="8">
        <f>TI_EHG_E!D40+NRG_E!D40+FC_E!D40</f>
        <v>144.63409751999998</v>
      </c>
      <c r="E40" s="8">
        <f>TI_EHG_E!E40+NRG_E!E40+FC_E!E40</f>
        <v>98.474124959999997</v>
      </c>
      <c r="F40" s="8">
        <f>TI_EHG_E!F40+NRG_E!F40+FC_E!F40</f>
        <v>166.17528000000004</v>
      </c>
      <c r="G40" s="8">
        <f>TI_EHG_E!G40+NRG_E!G40+FC_E!G40</f>
        <v>123.09291503999999</v>
      </c>
      <c r="H40" s="8">
        <f>TI_EHG_E!H40+NRG_E!H40+FC_E!H40</f>
        <v>83.087640000000007</v>
      </c>
      <c r="I40" s="8">
        <f>TI_EHG_E!I40+NRG_E!I40+FC_E!I40</f>
        <v>43.585808760000006</v>
      </c>
      <c r="J40" s="8">
        <f>TI_EHG_E!J40+NRG_E!J40+FC_E!J40</f>
        <v>105.85106496000002</v>
      </c>
      <c r="K40" s="8">
        <f>TI_EHG_E!K40+NRG_E!K40+FC_E!K40</f>
        <v>133.87049496</v>
      </c>
      <c r="L40" s="8">
        <f>TI_EHG_E!L40+NRG_E!L40+FC_E!L40</f>
        <v>90.284945039999997</v>
      </c>
      <c r="M40" s="8">
        <f>TI_EHG_E!M40+NRG_E!M40+FC_E!M40</f>
        <v>84.058290000000014</v>
      </c>
      <c r="N40" s="8">
        <f>TI_EHG_E!N40+NRG_E!N40+FC_E!N40</f>
        <v>130.75742628000003</v>
      </c>
      <c r="O40" s="8">
        <f>TI_EHG_E!O40+NRG_E!O40+FC_E!O40</f>
        <v>59.152187520000005</v>
      </c>
      <c r="P40" s="8">
        <f>TI_EHG_E!P40+NRG_E!P40+FC_E!P40</f>
        <v>52.925532480000022</v>
      </c>
      <c r="Q40" s="8">
        <f>TI_EHG_E!Q40+NRG_E!Q40+FC_E!Q40</f>
        <v>49.812204959999981</v>
      </c>
      <c r="R40" s="8">
        <f>TI_EHG_E!R40+NRG_E!R40+FC_E!R40</f>
        <v>105.85106496000003</v>
      </c>
      <c r="S40" s="8">
        <f>TI_EHG_E!S40+NRG_E!S40+FC_E!S40</f>
        <v>118.30437504000001</v>
      </c>
      <c r="T40" s="8">
        <f>TI_EHG_E!T40+NRG_E!T40+FC_E!T40</f>
        <v>149.43687372000002</v>
      </c>
      <c r="U40" s="8">
        <f>TI_EHG_E!U40+NRG_E!U40+FC_E!U40</f>
        <v>93.398013720000023</v>
      </c>
      <c r="V40" s="8">
        <f>TI_EHG_E!V40+NRG_E!V40+FC_E!V40</f>
        <v>133.87049496</v>
      </c>
      <c r="W40" s="8">
        <f>TI_EHG_E!W40+NRG_E!W40+FC_E!W40</f>
        <v>118.30437504000001</v>
      </c>
      <c r="X40" s="8">
        <f>TI_EHG_E!X40+NRG_E!X40+FC_E!X40</f>
        <v>56.03886</v>
      </c>
      <c r="Y40" s="8">
        <f>TI_EHG_E!Y40+NRG_E!Y40+FC_E!Y40</f>
        <v>56.038859999999993</v>
      </c>
      <c r="Z40" s="8">
        <f>TI_EHG_E!Z40+NRG_E!Z40+FC_E!Z40</f>
        <v>52.925791319999995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15.386484960000001</v>
      </c>
      <c r="D41" s="8">
        <f>TI_EHG_E!D41+NRG_E!D41+FC_E!D41</f>
        <v>18.463833720000004</v>
      </c>
      <c r="E41" s="8">
        <f>TI_EHG_E!E41+NRG_E!E41+FC_E!E41</f>
        <v>15.386484960000001</v>
      </c>
      <c r="F41" s="8">
        <f>TI_EHG_E!F41+NRG_E!F41+FC_E!F41</f>
        <v>15.386484960000001</v>
      </c>
      <c r="G41" s="8">
        <f>TI_EHG_E!G41+NRG_E!G41+FC_E!G41</f>
        <v>9.2320462800000005</v>
      </c>
      <c r="H41" s="8">
        <f>TI_EHG_E!H41+NRG_E!H41+FC_E!H41</f>
        <v>12.309395039999998</v>
      </c>
      <c r="I41" s="8">
        <f>TI_EHG_E!I41+NRG_E!I41+FC_E!I41</f>
        <v>15.386484960000001</v>
      </c>
      <c r="J41" s="8">
        <f>TI_EHG_E!J41+NRG_E!J41+FC_E!J41</f>
        <v>15.386484960000001</v>
      </c>
      <c r="K41" s="8">
        <f>TI_EHG_E!K41+NRG_E!K41+FC_E!K41</f>
        <v>15.386484960000001</v>
      </c>
      <c r="L41" s="8">
        <f>TI_EHG_E!L41+NRG_E!L41+FC_E!L41</f>
        <v>12.309395039999998</v>
      </c>
      <c r="M41" s="8">
        <f>TI_EHG_E!M41+NRG_E!M41+FC_E!M41</f>
        <v>9.2320462800000005</v>
      </c>
      <c r="N41" s="8">
        <f>TI_EHG_E!N41+NRG_E!N41+FC_E!N41</f>
        <v>9.2320462800000005</v>
      </c>
      <c r="O41" s="8">
        <f>TI_EHG_E!O41+NRG_E!O41+FC_E!O41</f>
        <v>9.2320462800000005</v>
      </c>
      <c r="P41" s="8">
        <f>TI_EHG_E!P41+NRG_E!P41+FC_E!P41</f>
        <v>6.1546975199999991</v>
      </c>
      <c r="Q41" s="8">
        <f>TI_EHG_E!Q41+NRG_E!Q41+FC_E!Q41</f>
        <v>6.1546975199999991</v>
      </c>
      <c r="R41" s="8">
        <f>TI_EHG_E!R41+NRG_E!R41+FC_E!R41</f>
        <v>9.2320462800000005</v>
      </c>
      <c r="S41" s="8">
        <f>TI_EHG_E!S41+NRG_E!S41+FC_E!S41</f>
        <v>6.1546975199999991</v>
      </c>
      <c r="T41" s="8">
        <f>TI_EHG_E!T41+NRG_E!T41+FC_E!T41</f>
        <v>6.1546975199999991</v>
      </c>
      <c r="U41" s="8">
        <f>TI_EHG_E!U41+NRG_E!U41+FC_E!U41</f>
        <v>6.1546975199999991</v>
      </c>
      <c r="V41" s="8">
        <f>TI_EHG_E!V41+NRG_E!V41+FC_E!V41</f>
        <v>6.1546975199999991</v>
      </c>
      <c r="W41" s="8">
        <f>TI_EHG_E!W41+NRG_E!W41+FC_E!W41</f>
        <v>6.1546975199999991</v>
      </c>
      <c r="X41" s="8">
        <f>TI_EHG_E!X41+NRG_E!X41+FC_E!X41</f>
        <v>6.1546975199999991</v>
      </c>
      <c r="Y41" s="8">
        <f>TI_EHG_E!Y41+NRG_E!Y41+FC_E!Y41</f>
        <v>6.1546975199999991</v>
      </c>
      <c r="Z41" s="8">
        <f>TI_EHG_E!Z41+NRG_E!Z41+FC_E!Z41</f>
        <v>6.1546975199999991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12.803721479999997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  <c r="Y42" s="8">
        <f>TI_EHG_E!Y42+NRG_E!Y42+FC_E!Y42</f>
        <v>0</v>
      </c>
      <c r="Z42" s="8">
        <f>TI_EHG_E!Z42+NRG_E!Z42+FC_E!Z42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7984.4301061200013</v>
      </c>
      <c r="D43" s="8">
        <f>TI_EHG_E!D43+NRG_E!D43+FC_E!D43</f>
        <v>8489.4411981600024</v>
      </c>
      <c r="E43" s="8">
        <f>TI_EHG_E!E43+NRG_E!E43+FC_E!E43</f>
        <v>8788.7283119999993</v>
      </c>
      <c r="F43" s="8">
        <f>TI_EHG_E!F43+NRG_E!F43+FC_E!F43</f>
        <v>9504.1263470400027</v>
      </c>
      <c r="G43" s="8">
        <f>TI_EHG_E!G43+NRG_E!G43+FC_E!G43</f>
        <v>10366.418443680004</v>
      </c>
      <c r="H43" s="8">
        <f>TI_EHG_E!H43+NRG_E!H43+FC_E!H43</f>
        <v>11768.911277760004</v>
      </c>
      <c r="I43" s="8">
        <f>TI_EHG_E!I43+NRG_E!I43+FC_E!I43</f>
        <v>12454.630928999999</v>
      </c>
      <c r="J43" s="8">
        <f>TI_EHG_E!J43+NRG_E!J43+FC_E!J43</f>
        <v>12971.735585640001</v>
      </c>
      <c r="K43" s="8">
        <f>TI_EHG_E!K43+NRG_E!K43+FC_E!K43</f>
        <v>13148.22480192</v>
      </c>
      <c r="L43" s="8">
        <f>TI_EHG_E!L43+NRG_E!L43+FC_E!L43</f>
        <v>12738.087170639998</v>
      </c>
      <c r="M43" s="8">
        <f>TI_EHG_E!M43+NRG_E!M43+FC_E!M43</f>
        <v>12277.810396800001</v>
      </c>
      <c r="N43" s="8">
        <f>TI_EHG_E!N43+NRG_E!N43+FC_E!N43</f>
        <v>12329.86514292</v>
      </c>
      <c r="O43" s="8">
        <f>TI_EHG_E!O43+NRG_E!O43+FC_E!O43</f>
        <v>12325.304080440001</v>
      </c>
      <c r="P43" s="8">
        <f>TI_EHG_E!P43+NRG_E!P43+FC_E!P43</f>
        <v>12428.32279104</v>
      </c>
      <c r="Q43" s="8">
        <f>TI_EHG_E!Q43+NRG_E!Q43+FC_E!Q43</f>
        <v>12936.856448879997</v>
      </c>
      <c r="R43" s="8">
        <f>TI_EHG_E!R43+NRG_E!R43+FC_E!R43</f>
        <v>13682.928149280004</v>
      </c>
      <c r="S43" s="8">
        <f>TI_EHG_E!S43+NRG_E!S43+FC_E!S43</f>
        <v>14279.44859172</v>
      </c>
      <c r="T43" s="8">
        <f>TI_EHG_E!T43+NRG_E!T43+FC_E!T43</f>
        <v>14722.341149879998</v>
      </c>
      <c r="U43" s="8">
        <f>TI_EHG_E!U43+NRG_E!U43+FC_E!U43</f>
        <v>14892.523359479999</v>
      </c>
      <c r="V43" s="8">
        <f>TI_EHG_E!V43+NRG_E!V43+FC_E!V43</f>
        <v>15068.861856360001</v>
      </c>
      <c r="W43" s="8">
        <f>TI_EHG_E!W43+NRG_E!W43+FC_E!W43</f>
        <v>14184.857896559997</v>
      </c>
      <c r="X43" s="8">
        <f>TI_EHG_E!X43+NRG_E!X43+FC_E!X43</f>
        <v>15292.070618760003</v>
      </c>
      <c r="Y43" s="8">
        <f>TI_EHG_E!Y43+NRG_E!Y43+FC_E!Y43</f>
        <v>15561.236793959999</v>
      </c>
      <c r="Z43" s="8">
        <f>TI_EHG_E!Z43+NRG_E!Z43+FC_E!Z43</f>
        <v>15751.473220080001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2892.0992976000007</v>
      </c>
      <c r="D44" s="8">
        <f>TI_EHG_E!D44+NRG_E!D44+FC_E!D44</f>
        <v>2798.2082059200002</v>
      </c>
      <c r="E44" s="8">
        <f>TI_EHG_E!E44+NRG_E!E44+FC_E!E44</f>
        <v>1636.5541449600005</v>
      </c>
      <c r="F44" s="8">
        <f>TI_EHG_E!F44+NRG_E!F44+FC_E!F44</f>
        <v>1617.2446715999999</v>
      </c>
      <c r="G44" s="8">
        <f>TI_EHG_E!G44+NRG_E!G44+FC_E!G44</f>
        <v>1718.1513612000003</v>
      </c>
      <c r="H44" s="8">
        <f>TI_EHG_E!H44+NRG_E!H44+FC_E!H44</f>
        <v>1658.7160560000002</v>
      </c>
      <c r="I44" s="8">
        <f>TI_EHG_E!I44+NRG_E!I44+FC_E!I44</f>
        <v>1312.7649912000002</v>
      </c>
      <c r="J44" s="8">
        <f>TI_EHG_E!J44+NRG_E!J44+FC_E!J44</f>
        <v>1275.6423412800002</v>
      </c>
      <c r="K44" s="8">
        <f>TI_EHG_E!K44+NRG_E!K44+FC_E!K44</f>
        <v>1069.5964204800002</v>
      </c>
      <c r="L44" s="8">
        <f>TI_EHG_E!L44+NRG_E!L44+FC_E!L44</f>
        <v>970.95005856000012</v>
      </c>
      <c r="M44" s="8">
        <f>TI_EHG_E!M44+NRG_E!M44+FC_E!M44</f>
        <v>726.47020799999996</v>
      </c>
      <c r="N44" s="8">
        <f>TI_EHG_E!N44+NRG_E!N44+FC_E!N44</f>
        <v>522.55978416000016</v>
      </c>
      <c r="O44" s="8">
        <f>TI_EHG_E!O44+NRG_E!O44+FC_E!O44</f>
        <v>342.49565016000008</v>
      </c>
      <c r="P44" s="8">
        <f>TI_EHG_E!P44+NRG_E!P44+FC_E!P44</f>
        <v>232.20743040000002</v>
      </c>
      <c r="Q44" s="8">
        <f>TI_EHG_E!Q44+NRG_E!Q44+FC_E!Q44</f>
        <v>177.32287368000001</v>
      </c>
      <c r="R44" s="8">
        <f>TI_EHG_E!R44+NRG_E!R44+FC_E!R44</f>
        <v>158.97888791999998</v>
      </c>
      <c r="S44" s="8">
        <f>TI_EHG_E!S44+NRG_E!S44+FC_E!S44</f>
        <v>180.38011176000001</v>
      </c>
      <c r="T44" s="8">
        <f>TI_EHG_E!T44+NRG_E!T44+FC_E!T44</f>
        <v>171.20839752000001</v>
      </c>
      <c r="U44" s="8">
        <f>TI_EHG_E!U44+NRG_E!U44+FC_E!U44</f>
        <v>107.00472600000002</v>
      </c>
      <c r="V44" s="8">
        <f>TI_EHG_E!V44+NRG_E!V44+FC_E!V44</f>
        <v>67.260073680000005</v>
      </c>
      <c r="W44" s="8">
        <f>TI_EHG_E!W44+NRG_E!W44+FC_E!W44</f>
        <v>149.81274647999999</v>
      </c>
      <c r="X44" s="8">
        <f>TI_EHG_E!X44+NRG_E!X44+FC_E!X44</f>
        <v>195.66685944000005</v>
      </c>
      <c r="Y44" s="8">
        <f>TI_EHG_E!Y44+NRG_E!Y44+FC_E!Y44</f>
        <v>177.32343096</v>
      </c>
      <c r="Z44" s="8">
        <f>TI_EHG_E!Z44+NRG_E!Z44+FC_E!Z44</f>
        <v>140.63545944000001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9.730676879999999</v>
      </c>
      <c r="E47" s="8">
        <f>TI_EHG_E!E47+NRG_E!E47+FC_E!E47</f>
        <v>12.974332680000003</v>
      </c>
      <c r="F47" s="8">
        <f>TI_EHG_E!F47+NRG_E!F47+FC_E!F47</f>
        <v>6.487021079999999</v>
      </c>
      <c r="G47" s="8">
        <f>TI_EHG_E!G47+NRG_E!G47+FC_E!G47</f>
        <v>22.705009560000004</v>
      </c>
      <c r="H47" s="8">
        <f>TI_EHG_E!H47+NRG_E!H47+FC_E!H47</f>
        <v>22.705009560000004</v>
      </c>
      <c r="I47" s="8">
        <f>TI_EHG_E!I47+NRG_E!I47+FC_E!I47</f>
        <v>19.461353760000002</v>
      </c>
      <c r="J47" s="8">
        <f>TI_EHG_E!J47+NRG_E!J47+FC_E!J47</f>
        <v>16.217988480000002</v>
      </c>
      <c r="K47" s="8">
        <f>TI_EHG_E!K47+NRG_E!K47+FC_E!K47</f>
        <v>16.217988480000002</v>
      </c>
      <c r="L47" s="8">
        <f>TI_EHG_E!L47+NRG_E!L47+FC_E!L47</f>
        <v>6.487021079999999</v>
      </c>
      <c r="M47" s="8">
        <f>TI_EHG_E!M47+NRG_E!M47+FC_E!M47</f>
        <v>6.487021079999999</v>
      </c>
      <c r="N47" s="8">
        <f>TI_EHG_E!N47+NRG_E!N47+FC_E!N47</f>
        <v>9.730676879999999</v>
      </c>
      <c r="O47" s="8">
        <f>TI_EHG_E!O47+NRG_E!O47+FC_E!O47</f>
        <v>6.487021079999999</v>
      </c>
      <c r="P47" s="8">
        <f>TI_EHG_E!P47+NRG_E!P47+FC_E!P47</f>
        <v>6.487021079999999</v>
      </c>
      <c r="Q47" s="8">
        <f>TI_EHG_E!Q47+NRG_E!Q47+FC_E!Q47</f>
        <v>6.487021079999999</v>
      </c>
      <c r="R47" s="8">
        <f>TI_EHG_E!R47+NRG_E!R47+FC_E!R47</f>
        <v>6.487021079999999</v>
      </c>
      <c r="S47" s="8">
        <f>TI_EHG_E!S47+NRG_E!S47+FC_E!S47</f>
        <v>3.2436558</v>
      </c>
      <c r="T47" s="8">
        <f>TI_EHG_E!T47+NRG_E!T47+FC_E!T47</f>
        <v>3.2436558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3.6563669999999999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337.83750000000003</v>
      </c>
      <c r="S48" s="8">
        <f>TI_EHG_E!S48+NRG_E!S48+FC_E!S48</f>
        <v>238.17315600000003</v>
      </c>
      <c r="T48" s="8">
        <f>TI_EHG_E!T48+NRG_E!T48+FC_E!T48</f>
        <v>391.83288300000004</v>
      </c>
      <c r="U48" s="8">
        <f>TI_EHG_E!U48+NRG_E!U48+FC_E!U48</f>
        <v>341.89365600000002</v>
      </c>
      <c r="V48" s="8">
        <f>TI_EHG_E!V48+NRG_E!V48+FC_E!V48</f>
        <v>380.30849999999998</v>
      </c>
      <c r="W48" s="8">
        <f>TI_EHG_E!W48+NRG_E!W48+FC_E!W48</f>
        <v>295.79542199999997</v>
      </c>
      <c r="X48" s="8">
        <f>TI_EHG_E!X48+NRG_E!X48+FC_E!X48</f>
        <v>345.73500000000001</v>
      </c>
      <c r="Y48" s="8">
        <f>TI_EHG_E!Y48+NRG_E!Y48+FC_E!Y48</f>
        <v>315.00284399999998</v>
      </c>
      <c r="Z48" s="8">
        <f>TI_EHG_E!Z48+NRG_E!Z48+FC_E!Z48</f>
        <v>341.89365600000002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141.50591387999998</v>
      </c>
      <c r="D50" s="8">
        <f>TI_EHG_E!D50+NRG_E!D50+FC_E!D50</f>
        <v>388.34480736</v>
      </c>
      <c r="E50" s="8">
        <f>TI_EHG_E!E50+NRG_E!E50+FC_E!E50</f>
        <v>1220.5033174800001</v>
      </c>
      <c r="F50" s="8">
        <f>TI_EHG_E!F50+NRG_E!F50+FC_E!F50</f>
        <v>1314.3464341199999</v>
      </c>
      <c r="G50" s="8">
        <f>TI_EHG_E!G50+NRG_E!G50+FC_E!G50</f>
        <v>1232.74787724</v>
      </c>
      <c r="H50" s="8">
        <f>TI_EHG_E!H50+NRG_E!H50+FC_E!H50</f>
        <v>674.44403111999998</v>
      </c>
      <c r="I50" s="8">
        <f>TI_EHG_E!I50+NRG_E!I50+FC_E!I50</f>
        <v>527.16627000000005</v>
      </c>
      <c r="J50" s="8">
        <f>TI_EHG_E!J50+NRG_E!J50+FC_E!J50</f>
        <v>550.21196592000001</v>
      </c>
      <c r="K50" s="8">
        <f>TI_EHG_E!K50+NRG_E!K50+FC_E!K50</f>
        <v>548.28405864000001</v>
      </c>
      <c r="L50" s="8">
        <f>TI_EHG_E!L50+NRG_E!L50+FC_E!L50</f>
        <v>599.23453679999989</v>
      </c>
      <c r="M50" s="8">
        <f>TI_EHG_E!M50+NRG_E!M50+FC_E!M50</f>
        <v>796.85374104000005</v>
      </c>
      <c r="N50" s="8">
        <f>TI_EHG_E!N50+NRG_E!N50+FC_E!N50</f>
        <v>754.13869380000006</v>
      </c>
      <c r="O50" s="8">
        <f>TI_EHG_E!O50+NRG_E!O50+FC_E!O50</f>
        <v>819.35162207999986</v>
      </c>
      <c r="P50" s="8">
        <f>TI_EHG_E!P50+NRG_E!P50+FC_E!P50</f>
        <v>518.34133115999998</v>
      </c>
      <c r="Q50" s="8">
        <f>TI_EHG_E!Q50+NRG_E!Q50+FC_E!Q50</f>
        <v>857.14293240000006</v>
      </c>
      <c r="R50" s="8">
        <f>TI_EHG_E!R50+NRG_E!R50+FC_E!R50</f>
        <v>635.9771880000003</v>
      </c>
      <c r="S50" s="8">
        <f>TI_EHG_E!S50+NRG_E!S50+FC_E!S50</f>
        <v>28.748142719999997</v>
      </c>
      <c r="T50" s="8">
        <f>TI_EHG_E!T50+NRG_E!T50+FC_E!T50</f>
        <v>86.207484959999988</v>
      </c>
      <c r="U50" s="8">
        <f>TI_EHG_E!U50+NRG_E!U50+FC_E!U50</f>
        <v>117.20969063999998</v>
      </c>
      <c r="V50" s="8">
        <f>TI_EHG_E!V50+NRG_E!V50+FC_E!V50</f>
        <v>184.31727732000007</v>
      </c>
      <c r="W50" s="8">
        <f>TI_EHG_E!W50+NRG_E!W50+FC_E!W50</f>
        <v>264.34574819999995</v>
      </c>
      <c r="X50" s="8">
        <f>TI_EHG_E!X50+NRG_E!X50+FC_E!X50</f>
        <v>301.90458024000003</v>
      </c>
      <c r="Y50" s="8">
        <f>TI_EHG_E!Y50+NRG_E!Y50+FC_E!Y50</f>
        <v>362.4125281200001</v>
      </c>
      <c r="Z50" s="8">
        <f>TI_EHG_E!Z50+NRG_E!Z50+FC_E!Z50</f>
        <v>251.12984616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17090.107650000002</v>
      </c>
      <c r="D51" s="27">
        <f>TI_EHG_E!D51+NRG_E!D51+FC_E!D51</f>
        <v>18396.940320000002</v>
      </c>
      <c r="E51" s="27">
        <f>TI_EHG_E!E51+NRG_E!E51+FC_E!E51</f>
        <v>17788.636800000004</v>
      </c>
      <c r="F51" s="27">
        <f>TI_EHG_E!F51+NRG_E!F51+FC_E!F51</f>
        <v>18039.92553</v>
      </c>
      <c r="G51" s="27">
        <f>TI_EHG_E!G51+NRG_E!G51+FC_E!G51</f>
        <v>18108.89487</v>
      </c>
      <c r="H51" s="27">
        <f>TI_EHG_E!H51+NRG_E!H51+FC_E!H51</f>
        <v>17873.157059999998</v>
      </c>
      <c r="I51" s="27">
        <f>TI_EHG_E!I51+NRG_E!I51+FC_E!I51</f>
        <v>17537.398560000001</v>
      </c>
      <c r="J51" s="27">
        <f>TI_EHG_E!J51+NRG_E!J51+FC_E!J51</f>
        <v>16588.287540000001</v>
      </c>
      <c r="K51" s="27">
        <f>TI_EHG_E!K51+NRG_E!K51+FC_E!K51</f>
        <v>16246.823670000002</v>
      </c>
      <c r="L51" s="27">
        <f>TI_EHG_E!L51+NRG_E!L51+FC_E!L51</f>
        <v>15288.977879999999</v>
      </c>
      <c r="M51" s="27">
        <f>TI_EHG_E!M51+NRG_E!M51+FC_E!M51</f>
        <v>17343.87039</v>
      </c>
      <c r="N51" s="27">
        <f>TI_EHG_E!N51+NRG_E!N51+FC_E!N51</f>
        <v>15817.709160000002</v>
      </c>
      <c r="O51" s="27">
        <f>TI_EHG_E!O51+NRG_E!O51+FC_E!O51</f>
        <v>15585.253200000003</v>
      </c>
      <c r="P51" s="27">
        <f>TI_EHG_E!P51+NRG_E!P51+FC_E!P51</f>
        <v>15823.465020000007</v>
      </c>
      <c r="Q51" s="27">
        <f>TI_EHG_E!Q51+NRG_E!Q51+FC_E!Q51</f>
        <v>14017.185270000002</v>
      </c>
      <c r="R51" s="27">
        <f>TI_EHG_E!R51+NRG_E!R51+FC_E!R51</f>
        <v>14730.20505</v>
      </c>
      <c r="S51" s="27">
        <f>TI_EHG_E!S51+NRG_E!S51+FC_E!S51</f>
        <v>15985.483390799998</v>
      </c>
      <c r="T51" s="27">
        <f>TI_EHG_E!T51+NRG_E!T51+FC_E!T51</f>
        <v>16489.630080000003</v>
      </c>
      <c r="U51" s="27">
        <f>TI_EHG_E!U51+NRG_E!U51+FC_E!U51</f>
        <v>15601.522491719996</v>
      </c>
      <c r="V51" s="27">
        <f>TI_EHG_E!V51+NRG_E!V51+FC_E!V51</f>
        <v>16380.8786592</v>
      </c>
      <c r="W51" s="27">
        <f>TI_EHG_E!W51+NRG_E!W51+FC_E!W51</f>
        <v>16695.802468407717</v>
      </c>
      <c r="X51" s="27">
        <f>TI_EHG_E!X51+NRG_E!X51+FC_E!X51</f>
        <v>17945.804368503141</v>
      </c>
      <c r="Y51" s="27">
        <f>TI_EHG_E!Y51+NRG_E!Y51+FC_E!Y51</f>
        <v>14595.123265197373</v>
      </c>
      <c r="Z51" s="27">
        <f>TI_EHG_E!Z51+NRG_E!Z51+FC_E!Z51</f>
        <v>13031.622771023693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455.82762312000011</v>
      </c>
      <c r="D52" s="27">
        <f t="shared" ref="D52:X52" si="28">SUM(D53:D54)</f>
        <v>588.25997856000004</v>
      </c>
      <c r="E52" s="27">
        <f t="shared" si="28"/>
        <v>546.30183924000016</v>
      </c>
      <c r="F52" s="27">
        <f t="shared" si="28"/>
        <v>609.65005567589083</v>
      </c>
      <c r="G52" s="27">
        <f t="shared" si="28"/>
        <v>810.55392578145199</v>
      </c>
      <c r="H52" s="27">
        <f t="shared" si="28"/>
        <v>943.4821794333908</v>
      </c>
      <c r="I52" s="27">
        <f t="shared" si="28"/>
        <v>885.1588976344915</v>
      </c>
      <c r="J52" s="27">
        <f t="shared" si="28"/>
        <v>1022.5156254383841</v>
      </c>
      <c r="K52" s="27">
        <f t="shared" si="28"/>
        <v>1044.6661290893769</v>
      </c>
      <c r="L52" s="27">
        <f t="shared" si="28"/>
        <v>1087.5233149582098</v>
      </c>
      <c r="M52" s="27">
        <f t="shared" si="28"/>
        <v>1104.2209427865614</v>
      </c>
      <c r="N52" s="27">
        <f t="shared" si="28"/>
        <v>1191.7229704309968</v>
      </c>
      <c r="O52" s="27">
        <f t="shared" si="28"/>
        <v>1224.4151875257626</v>
      </c>
      <c r="P52" s="27">
        <f t="shared" si="28"/>
        <v>1167.3388334240224</v>
      </c>
      <c r="Q52" s="27">
        <f t="shared" si="28"/>
        <v>1373.3440474715176</v>
      </c>
      <c r="R52" s="27">
        <f t="shared" si="28"/>
        <v>1533.8325708277803</v>
      </c>
      <c r="S52" s="27">
        <f t="shared" si="28"/>
        <v>1687.4827011849554</v>
      </c>
      <c r="T52" s="27">
        <f t="shared" si="28"/>
        <v>1683.660639215803</v>
      </c>
      <c r="U52" s="27">
        <f t="shared" si="28"/>
        <v>1935.7383424437714</v>
      </c>
      <c r="V52" s="27">
        <f t="shared" si="28"/>
        <v>2003.8794880975468</v>
      </c>
      <c r="W52" s="27">
        <f t="shared" si="28"/>
        <v>2049.7764723293503</v>
      </c>
      <c r="X52" s="27">
        <f t="shared" si="28"/>
        <v>2030.2880125632762</v>
      </c>
      <c r="Y52" s="27">
        <f t="shared" ref="Y52:Z52" si="29">SUM(Y53:Y54)</f>
        <v>1959.1035069179502</v>
      </c>
      <c r="Z52" s="27">
        <f t="shared" si="29"/>
        <v>1720.7882913459664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338.91034320000006</v>
      </c>
      <c r="D53" s="8">
        <f>TI_EHG_E!D53+NRG_E!D53+FC_E!D53</f>
        <v>452.45257200000003</v>
      </c>
      <c r="E53" s="8">
        <f>TI_EHG_E!E53+NRG_E!E53+FC_E!E53</f>
        <v>402.97462920000015</v>
      </c>
      <c r="F53" s="8">
        <f>TI_EHG_E!F53+NRG_E!F53+FC_E!F53</f>
        <v>471.61497239999994</v>
      </c>
      <c r="G53" s="8">
        <f>TI_EHG_E!G53+NRG_E!G53+FC_E!G53</f>
        <v>666.23665680000011</v>
      </c>
      <c r="H53" s="8">
        <f>TI_EHG_E!H53+NRG_E!H53+FC_E!H53</f>
        <v>805.80459960000007</v>
      </c>
      <c r="I53" s="8">
        <f>TI_EHG_E!I53+NRG_E!I53+FC_E!I53</f>
        <v>758.18662920000008</v>
      </c>
      <c r="J53" s="8">
        <f>TI_EHG_E!J53+NRG_E!J53+FC_E!J53</f>
        <v>888.02999999999975</v>
      </c>
      <c r="K53" s="8">
        <f>TI_EHG_E!K53+NRG_E!K53+FC_E!K53</f>
        <v>911.19651480000016</v>
      </c>
      <c r="L53" s="8">
        <f>TI_EHG_E!L53+NRG_E!L53+FC_E!L53</f>
        <v>966.39388559999986</v>
      </c>
      <c r="M53" s="8">
        <f>TI_EHG_E!M53+NRG_E!M53+FC_E!M53</f>
        <v>952.23791519999986</v>
      </c>
      <c r="N53" s="8">
        <f>TI_EHG_E!N53+NRG_E!N53+FC_E!N53</f>
        <v>997.99694280000006</v>
      </c>
      <c r="O53" s="8">
        <f>TI_EHG_E!O53+NRG_E!O53+FC_E!O53</f>
        <v>1014.2991144000005</v>
      </c>
      <c r="P53" s="8">
        <f>TI_EHG_E!P53+NRG_E!P53+FC_E!P53</f>
        <v>964.10559960000001</v>
      </c>
      <c r="Q53" s="8">
        <f>TI_EHG_E!Q53+NRG_E!Q53+FC_E!Q53</f>
        <v>1171.7419427999998</v>
      </c>
      <c r="R53" s="8">
        <f>TI_EHG_E!R53+NRG_E!R53+FC_E!R53</f>
        <v>1341.6259428000003</v>
      </c>
      <c r="S53" s="8">
        <f>TI_EHG_E!S53+NRG_E!S53+FC_E!S53</f>
        <v>1481.6232288000003</v>
      </c>
      <c r="T53" s="8">
        <f>TI_EHG_E!T53+NRG_E!T53+FC_E!T53</f>
        <v>1462.6636596000003</v>
      </c>
      <c r="U53" s="8">
        <f>TI_EHG_E!U53+NRG_E!U53+FC_E!U53</f>
        <v>1724.6850192000004</v>
      </c>
      <c r="V53" s="8">
        <f>TI_EHG_E!V53+NRG_E!V53+FC_E!V53</f>
        <v>1787.3511083999999</v>
      </c>
      <c r="W53" s="8">
        <f>TI_EHG_E!W53+NRG_E!W53+FC_E!W53</f>
        <v>1823.6491415999999</v>
      </c>
      <c r="X53" s="8">
        <f>TI_EHG_E!X53+NRG_E!X53+FC_E!X53</f>
        <v>1796.2411895999999</v>
      </c>
      <c r="Y53" s="8">
        <f>TI_EHG_E!Y53+NRG_E!Y53+FC_E!Y53</f>
        <v>1731.0139704000001</v>
      </c>
      <c r="Z53" s="8">
        <f>TI_EHG_E!Z53+NRG_E!Z53+FC_E!Z53</f>
        <v>1458.3012443999996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116.91727992000003</v>
      </c>
      <c r="D54" s="45">
        <f>TI_EHG_E!D54+NRG_E!D54+FC_E!D54</f>
        <v>135.80740656</v>
      </c>
      <c r="E54" s="45">
        <f>TI_EHG_E!E54+NRG_E!E54+FC_E!E54</f>
        <v>143.32721004000001</v>
      </c>
      <c r="F54" s="45">
        <f>TI_EHG_E!F54+NRG_E!F54+FC_E!F54</f>
        <v>138.03508327589083</v>
      </c>
      <c r="G54" s="45">
        <f>TI_EHG_E!G54+NRG_E!G54+FC_E!G54</f>
        <v>144.31726898145186</v>
      </c>
      <c r="H54" s="45">
        <f>TI_EHG_E!H54+NRG_E!H54+FC_E!H54</f>
        <v>137.67757983339072</v>
      </c>
      <c r="I54" s="45">
        <f>TI_EHG_E!I54+NRG_E!I54+FC_E!I54</f>
        <v>126.97226843449144</v>
      </c>
      <c r="J54" s="45">
        <f>TI_EHG_E!J54+NRG_E!J54+FC_E!J54</f>
        <v>134.48562543838429</v>
      </c>
      <c r="K54" s="45">
        <f>TI_EHG_E!K54+NRG_E!K54+FC_E!K54</f>
        <v>133.46961428937666</v>
      </c>
      <c r="L54" s="45">
        <f>TI_EHG_E!L54+NRG_E!L54+FC_E!L54</f>
        <v>121.12942935821</v>
      </c>
      <c r="M54" s="45">
        <f>TI_EHG_E!M54+NRG_E!M54+FC_E!M54</f>
        <v>151.98302758656152</v>
      </c>
      <c r="N54" s="45">
        <f>TI_EHG_E!N54+NRG_E!N54+FC_E!N54</f>
        <v>193.72602763099675</v>
      </c>
      <c r="O54" s="45">
        <f>TI_EHG_E!O54+NRG_E!O54+FC_E!O54</f>
        <v>210.116073125762</v>
      </c>
      <c r="P54" s="45">
        <f>TI_EHG_E!P54+NRG_E!P54+FC_E!P54</f>
        <v>203.23323382402245</v>
      </c>
      <c r="Q54" s="45">
        <f>TI_EHG_E!Q54+NRG_E!Q54+FC_E!Q54</f>
        <v>201.60210467151776</v>
      </c>
      <c r="R54" s="45">
        <f>TI_EHG_E!R54+NRG_E!R54+FC_E!R54</f>
        <v>192.20662802778</v>
      </c>
      <c r="S54" s="45">
        <f>TI_EHG_E!S54+NRG_E!S54+FC_E!S54</f>
        <v>205.85947238495515</v>
      </c>
      <c r="T54" s="45">
        <f>TI_EHG_E!T54+NRG_E!T54+FC_E!T54</f>
        <v>220.99697961580273</v>
      </c>
      <c r="U54" s="45">
        <f>TI_EHG_E!U54+NRG_E!U54+FC_E!U54</f>
        <v>211.05332324377113</v>
      </c>
      <c r="V54" s="45">
        <f>TI_EHG_E!V54+NRG_E!V54+FC_E!V54</f>
        <v>216.5283796975468</v>
      </c>
      <c r="W54" s="45">
        <f>TI_EHG_E!W54+NRG_E!W54+FC_E!W54</f>
        <v>226.12733072935049</v>
      </c>
      <c r="X54" s="45">
        <f>TI_EHG_E!X54+NRG_E!X54+FC_E!X54</f>
        <v>234.04682296327633</v>
      </c>
      <c r="Y54" s="45">
        <f>TI_EHG_E!Y54+NRG_E!Y54+FC_E!Y54</f>
        <v>228.08953651795014</v>
      </c>
      <c r="Z54" s="45">
        <f>TI_EHG_E!Z54+NRG_E!Z54+FC_E!Z54</f>
        <v>262.48704694596677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6645.8349172799972</v>
      </c>
      <c r="D61" s="49">
        <f t="shared" si="30"/>
        <v>7139.1392179199975</v>
      </c>
      <c r="E61" s="49">
        <f t="shared" si="30"/>
        <v>7936.8631775999993</v>
      </c>
      <c r="F61" s="49">
        <f t="shared" si="30"/>
        <v>7789.5556344000015</v>
      </c>
      <c r="G61" s="49">
        <f t="shared" si="30"/>
        <v>8410.3986895199996</v>
      </c>
      <c r="H61" s="49">
        <f t="shared" si="30"/>
        <v>8641.0372017599966</v>
      </c>
      <c r="I61" s="49">
        <f t="shared" si="30"/>
        <v>9104.3232623999975</v>
      </c>
      <c r="J61" s="49">
        <f t="shared" si="30"/>
        <v>9702.6060657599974</v>
      </c>
      <c r="K61" s="49">
        <f t="shared" si="30"/>
        <v>10443.333959999996</v>
      </c>
      <c r="L61" s="49">
        <f t="shared" si="30"/>
        <v>11493.798145199995</v>
      </c>
      <c r="M61" s="49">
        <f t="shared" si="30"/>
        <v>12272.140494719997</v>
      </c>
      <c r="N61" s="49">
        <f t="shared" si="30"/>
        <v>13089.634291440001</v>
      </c>
      <c r="O61" s="49">
        <f t="shared" si="30"/>
        <v>13920.009485040002</v>
      </c>
      <c r="P61" s="49">
        <f t="shared" si="30"/>
        <v>14900.395456799995</v>
      </c>
      <c r="Q61" s="49">
        <f t="shared" si="30"/>
        <v>15630.698311199998</v>
      </c>
      <c r="R61" s="49">
        <f t="shared" si="30"/>
        <v>16091.022200400002</v>
      </c>
      <c r="S61" s="49">
        <f t="shared" si="30"/>
        <v>16250.946134400006</v>
      </c>
      <c r="T61" s="49">
        <f t="shared" si="30"/>
        <v>16592.996784239989</v>
      </c>
      <c r="U61" s="49">
        <f t="shared" si="30"/>
        <v>16639.951299840002</v>
      </c>
      <c r="V61" s="49">
        <f t="shared" si="30"/>
        <v>17948.137550399995</v>
      </c>
      <c r="W61" s="49">
        <f t="shared" si="30"/>
        <v>18649.645606138376</v>
      </c>
      <c r="X61" s="49">
        <f t="shared" si="30"/>
        <v>20120.945910980678</v>
      </c>
      <c r="Y61" s="49">
        <f t="shared" ref="Y61:Z61" si="31">SUM(Y62:Y72)</f>
        <v>19246.467329894749</v>
      </c>
      <c r="Z61" s="49">
        <f t="shared" si="31"/>
        <v>17859.571053541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6188.6716415999963</v>
      </c>
      <c r="D62" s="52">
        <f>TI_EHG_E!D62+NRG_E!D62+FC_E!D62</f>
        <v>6695.8077311999978</v>
      </c>
      <c r="E62" s="52">
        <f>TI_EHG_E!E62+NRG_E!E62+FC_E!E62</f>
        <v>7428.9591935999997</v>
      </c>
      <c r="F62" s="52">
        <f>TI_EHG_E!F62+NRG_E!F62+FC_E!F62</f>
        <v>7270.4802240000017</v>
      </c>
      <c r="G62" s="52">
        <f>TI_EHG_E!G62+NRG_E!G62+FC_E!G62</f>
        <v>7950.7693440000003</v>
      </c>
      <c r="H62" s="52">
        <f>TI_EHG_E!H62+NRG_E!H62+FC_E!H62</f>
        <v>8271.0875519999972</v>
      </c>
      <c r="I62" s="52">
        <f>TI_EHG_E!I62+NRG_E!I62+FC_E!I62</f>
        <v>8681.4552383999962</v>
      </c>
      <c r="J62" s="52">
        <f>TI_EHG_E!J62+NRG_E!J62+FC_E!J62</f>
        <v>9193.5204479999975</v>
      </c>
      <c r="K62" s="52">
        <f>TI_EHG_E!K62+NRG_E!K62+FC_E!K62</f>
        <v>9671.1995519999964</v>
      </c>
      <c r="L62" s="52">
        <f>TI_EHG_E!L62+NRG_E!L62+FC_E!L62</f>
        <v>10396.399910399996</v>
      </c>
      <c r="M62" s="52">
        <f>TI_EHG_E!M62+NRG_E!M62+FC_E!M62</f>
        <v>10920.224447999997</v>
      </c>
      <c r="N62" s="52">
        <f>TI_EHG_E!N62+NRG_E!N62+FC_E!N62</f>
        <v>11294.416224000001</v>
      </c>
      <c r="O62" s="52">
        <f>TI_EHG_E!O62+NRG_E!O62+FC_E!O62</f>
        <v>11896.5284928</v>
      </c>
      <c r="P62" s="52">
        <f>TI_EHG_E!P62+NRG_E!P62+FC_E!P62</f>
        <v>12426.287731199996</v>
      </c>
      <c r="Q62" s="52">
        <f>TI_EHG_E!Q62+NRG_E!Q62+FC_E!Q62</f>
        <v>12956.496537599998</v>
      </c>
      <c r="R62" s="52">
        <f>TI_EHG_E!R62+NRG_E!R62+FC_E!R62</f>
        <v>13475.728627200004</v>
      </c>
      <c r="S62" s="52">
        <f>TI_EHG_E!S62+NRG_E!S62+FC_E!S62</f>
        <v>13626.479865600004</v>
      </c>
      <c r="T62" s="52">
        <f>TI_EHG_E!T62+NRG_E!T62+FC_E!T62</f>
        <v>13888.110297599989</v>
      </c>
      <c r="U62" s="52">
        <f>TI_EHG_E!U62+NRG_E!U62+FC_E!U62</f>
        <v>13977.7412544</v>
      </c>
      <c r="V62" s="52">
        <f>TI_EHG_E!V62+NRG_E!V62+FC_E!V62</f>
        <v>15228.026553599997</v>
      </c>
      <c r="W62" s="52">
        <f>TI_EHG_E!W62+NRG_E!W62+FC_E!W62</f>
        <v>15788.144332800002</v>
      </c>
      <c r="X62" s="52">
        <f>TI_EHG_E!X62+NRG_E!X62+FC_E!X62</f>
        <v>17297.944876799989</v>
      </c>
      <c r="Y62" s="52">
        <f>TI_EHG_E!Y62+NRG_E!Y62+FC_E!Y62</f>
        <v>16467.567379199994</v>
      </c>
      <c r="Z62" s="52">
        <f>TI_EHG_E!Z62+NRG_E!Z62+FC_E!Z62</f>
        <v>15087.329107199996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82.391268960000005</v>
      </c>
      <c r="D64" s="52">
        <f>TI_EHG_E!D64+NRG_E!D64+FC_E!D64</f>
        <v>85.012200000000007</v>
      </c>
      <c r="E64" s="52">
        <f>TI_EHG_E!E64+NRG_E!E64+FC_E!E64</f>
        <v>82.173087360000011</v>
      </c>
      <c r="F64" s="52">
        <f>TI_EHG_E!F64+NRG_E!F64+FC_E!F64</f>
        <v>94.403443679999995</v>
      </c>
      <c r="G64" s="52">
        <f>TI_EHG_E!G64+NRG_E!G64+FC_E!G64</f>
        <v>114.82386552000001</v>
      </c>
      <c r="H64" s="52">
        <f>TI_EHG_E!H64+NRG_E!H64+FC_E!H64</f>
        <v>127.49117471999998</v>
      </c>
      <c r="I64" s="52">
        <f>TI_EHG_E!I64+NRG_E!I64+FC_E!I64</f>
        <v>145.07228736000002</v>
      </c>
      <c r="J64" s="52">
        <f>TI_EHG_E!J64+NRG_E!J64+FC_E!J64</f>
        <v>174.11953104</v>
      </c>
      <c r="K64" s="52">
        <f>TI_EHG_E!K64+NRG_E!K64+FC_E!K64</f>
        <v>205.84195632000001</v>
      </c>
      <c r="L64" s="52">
        <f>TI_EHG_E!L64+NRG_E!L64+FC_E!L64</f>
        <v>297.02397816000001</v>
      </c>
      <c r="M64" s="52">
        <f>TI_EHG_E!M64+NRG_E!M64+FC_E!M64</f>
        <v>403.93079999999998</v>
      </c>
      <c r="N64" s="52">
        <f>TI_EHG_E!N64+NRG_E!N64+FC_E!N64</f>
        <v>571.1158908000001</v>
      </c>
      <c r="O64" s="52">
        <f>TI_EHG_E!O64+NRG_E!O64+FC_E!O64</f>
        <v>857.11108392000006</v>
      </c>
      <c r="P64" s="52">
        <f>TI_EHG_E!P64+NRG_E!P64+FC_E!P64</f>
        <v>1305.4858689600001</v>
      </c>
      <c r="Q64" s="52">
        <f>TI_EHG_E!Q64+NRG_E!Q64+FC_E!Q64</f>
        <v>1389.95202528</v>
      </c>
      <c r="R64" s="52">
        <f>TI_EHG_E!R64+NRG_E!R64+FC_E!R64</f>
        <v>1402.1825781600003</v>
      </c>
      <c r="S64" s="52">
        <f>TI_EHG_E!S64+NRG_E!S64+FC_E!S64</f>
        <v>1373.7908620800001</v>
      </c>
      <c r="T64" s="52">
        <f>TI_EHG_E!T64+NRG_E!T64+FC_E!T64</f>
        <v>1389.23084664</v>
      </c>
      <c r="U64" s="52">
        <f>TI_EHG_E!U64+NRG_E!U64+FC_E!U64</f>
        <v>1380.2403887999999</v>
      </c>
      <c r="V64" s="52">
        <f>TI_EHG_E!V64+NRG_E!V64+FC_E!V64</f>
        <v>1328.52112848</v>
      </c>
      <c r="W64" s="52">
        <f>TI_EHG_E!W64+NRG_E!W64+FC_E!W64</f>
        <v>1356.2255650183736</v>
      </c>
      <c r="X64" s="52">
        <f>TI_EHG_E!X64+NRG_E!X64+FC_E!X64</f>
        <v>1350.593367620686</v>
      </c>
      <c r="Y64" s="52">
        <f>TI_EHG_E!Y64+NRG_E!Y64+FC_E!Y64</f>
        <v>1367.9304558147544</v>
      </c>
      <c r="Z64" s="52">
        <f>TI_EHG_E!Z64+NRG_E!Z64+FC_E!Z64</f>
        <v>1365.8179180210043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191.40011999999996</v>
      </c>
      <c r="D65" s="52">
        <f>TI_EHG_E!D65+NRG_E!D65+FC_E!D65</f>
        <v>222.10019999999997</v>
      </c>
      <c r="E65" s="52">
        <f>TI_EHG_E!E65+NRG_E!E65+FC_E!E65</f>
        <v>234.50003999999996</v>
      </c>
      <c r="F65" s="52">
        <f>TI_EHG_E!F65+NRG_E!F65+FC_E!F65</f>
        <v>241.30007999999995</v>
      </c>
      <c r="G65" s="52">
        <f>TI_EHG_E!G65+NRG_E!G65+FC_E!G65</f>
        <v>250.49987999999993</v>
      </c>
      <c r="H65" s="52">
        <f>TI_EHG_E!H65+NRG_E!H65+FC_E!H65</f>
        <v>234.59975999999997</v>
      </c>
      <c r="I65" s="52">
        <f>TI_EHG_E!I65+NRG_E!I65+FC_E!I65</f>
        <v>224.20008000000001</v>
      </c>
      <c r="J65" s="52">
        <f>TI_EHG_E!J65+NRG_E!J65+FC_E!J65</f>
        <v>245.89979999999997</v>
      </c>
      <c r="K65" s="52">
        <f>TI_EHG_E!K65+NRG_E!K65+FC_E!K65</f>
        <v>240.40007999999995</v>
      </c>
      <c r="L65" s="52">
        <f>TI_EHG_E!L65+NRG_E!L65+FC_E!L65</f>
        <v>223.00019999999995</v>
      </c>
      <c r="M65" s="52">
        <f>TI_EHG_E!M65+NRG_E!M65+FC_E!M65</f>
        <v>262.49975999999992</v>
      </c>
      <c r="N65" s="52">
        <f>TI_EHG_E!N65+NRG_E!N65+FC_E!N65</f>
        <v>334.50012000000004</v>
      </c>
      <c r="O65" s="52">
        <f>TI_EHG_E!O65+NRG_E!O65+FC_E!O65</f>
        <v>350.39987999999994</v>
      </c>
      <c r="P65" s="52">
        <f>TI_EHG_E!P65+NRG_E!P65+FC_E!P65</f>
        <v>347.20019999999994</v>
      </c>
      <c r="Q65" s="52">
        <f>TI_EHG_E!Q65+NRG_E!Q65+FC_E!Q65</f>
        <v>345.30011999999994</v>
      </c>
      <c r="R65" s="52">
        <f>TI_EHG_E!R65+NRG_E!R65+FC_E!R65</f>
        <v>334.19988000000001</v>
      </c>
      <c r="S65" s="52">
        <f>TI_EHG_E!S65+NRG_E!S65+FC_E!S65</f>
        <v>358.09992</v>
      </c>
      <c r="T65" s="52">
        <f>TI_EHG_E!T65+NRG_E!T65+FC_E!T65</f>
        <v>385.34363999999994</v>
      </c>
      <c r="U65" s="52">
        <f>TI_EHG_E!U65+NRG_E!U65+FC_E!U65</f>
        <v>366.87960000000004</v>
      </c>
      <c r="V65" s="52">
        <f>TI_EHG_E!V65+NRG_E!V65+FC_E!V65</f>
        <v>382.54823999999985</v>
      </c>
      <c r="W65" s="52">
        <f>TI_EHG_E!W65+NRG_E!W65+FC_E!W65</f>
        <v>401.29128000000003</v>
      </c>
      <c r="X65" s="52">
        <f>TI_EHG_E!X65+NRG_E!X65+FC_E!X65</f>
        <v>401.62823999999995</v>
      </c>
      <c r="Y65" s="52">
        <f>TI_EHG_E!Y65+NRG_E!Y65+FC_E!Y65</f>
        <v>398.45844000000005</v>
      </c>
      <c r="Z65" s="52">
        <f>TI_EHG_E!Z65+NRG_E!Z65+FC_E!Z65</f>
        <v>453.4559999999999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3.8231999999999999</v>
      </c>
      <c r="J67" s="52">
        <f>TI_EHG_E!J67+NRG_E!J67+FC_E!J67</f>
        <v>0</v>
      </c>
      <c r="K67" s="52">
        <f>TI_EHG_E!K67+NRG_E!K67+FC_E!K67</f>
        <v>103.22640000000001</v>
      </c>
      <c r="L67" s="52">
        <f>TI_EHG_E!L67+NRG_E!L67+FC_E!L67</f>
        <v>173.9556</v>
      </c>
      <c r="M67" s="52">
        <f>TI_EHG_E!M67+NRG_E!M67+FC_E!M67</f>
        <v>172.04399999999998</v>
      </c>
      <c r="N67" s="52">
        <f>TI_EHG_E!N67+NRG_E!N67+FC_E!N67</f>
        <v>179.69039999999998</v>
      </c>
      <c r="O67" s="52">
        <f>TI_EHG_E!O67+NRG_E!O67+FC_E!O67</f>
        <v>166.30919999999998</v>
      </c>
      <c r="P67" s="52">
        <f>TI_EHG_E!P67+NRG_E!P67+FC_E!P67</f>
        <v>158.6628</v>
      </c>
      <c r="Q67" s="52">
        <f>TI_EHG_E!Q67+NRG_E!Q67+FC_E!Q67</f>
        <v>194.98320000000004</v>
      </c>
      <c r="R67" s="52">
        <f>TI_EHG_E!R67+NRG_E!R67+FC_E!R67</f>
        <v>187.33680000000001</v>
      </c>
      <c r="S67" s="52">
        <f>TI_EHG_E!S67+NRG_E!S67+FC_E!S67</f>
        <v>143.37</v>
      </c>
      <c r="T67" s="52">
        <f>TI_EHG_E!T67+NRG_E!T67+FC_E!T67</f>
        <v>175.8672</v>
      </c>
      <c r="U67" s="52">
        <f>TI_EHG_E!U67+NRG_E!U67+FC_E!U67</f>
        <v>181.602</v>
      </c>
      <c r="V67" s="52">
        <f>TI_EHG_E!V67+NRG_E!V67+FC_E!V67</f>
        <v>217.92240000000004</v>
      </c>
      <c r="W67" s="52">
        <f>TI_EHG_E!W67+NRG_E!W67+FC_E!W67</f>
        <v>194.98319999999998</v>
      </c>
      <c r="X67" s="52">
        <f>TI_EHG_E!X67+NRG_E!X67+FC_E!X67</f>
        <v>164.39760000000001</v>
      </c>
      <c r="Y67" s="52">
        <f>TI_EHG_E!Y67+NRG_E!Y67+FC_E!Y67</f>
        <v>187.33680000000004</v>
      </c>
      <c r="Z67" s="52">
        <f>TI_EHG_E!Z67+NRG_E!Z67+FC_E!Z67</f>
        <v>185.42519999999999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183.37188672000002</v>
      </c>
      <c r="D69" s="52">
        <f>TI_EHG_E!D69+NRG_E!D69+FC_E!D69</f>
        <v>136.21908671999998</v>
      </c>
      <c r="E69" s="52">
        <f>TI_EHG_E!E69+NRG_E!E69+FC_E!E69</f>
        <v>191.23085664000001</v>
      </c>
      <c r="F69" s="52">
        <f>TI_EHG_E!F69+NRG_E!F69+FC_E!F69</f>
        <v>183.37188671999999</v>
      </c>
      <c r="G69" s="52">
        <f>TI_EHG_E!G69+NRG_E!G69+FC_E!G69</f>
        <v>94.305599999999998</v>
      </c>
      <c r="H69" s="52">
        <f>TI_EHG_E!H69+NRG_E!H69+FC_E!H69</f>
        <v>7.8587150399999981</v>
      </c>
      <c r="I69" s="52">
        <f>TI_EHG_E!I69+NRG_E!I69+FC_E!I69</f>
        <v>49.772456639999994</v>
      </c>
      <c r="J69" s="52">
        <f>TI_EHG_E!J69+NRG_E!J69+FC_E!J69</f>
        <v>89.066286720000008</v>
      </c>
      <c r="K69" s="52">
        <f>TI_EHG_E!K69+NRG_E!K69+FC_E!K69</f>
        <v>222.66597167999998</v>
      </c>
      <c r="L69" s="52">
        <f>TI_EHG_E!L69+NRG_E!L69+FC_E!L69</f>
        <v>403.41845663999999</v>
      </c>
      <c r="M69" s="52">
        <f>TI_EHG_E!M69+NRG_E!M69+FC_E!M69</f>
        <v>513.44148672000006</v>
      </c>
      <c r="N69" s="52">
        <f>TI_EHG_E!N69+NRG_E!N69+FC_E!N69</f>
        <v>709.91165664000005</v>
      </c>
      <c r="O69" s="52">
        <f>TI_EHG_E!O69+NRG_E!O69+FC_E!O69</f>
        <v>649.66082831999961</v>
      </c>
      <c r="P69" s="52">
        <f>TI_EHG_E!P69+NRG_E!P69+FC_E!P69</f>
        <v>662.75885663999975</v>
      </c>
      <c r="Q69" s="52">
        <f>TI_EHG_E!Q69+NRG_E!Q69+FC_E!Q69</f>
        <v>743.96642831999998</v>
      </c>
      <c r="R69" s="52">
        <f>TI_EHG_E!R69+NRG_E!R69+FC_E!R69</f>
        <v>691.5743150400001</v>
      </c>
      <c r="S69" s="52">
        <f>TI_EHG_E!S69+NRG_E!S69+FC_E!S69</f>
        <v>749.20548672000018</v>
      </c>
      <c r="T69" s="52">
        <f>TI_EHG_E!T69+NRG_E!T69+FC_E!T69</f>
        <v>754.44480000000021</v>
      </c>
      <c r="U69" s="52">
        <f>TI_EHG_E!U69+NRG_E!U69+FC_E!U69</f>
        <v>733.48805663999997</v>
      </c>
      <c r="V69" s="52">
        <f>TI_EHG_E!V69+NRG_E!V69+FC_E!V69</f>
        <v>791.11922831999971</v>
      </c>
      <c r="W69" s="52">
        <f>TI_EHG_E!W69+NRG_E!W69+FC_E!W69</f>
        <v>909.00122832000022</v>
      </c>
      <c r="X69" s="52">
        <f>TI_EHG_E!X69+NRG_E!X69+FC_E!X69</f>
        <v>906.38182656000026</v>
      </c>
      <c r="Y69" s="52">
        <f>TI_EHG_E!Y69+NRG_E!Y69+FC_E!Y69</f>
        <v>825.17425488000026</v>
      </c>
      <c r="Z69" s="52">
        <f>TI_EHG_E!Z69+NRG_E!Z69+FC_E!Z69</f>
        <v>767.54282832000001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  <c r="Y72" s="55">
        <f>TI_EHG_E!Y72+NRG_E!Y72+FC_E!Y72</f>
        <v>0</v>
      </c>
      <c r="Z72" s="55">
        <f>TI_EHG_E!Z72+NRG_E!Z72+FC_E!Z72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64589.378186364578</v>
      </c>
      <c r="D2" s="21">
        <f t="shared" ref="D2:X2" si="0">SUM(D3,D17,D22,D25,D26,D51,D52)</f>
        <v>66323.152288342448</v>
      </c>
      <c r="E2" s="21">
        <f t="shared" si="0"/>
        <v>64558.322072615665</v>
      </c>
      <c r="F2" s="21">
        <f t="shared" si="0"/>
        <v>64014.458900790371</v>
      </c>
      <c r="G2" s="21">
        <f t="shared" si="0"/>
        <v>64354.426608732145</v>
      </c>
      <c r="H2" s="21">
        <f t="shared" si="0"/>
        <v>64454.168073763387</v>
      </c>
      <c r="I2" s="21">
        <f t="shared" si="0"/>
        <v>64728.21471609531</v>
      </c>
      <c r="J2" s="21">
        <f t="shared" si="0"/>
        <v>67311.143698443557</v>
      </c>
      <c r="K2" s="21">
        <f t="shared" si="0"/>
        <v>63521.921627280564</v>
      </c>
      <c r="L2" s="21">
        <f t="shared" si="0"/>
        <v>58608.954795868216</v>
      </c>
      <c r="M2" s="21">
        <f t="shared" si="0"/>
        <v>62572.739552304498</v>
      </c>
      <c r="N2" s="21">
        <f t="shared" si="0"/>
        <v>61046.991471803725</v>
      </c>
      <c r="O2" s="21">
        <f t="shared" si="0"/>
        <v>57919.704895122442</v>
      </c>
      <c r="P2" s="21">
        <f t="shared" si="0"/>
        <v>54941.336425369533</v>
      </c>
      <c r="Q2" s="21">
        <f t="shared" si="0"/>
        <v>52976.582493375026</v>
      </c>
      <c r="R2" s="21">
        <f t="shared" si="0"/>
        <v>52862.274647136765</v>
      </c>
      <c r="S2" s="21">
        <f t="shared" si="0"/>
        <v>53924.613173712947</v>
      </c>
      <c r="T2" s="21">
        <f t="shared" si="0"/>
        <v>52477.268364230607</v>
      </c>
      <c r="U2" s="21">
        <f t="shared" si="0"/>
        <v>52043.59949961432</v>
      </c>
      <c r="V2" s="21">
        <f t="shared" si="0"/>
        <v>48150.2937113718</v>
      </c>
      <c r="W2" s="21">
        <f t="shared" si="0"/>
        <v>41651.691166472512</v>
      </c>
      <c r="X2" s="21">
        <f t="shared" si="0"/>
        <v>44436.892434079848</v>
      </c>
      <c r="Y2" s="21">
        <f t="shared" ref="Y2:Z2" si="1">SUM(Y3,Y17,Y22,Y25,Y26,Y51,Y52)</f>
        <v>44872.961688663112</v>
      </c>
      <c r="Z2" s="21">
        <f t="shared" si="1"/>
        <v>36821.121870437477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57501.425669604578</v>
      </c>
      <c r="D3" s="24">
        <f t="shared" ref="D3:X3" si="3">SUM(D4,D8,D11)</f>
        <v>59240.482256062438</v>
      </c>
      <c r="E3" s="24">
        <f t="shared" si="3"/>
        <v>57903.727332935669</v>
      </c>
      <c r="F3" s="24">
        <f t="shared" si="3"/>
        <v>57421.40390246216</v>
      </c>
      <c r="G3" s="24">
        <f t="shared" si="3"/>
        <v>57098.093172053515</v>
      </c>
      <c r="H3" s="24">
        <f t="shared" si="3"/>
        <v>57817.975890561698</v>
      </c>
      <c r="I3" s="24">
        <f t="shared" si="3"/>
        <v>58152.54885122578</v>
      </c>
      <c r="J3" s="24">
        <f t="shared" si="3"/>
        <v>61036.771920277366</v>
      </c>
      <c r="K3" s="24">
        <f t="shared" si="3"/>
        <v>57272.393087851618</v>
      </c>
      <c r="L3" s="24">
        <f t="shared" si="3"/>
        <v>53278.899069223386</v>
      </c>
      <c r="M3" s="24">
        <f t="shared" si="3"/>
        <v>55797.069488793364</v>
      </c>
      <c r="N3" s="24">
        <f t="shared" si="3"/>
        <v>54587.333765087285</v>
      </c>
      <c r="O3" s="24">
        <f t="shared" si="3"/>
        <v>51748.545061777688</v>
      </c>
      <c r="P3" s="24">
        <f t="shared" si="3"/>
        <v>48236.877677075303</v>
      </c>
      <c r="Q3" s="24">
        <f t="shared" si="3"/>
        <v>46624.928918994628</v>
      </c>
      <c r="R3" s="24">
        <f t="shared" si="3"/>
        <v>46646.557428603264</v>
      </c>
      <c r="S3" s="24">
        <f t="shared" si="3"/>
        <v>46989.542711957125</v>
      </c>
      <c r="T3" s="24">
        <f t="shared" si="3"/>
        <v>45968.655266816073</v>
      </c>
      <c r="U3" s="24">
        <f t="shared" si="3"/>
        <v>45411.919227379367</v>
      </c>
      <c r="V3" s="24">
        <f t="shared" si="3"/>
        <v>41195.63857593017</v>
      </c>
      <c r="W3" s="24">
        <f t="shared" si="3"/>
        <v>34483.981819040651</v>
      </c>
      <c r="X3" s="24">
        <f t="shared" si="3"/>
        <v>36862.812964454439</v>
      </c>
      <c r="Y3" s="24">
        <f t="shared" ref="Y3:Z3" si="4">SUM(Y4,Y8,Y11)</f>
        <v>39162.388284468187</v>
      </c>
      <c r="Z3" s="24">
        <f t="shared" si="4"/>
        <v>31822.47566695141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7709.5594316437609</v>
      </c>
      <c r="D4" s="19">
        <f t="shared" ref="D4:X4" si="6">SUM(D5:D7)</f>
        <v>8370.3685951788739</v>
      </c>
      <c r="E4" s="19">
        <f t="shared" si="6"/>
        <v>8299.2155587089492</v>
      </c>
      <c r="F4" s="19">
        <f t="shared" si="6"/>
        <v>8291.9320183665041</v>
      </c>
      <c r="G4" s="19">
        <f t="shared" si="6"/>
        <v>8027.9376976016156</v>
      </c>
      <c r="H4" s="19">
        <f t="shared" si="6"/>
        <v>6807.748461892681</v>
      </c>
      <c r="I4" s="19">
        <f t="shared" si="6"/>
        <v>7479.3286958958561</v>
      </c>
      <c r="J4" s="19">
        <f t="shared" si="6"/>
        <v>9127.696831517098</v>
      </c>
      <c r="K4" s="19">
        <f t="shared" si="6"/>
        <v>7688.7550981715276</v>
      </c>
      <c r="L4" s="19">
        <f t="shared" si="6"/>
        <v>7481.9910338022246</v>
      </c>
      <c r="M4" s="19">
        <f t="shared" si="6"/>
        <v>8333.3937901789377</v>
      </c>
      <c r="N4" s="19">
        <f t="shared" si="6"/>
        <v>7668.1224603012088</v>
      </c>
      <c r="O4" s="19">
        <f t="shared" si="6"/>
        <v>6780.3905372088384</v>
      </c>
      <c r="P4" s="19">
        <f t="shared" si="6"/>
        <v>6940.3782092221518</v>
      </c>
      <c r="Q4" s="19">
        <f t="shared" si="6"/>
        <v>6653.9852507289897</v>
      </c>
      <c r="R4" s="19">
        <f t="shared" si="6"/>
        <v>7156.1181036668577</v>
      </c>
      <c r="S4" s="19">
        <f t="shared" si="6"/>
        <v>7242.0919967821428</v>
      </c>
      <c r="T4" s="19">
        <f t="shared" si="6"/>
        <v>6024.7238491041526</v>
      </c>
      <c r="U4" s="19">
        <f t="shared" si="6"/>
        <v>4915.0468833614459</v>
      </c>
      <c r="V4" s="19">
        <f t="shared" si="6"/>
        <v>3453.2763254091938</v>
      </c>
      <c r="W4" s="19">
        <f t="shared" si="6"/>
        <v>3074.3751628820874</v>
      </c>
      <c r="X4" s="19">
        <f t="shared" si="6"/>
        <v>3931.1689079274361</v>
      </c>
      <c r="Y4" s="19">
        <f t="shared" ref="Y4:Z4" si="7">SUM(Y5:Y7)</f>
        <v>3420.0648350196848</v>
      </c>
      <c r="Z4" s="19">
        <f t="shared" si="7"/>
        <v>2812.2673455075733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7709.5594316437609</v>
      </c>
      <c r="D7" s="8">
        <f>TI_EHG_E_E!D7+TI_EHG_CHP_E!D7+TI_EHG_H_E!D7</f>
        <v>8370.3685951788739</v>
      </c>
      <c r="E7" s="8">
        <f>TI_EHG_E_E!E7+TI_EHG_CHP_E!E7+TI_EHG_H_E!E7</f>
        <v>8299.2155587089492</v>
      </c>
      <c r="F7" s="8">
        <f>TI_EHG_E_E!F7+TI_EHG_CHP_E!F7+TI_EHG_H_E!F7</f>
        <v>8291.9320183665041</v>
      </c>
      <c r="G7" s="8">
        <f>TI_EHG_E_E!G7+TI_EHG_CHP_E!G7+TI_EHG_H_E!G7</f>
        <v>8027.9376976016156</v>
      </c>
      <c r="H7" s="8">
        <f>TI_EHG_E_E!H7+TI_EHG_CHP_E!H7+TI_EHG_H_E!H7</f>
        <v>6807.748461892681</v>
      </c>
      <c r="I7" s="8">
        <f>TI_EHG_E_E!I7+TI_EHG_CHP_E!I7+TI_EHG_H_E!I7</f>
        <v>7479.3286958958561</v>
      </c>
      <c r="J7" s="8">
        <f>TI_EHG_E_E!J7+TI_EHG_CHP_E!J7+TI_EHG_H_E!J7</f>
        <v>9127.696831517098</v>
      </c>
      <c r="K7" s="8">
        <f>TI_EHG_E_E!K7+TI_EHG_CHP_E!K7+TI_EHG_H_E!K7</f>
        <v>7688.7550981715276</v>
      </c>
      <c r="L7" s="8">
        <f>TI_EHG_E_E!L7+TI_EHG_CHP_E!L7+TI_EHG_H_E!L7</f>
        <v>7481.9910338022246</v>
      </c>
      <c r="M7" s="8">
        <f>TI_EHG_E_E!M7+TI_EHG_CHP_E!M7+TI_EHG_H_E!M7</f>
        <v>8333.3937901789377</v>
      </c>
      <c r="N7" s="8">
        <f>TI_EHG_E_E!N7+TI_EHG_CHP_E!N7+TI_EHG_H_E!N7</f>
        <v>7668.1224603012088</v>
      </c>
      <c r="O7" s="8">
        <f>TI_EHG_E_E!O7+TI_EHG_CHP_E!O7+TI_EHG_H_E!O7</f>
        <v>6780.3905372088384</v>
      </c>
      <c r="P7" s="8">
        <f>TI_EHG_E_E!P7+TI_EHG_CHP_E!P7+TI_EHG_H_E!P7</f>
        <v>6940.3782092221518</v>
      </c>
      <c r="Q7" s="8">
        <f>TI_EHG_E_E!Q7+TI_EHG_CHP_E!Q7+TI_EHG_H_E!Q7</f>
        <v>6653.9852507289897</v>
      </c>
      <c r="R7" s="8">
        <f>TI_EHG_E_E!R7+TI_EHG_CHP_E!R7+TI_EHG_H_E!R7</f>
        <v>7156.1181036668577</v>
      </c>
      <c r="S7" s="8">
        <f>TI_EHG_E_E!S7+TI_EHG_CHP_E!S7+TI_EHG_H_E!S7</f>
        <v>7242.0919967821428</v>
      </c>
      <c r="T7" s="8">
        <f>TI_EHG_E_E!T7+TI_EHG_CHP_E!T7+TI_EHG_H_E!T7</f>
        <v>6024.7238491041526</v>
      </c>
      <c r="U7" s="8">
        <f>TI_EHG_E_E!U7+TI_EHG_CHP_E!U7+TI_EHG_H_E!U7</f>
        <v>4915.0468833614459</v>
      </c>
      <c r="V7" s="8">
        <f>TI_EHG_E_E!V7+TI_EHG_CHP_E!V7+TI_EHG_H_E!V7</f>
        <v>3453.2763254091938</v>
      </c>
      <c r="W7" s="8">
        <f>TI_EHG_E_E!W7+TI_EHG_CHP_E!W7+TI_EHG_H_E!W7</f>
        <v>3074.3751628820874</v>
      </c>
      <c r="X7" s="8">
        <f>TI_EHG_E_E!X7+TI_EHG_CHP_E!X7+TI_EHG_H_E!X7</f>
        <v>3931.1689079274361</v>
      </c>
      <c r="Y7" s="8">
        <f>TI_EHG_E_E!Y7+TI_EHG_CHP_E!Y7+TI_EHG_H_E!Y7</f>
        <v>3420.0648350196848</v>
      </c>
      <c r="Z7" s="8">
        <f>TI_EHG_E_E!Z7+TI_EHG_CHP_E!Z7+TI_EHG_H_E!Z7</f>
        <v>2812.2673455075733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49791.866237960814</v>
      </c>
      <c r="D8" s="19">
        <f t="shared" ref="D8:X8" si="9">SUM(D9:D10)</f>
        <v>50870.113660883566</v>
      </c>
      <c r="E8" s="19">
        <f t="shared" si="9"/>
        <v>49352.693105506718</v>
      </c>
      <c r="F8" s="19">
        <f t="shared" si="9"/>
        <v>48887.980039295653</v>
      </c>
      <c r="G8" s="19">
        <f t="shared" si="9"/>
        <v>48871.781193611903</v>
      </c>
      <c r="H8" s="19">
        <f t="shared" si="9"/>
        <v>50806.088680589019</v>
      </c>
      <c r="I8" s="19">
        <f t="shared" si="9"/>
        <v>50574.355546304323</v>
      </c>
      <c r="J8" s="19">
        <f t="shared" si="9"/>
        <v>51813.402780737873</v>
      </c>
      <c r="K8" s="19">
        <f t="shared" si="9"/>
        <v>49551.339732505694</v>
      </c>
      <c r="L8" s="19">
        <f t="shared" si="9"/>
        <v>45748.090943973162</v>
      </c>
      <c r="M8" s="19">
        <f t="shared" si="9"/>
        <v>47431.903184700823</v>
      </c>
      <c r="N8" s="19">
        <f t="shared" si="9"/>
        <v>46913.24024722608</v>
      </c>
      <c r="O8" s="19">
        <f t="shared" si="9"/>
        <v>44958.954627728846</v>
      </c>
      <c r="P8" s="19">
        <f t="shared" si="9"/>
        <v>41287.360289693148</v>
      </c>
      <c r="Q8" s="19">
        <f t="shared" si="9"/>
        <v>39956.458341065641</v>
      </c>
      <c r="R8" s="19">
        <f t="shared" si="9"/>
        <v>39472.619990216408</v>
      </c>
      <c r="S8" s="19">
        <f t="shared" si="9"/>
        <v>39730.443674374983</v>
      </c>
      <c r="T8" s="19">
        <f t="shared" si="9"/>
        <v>39924.929109829027</v>
      </c>
      <c r="U8" s="19">
        <f t="shared" si="9"/>
        <v>40479.933757897605</v>
      </c>
      <c r="V8" s="19">
        <f t="shared" si="9"/>
        <v>37728.161672234273</v>
      </c>
      <c r="W8" s="19">
        <f t="shared" si="9"/>
        <v>31395.28027518743</v>
      </c>
      <c r="X8" s="19">
        <f t="shared" si="9"/>
        <v>32918.10330273521</v>
      </c>
      <c r="Y8" s="19">
        <f t="shared" ref="Y8:Z8" si="10">SUM(Y9:Y10)</f>
        <v>35735.382414139684</v>
      </c>
      <c r="Z8" s="19">
        <f t="shared" si="10"/>
        <v>29003.26379929022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49791.866237960814</v>
      </c>
      <c r="D10" s="8">
        <f>TI_EHG_E_E!D10+TI_EHG_CHP_E!D10+TI_EHG_H_E!D10</f>
        <v>50870.113660883566</v>
      </c>
      <c r="E10" s="8">
        <f>TI_EHG_E_E!E10+TI_EHG_CHP_E!E10+TI_EHG_H_E!E10</f>
        <v>49352.693105506718</v>
      </c>
      <c r="F10" s="8">
        <f>TI_EHG_E_E!F10+TI_EHG_CHP_E!F10+TI_EHG_H_E!F10</f>
        <v>48887.980039295653</v>
      </c>
      <c r="G10" s="8">
        <f>TI_EHG_E_E!G10+TI_EHG_CHP_E!G10+TI_EHG_H_E!G10</f>
        <v>48871.781193611903</v>
      </c>
      <c r="H10" s="8">
        <f>TI_EHG_E_E!H10+TI_EHG_CHP_E!H10+TI_EHG_H_E!H10</f>
        <v>50806.088680589019</v>
      </c>
      <c r="I10" s="8">
        <f>TI_EHG_E_E!I10+TI_EHG_CHP_E!I10+TI_EHG_H_E!I10</f>
        <v>50574.355546304323</v>
      </c>
      <c r="J10" s="8">
        <f>TI_EHG_E_E!J10+TI_EHG_CHP_E!J10+TI_EHG_H_E!J10</f>
        <v>51813.402780737873</v>
      </c>
      <c r="K10" s="8">
        <f>TI_EHG_E_E!K10+TI_EHG_CHP_E!K10+TI_EHG_H_E!K10</f>
        <v>49551.339732505694</v>
      </c>
      <c r="L10" s="8">
        <f>TI_EHG_E_E!L10+TI_EHG_CHP_E!L10+TI_EHG_H_E!L10</f>
        <v>45748.090943973162</v>
      </c>
      <c r="M10" s="8">
        <f>TI_EHG_E_E!M10+TI_EHG_CHP_E!M10+TI_EHG_H_E!M10</f>
        <v>47431.903184700823</v>
      </c>
      <c r="N10" s="8">
        <f>TI_EHG_E_E!N10+TI_EHG_CHP_E!N10+TI_EHG_H_E!N10</f>
        <v>46913.24024722608</v>
      </c>
      <c r="O10" s="8">
        <f>TI_EHG_E_E!O10+TI_EHG_CHP_E!O10+TI_EHG_H_E!O10</f>
        <v>44958.954627728846</v>
      </c>
      <c r="P10" s="8">
        <f>TI_EHG_E_E!P10+TI_EHG_CHP_E!P10+TI_EHG_H_E!P10</f>
        <v>41287.360289693148</v>
      </c>
      <c r="Q10" s="8">
        <f>TI_EHG_E_E!Q10+TI_EHG_CHP_E!Q10+TI_EHG_H_E!Q10</f>
        <v>39956.458341065641</v>
      </c>
      <c r="R10" s="8">
        <f>TI_EHG_E_E!R10+TI_EHG_CHP_E!R10+TI_EHG_H_E!R10</f>
        <v>39472.619990216408</v>
      </c>
      <c r="S10" s="8">
        <f>TI_EHG_E_E!S10+TI_EHG_CHP_E!S10+TI_EHG_H_E!S10</f>
        <v>39730.443674374983</v>
      </c>
      <c r="T10" s="8">
        <f>TI_EHG_E_E!T10+TI_EHG_CHP_E!T10+TI_EHG_H_E!T10</f>
        <v>39924.929109829027</v>
      </c>
      <c r="U10" s="8">
        <f>TI_EHG_E_E!U10+TI_EHG_CHP_E!U10+TI_EHG_H_E!U10</f>
        <v>40479.933757897605</v>
      </c>
      <c r="V10" s="8">
        <f>TI_EHG_E_E!V10+TI_EHG_CHP_E!V10+TI_EHG_H_E!V10</f>
        <v>37728.161672234273</v>
      </c>
      <c r="W10" s="8">
        <f>TI_EHG_E_E!W10+TI_EHG_CHP_E!W10+TI_EHG_H_E!W10</f>
        <v>31395.28027518743</v>
      </c>
      <c r="X10" s="8">
        <f>TI_EHG_E_E!X10+TI_EHG_CHP_E!X10+TI_EHG_H_E!X10</f>
        <v>32918.10330273521</v>
      </c>
      <c r="Y10" s="8">
        <f>TI_EHG_E_E!Y10+TI_EHG_CHP_E!Y10+TI_EHG_H_E!Y10</f>
        <v>35735.382414139684</v>
      </c>
      <c r="Z10" s="8">
        <f>TI_EHG_E_E!Z10+TI_EHG_CHP_E!Z10+TI_EHG_H_E!Z10</f>
        <v>29003.26379929022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251.81866872000003</v>
      </c>
      <c r="F11" s="19">
        <f t="shared" si="12"/>
        <v>241.49184480000002</v>
      </c>
      <c r="G11" s="19">
        <f t="shared" si="12"/>
        <v>198.37428083999998</v>
      </c>
      <c r="H11" s="19">
        <f t="shared" si="12"/>
        <v>204.13874808000003</v>
      </c>
      <c r="I11" s="19">
        <f t="shared" si="12"/>
        <v>98.864609025600032</v>
      </c>
      <c r="J11" s="19">
        <f t="shared" si="12"/>
        <v>95.672308022400017</v>
      </c>
      <c r="K11" s="19">
        <f t="shared" si="12"/>
        <v>32.2982571744</v>
      </c>
      <c r="L11" s="19">
        <f t="shared" si="12"/>
        <v>48.817091447999999</v>
      </c>
      <c r="M11" s="19">
        <f t="shared" si="12"/>
        <v>31.772513913600008</v>
      </c>
      <c r="N11" s="19">
        <f t="shared" si="12"/>
        <v>5.971057560000002</v>
      </c>
      <c r="O11" s="19">
        <f t="shared" si="12"/>
        <v>9.1998968400000027</v>
      </c>
      <c r="P11" s="19">
        <f t="shared" si="12"/>
        <v>9.1391781600000002</v>
      </c>
      <c r="Q11" s="19">
        <f t="shared" si="12"/>
        <v>14.485327200000002</v>
      </c>
      <c r="R11" s="19">
        <f t="shared" si="12"/>
        <v>17.819334720000001</v>
      </c>
      <c r="S11" s="19">
        <f t="shared" si="12"/>
        <v>17.007040800000002</v>
      </c>
      <c r="T11" s="19">
        <f t="shared" si="12"/>
        <v>19.002307882895998</v>
      </c>
      <c r="U11" s="19">
        <f t="shared" si="12"/>
        <v>16.938586120319997</v>
      </c>
      <c r="V11" s="19">
        <f t="shared" si="12"/>
        <v>14.200578286703992</v>
      </c>
      <c r="W11" s="19">
        <f t="shared" si="12"/>
        <v>14.326380971135993</v>
      </c>
      <c r="X11" s="19">
        <f t="shared" si="12"/>
        <v>13.540753791791998</v>
      </c>
      <c r="Y11" s="19">
        <f t="shared" ref="Y11:Z11" si="13">SUM(Y12:Y16)</f>
        <v>6.941035308815998</v>
      </c>
      <c r="Z11" s="19">
        <f t="shared" si="13"/>
        <v>6.944522153616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2.9772107999999999</v>
      </c>
      <c r="H13" s="8">
        <f>TI_EHG_E_E!H13+TI_EHG_CHP_E!H13+TI_EHG_H_E!H13</f>
        <v>5.2795511999999993</v>
      </c>
      <c r="I13" s="8">
        <f>TI_EHG_E_E!I13+TI_EHG_CHP_E!I13+TI_EHG_H_E!I13</f>
        <v>2.5145855999999998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15.091365599999996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7.2802799999999987E-2</v>
      </c>
      <c r="U13" s="8">
        <f>TI_EHG_E_E!U13+TI_EHG_CHP_E!U13+TI_EHG_H_E!U13</f>
        <v>3.3127200000000023E-2</v>
      </c>
      <c r="V13" s="8">
        <f>TI_EHG_E_E!V13+TI_EHG_CHP_E!V13+TI_EHG_H_E!V13</f>
        <v>3.6979200000000025E-2</v>
      </c>
      <c r="W13" s="8">
        <f>TI_EHG_E_E!W13+TI_EHG_CHP_E!W13+TI_EHG_H_E!W13</f>
        <v>1.6563600000000012E-2</v>
      </c>
      <c r="X13" s="8">
        <f>TI_EHG_E_E!X13+TI_EHG_CHP_E!X13+TI_EHG_H_E!X13</f>
        <v>1.3867200000000008E-2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251.81866872000003</v>
      </c>
      <c r="F15" s="8">
        <f>TI_EHG_E_E!F15+TI_EHG_CHP_E!F15+TI_EHG_H_E!F15</f>
        <v>241.49184480000002</v>
      </c>
      <c r="G15" s="8">
        <f>TI_EHG_E_E!G15+TI_EHG_CHP_E!G15+TI_EHG_H_E!G15</f>
        <v>195.39707003999999</v>
      </c>
      <c r="H15" s="8">
        <f>TI_EHG_E_E!H15+TI_EHG_CHP_E!H15+TI_EHG_H_E!H15</f>
        <v>198.85919688000004</v>
      </c>
      <c r="I15" s="8">
        <f>TI_EHG_E_E!I15+TI_EHG_CHP_E!I15+TI_EHG_H_E!I15</f>
        <v>91.857485160000024</v>
      </c>
      <c r="J15" s="8">
        <f>TI_EHG_E_E!J15+TI_EHG_CHP_E!J15+TI_EHG_H_E!J15</f>
        <v>77.63333544000001</v>
      </c>
      <c r="K15" s="8">
        <f>TI_EHG_E_E!K15+TI_EHG_CHP_E!K15+TI_EHG_H_E!K15</f>
        <v>23.887135440000002</v>
      </c>
      <c r="L15" s="8">
        <f>TI_EHG_E_E!L15+TI_EHG_CHP_E!L15+TI_EHG_H_E!L15</f>
        <v>20.992394160000003</v>
      </c>
      <c r="M15" s="8">
        <f>TI_EHG_E_E!M15+TI_EHG_CHP_E!M15+TI_EHG_H_E!M15</f>
        <v>23.845881600000006</v>
      </c>
      <c r="N15" s="8">
        <f>TI_EHG_E_E!N15+TI_EHG_CHP_E!N15+TI_EHG_H_E!N15</f>
        <v>5.971057560000002</v>
      </c>
      <c r="O15" s="8">
        <f>TI_EHG_E_E!O15+TI_EHG_CHP_E!O15+TI_EHG_H_E!O15</f>
        <v>9.1998968400000027</v>
      </c>
      <c r="P15" s="8">
        <f>TI_EHG_E_E!P15+TI_EHG_CHP_E!P15+TI_EHG_H_E!P15</f>
        <v>9.1391781600000002</v>
      </c>
      <c r="Q15" s="8">
        <f>TI_EHG_E_E!Q15+TI_EHG_CHP_E!Q15+TI_EHG_H_E!Q15</f>
        <v>14.485327200000002</v>
      </c>
      <c r="R15" s="8">
        <f>TI_EHG_E_E!R15+TI_EHG_CHP_E!R15+TI_EHG_H_E!R15</f>
        <v>17.819334720000001</v>
      </c>
      <c r="S15" s="8">
        <f>TI_EHG_E_E!S15+TI_EHG_CHP_E!S15+TI_EHG_H_E!S15</f>
        <v>17.007040800000002</v>
      </c>
      <c r="T15" s="8">
        <f>TI_EHG_E_E!T15+TI_EHG_CHP_E!T15+TI_EHG_H_E!T15</f>
        <v>18.126414359999995</v>
      </c>
      <c r="U15" s="8">
        <f>TI_EHG_E_E!U15+TI_EHG_CHP_E!U15+TI_EHG_H_E!U15</f>
        <v>15.985862999999998</v>
      </c>
      <c r="V15" s="8">
        <f>TI_EHG_E_E!V15+TI_EHG_CHP_E!V15+TI_EHG_H_E!V15</f>
        <v>13.307268599999993</v>
      </c>
      <c r="W15" s="8">
        <f>TI_EHG_E_E!W15+TI_EHG_CHP_E!W15+TI_EHG_H_E!W15</f>
        <v>13.594883399999993</v>
      </c>
      <c r="X15" s="8">
        <f>TI_EHG_E_E!X15+TI_EHG_CHP_E!X15+TI_EHG_H_E!X15</f>
        <v>12.828201119999997</v>
      </c>
      <c r="Y15" s="8">
        <f>TI_EHG_E_E!Y15+TI_EHG_CHP_E!Y15+TI_EHG_H_E!Y15</f>
        <v>6.8431985999999982</v>
      </c>
      <c r="Z15" s="8">
        <f>TI_EHG_E_E!Z15+TI_EHG_CHP_E!Z15+TI_EHG_H_E!Z15</f>
        <v>6.8812567199999997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4.4925382655999986</v>
      </c>
      <c r="J16" s="8">
        <f>TI_EHG_E_E!J16+TI_EHG_CHP_E!J16+TI_EHG_H_E!J16</f>
        <v>18.0389725824</v>
      </c>
      <c r="K16" s="8">
        <f>TI_EHG_E_E!K16+TI_EHG_CHP_E!K16+TI_EHG_H_E!K16</f>
        <v>8.4111217343999964</v>
      </c>
      <c r="L16" s="8">
        <f>TI_EHG_E_E!L16+TI_EHG_CHP_E!L16+TI_EHG_H_E!L16</f>
        <v>12.733331687999998</v>
      </c>
      <c r="M16" s="8">
        <f>TI_EHG_E_E!M16+TI_EHG_CHP_E!M16+TI_EHG_H_E!M16</f>
        <v>7.9266323136000016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0.80309072289600014</v>
      </c>
      <c r="U16" s="8">
        <f>TI_EHG_E_E!U16+TI_EHG_CHP_E!U16+TI_EHG_H_E!U16</f>
        <v>0.91959592032000004</v>
      </c>
      <c r="V16" s="8">
        <f>TI_EHG_E_E!V16+TI_EHG_CHP_E!V16+TI_EHG_H_E!V16</f>
        <v>0.85633048670399969</v>
      </c>
      <c r="W16" s="8">
        <f>TI_EHG_E_E!W16+TI_EHG_CHP_E!W16+TI_EHG_H_E!W16</f>
        <v>0.7149339711360001</v>
      </c>
      <c r="X16" s="8">
        <f>TI_EHG_E_E!X16+TI_EHG_CHP_E!X16+TI_EHG_H_E!X16</f>
        <v>0.69868547179199991</v>
      </c>
      <c r="Y16" s="8">
        <f>TI_EHG_E_E!Y16+TI_EHG_CHP_E!Y16+TI_EHG_H_E!Y16</f>
        <v>9.7836708815999984E-2</v>
      </c>
      <c r="Z16" s="8">
        <f>TI_EHG_E_E!Z16+TI_EHG_CHP_E!Z16+TI_EHG_H_E!Z16</f>
        <v>6.3265433615999997E-2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2701.5685920000001</v>
      </c>
      <c r="D17" s="27">
        <f t="shared" ref="D17:X17" si="15">SUM(D18:D21)</f>
        <v>2768.8399920000002</v>
      </c>
      <c r="E17" s="27">
        <f t="shared" si="15"/>
        <v>2415.5609040000004</v>
      </c>
      <c r="F17" s="27">
        <f t="shared" si="15"/>
        <v>2469.4318079999998</v>
      </c>
      <c r="G17" s="27">
        <f t="shared" si="15"/>
        <v>3000.124296</v>
      </c>
      <c r="H17" s="27">
        <f t="shared" si="15"/>
        <v>2640.5799120000001</v>
      </c>
      <c r="I17" s="27">
        <f t="shared" si="15"/>
        <v>3054.5523575999996</v>
      </c>
      <c r="J17" s="27">
        <f t="shared" si="15"/>
        <v>3175.9237727999998</v>
      </c>
      <c r="K17" s="27">
        <f t="shared" si="15"/>
        <v>3385.8206064000005</v>
      </c>
      <c r="L17" s="27">
        <f t="shared" si="15"/>
        <v>2469.6220103999999</v>
      </c>
      <c r="M17" s="27">
        <f t="shared" si="15"/>
        <v>3499.4322576000004</v>
      </c>
      <c r="N17" s="27">
        <f t="shared" si="15"/>
        <v>3249.6002999999996</v>
      </c>
      <c r="O17" s="27">
        <f t="shared" si="15"/>
        <v>2988.4509144000003</v>
      </c>
      <c r="P17" s="27">
        <f t="shared" si="15"/>
        <v>3365.5607496000002</v>
      </c>
      <c r="Q17" s="27">
        <f t="shared" si="15"/>
        <v>3472.1028216000009</v>
      </c>
      <c r="R17" s="27">
        <f t="shared" si="15"/>
        <v>3122.2176047999992</v>
      </c>
      <c r="S17" s="27">
        <f t="shared" si="15"/>
        <v>3180.8232043200005</v>
      </c>
      <c r="T17" s="27">
        <f t="shared" si="15"/>
        <v>2805.4190131200003</v>
      </c>
      <c r="U17" s="27">
        <f t="shared" si="15"/>
        <v>2983.3527513599988</v>
      </c>
      <c r="V17" s="27">
        <f t="shared" si="15"/>
        <v>2588.3133681599998</v>
      </c>
      <c r="W17" s="27">
        <f t="shared" si="15"/>
        <v>2386.9419940799999</v>
      </c>
      <c r="X17" s="27">
        <f t="shared" si="15"/>
        <v>2329.7867740799993</v>
      </c>
      <c r="Y17" s="27">
        <f t="shared" ref="Y17:Z17" si="16">SUM(Y18:Y21)</f>
        <v>2000.9556302400001</v>
      </c>
      <c r="Z17" s="27">
        <f t="shared" si="16"/>
        <v>1561.0239028799995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495.42408</v>
      </c>
      <c r="D18" s="8">
        <f>TI_EHG_E_E!D18+TI_EHG_CHP_E!D18+TI_EHG_H_E!D18</f>
        <v>536.58287999999993</v>
      </c>
      <c r="E18" s="8">
        <f>TI_EHG_E_E!E18+TI_EHG_CHP_E!E18+TI_EHG_H_E!E18</f>
        <v>537.62184000000002</v>
      </c>
      <c r="F18" s="8">
        <f>TI_EHG_E_E!F18+TI_EHG_CHP_E!F18+TI_EHG_H_E!F18</f>
        <v>571.18823999999995</v>
      </c>
      <c r="G18" s="8">
        <f>TI_EHG_E_E!G18+TI_EHG_CHP_E!G18+TI_EHG_H_E!G18</f>
        <v>548.61083999999994</v>
      </c>
      <c r="H18" s="8">
        <f>TI_EHG_E_E!H18+TI_EHG_CHP_E!H18+TI_EHG_H_E!H18</f>
        <v>583.69571999999982</v>
      </c>
      <c r="I18" s="8">
        <f>TI_EHG_E_E!I18+TI_EHG_CHP_E!I18+TI_EHG_H_E!I18</f>
        <v>595.68371999999977</v>
      </c>
      <c r="J18" s="8">
        <f>TI_EHG_E_E!J18+TI_EHG_CHP_E!J18+TI_EHG_H_E!J18</f>
        <v>575.74367999999993</v>
      </c>
      <c r="K18" s="8">
        <f>TI_EHG_E_E!K18+TI_EHG_CHP_E!K18+TI_EHG_H_E!K18</f>
        <v>671.76756</v>
      </c>
      <c r="L18" s="8">
        <f>TI_EHG_E_E!L18+TI_EHG_CHP_E!L18+TI_EHG_H_E!L18</f>
        <v>657.78156000000013</v>
      </c>
      <c r="M18" s="8">
        <f>TI_EHG_E_E!M18+TI_EHG_CHP_E!M18+TI_EHG_H_E!M18</f>
        <v>695.42387999999983</v>
      </c>
      <c r="N18" s="8">
        <f>TI_EHG_E_E!N18+TI_EHG_CHP_E!N18+TI_EHG_H_E!N18</f>
        <v>703.9753199999999</v>
      </c>
      <c r="O18" s="8">
        <f>TI_EHG_E_E!O18+TI_EHG_CHP_E!O18+TI_EHG_H_E!O18</f>
        <v>646.63271999999995</v>
      </c>
      <c r="P18" s="8">
        <f>TI_EHG_E_E!P18+TI_EHG_CHP_E!P18+TI_EHG_H_E!P18</f>
        <v>644.39495999999997</v>
      </c>
      <c r="Q18" s="8">
        <f>TI_EHG_E_E!Q18+TI_EHG_CHP_E!Q18+TI_EHG_H_E!Q18</f>
        <v>679.28003999999999</v>
      </c>
      <c r="R18" s="8">
        <f>TI_EHG_E_E!R18+TI_EHG_CHP_E!R18+TI_EHG_H_E!R18</f>
        <v>658.30103999999994</v>
      </c>
      <c r="S18" s="8">
        <f>TI_EHG_E_E!S18+TI_EHG_CHP_E!S18+TI_EHG_H_E!S18</f>
        <v>665.65367999999989</v>
      </c>
      <c r="T18" s="8">
        <f>TI_EHG_E_E!T18+TI_EHG_CHP_E!T18+TI_EHG_H_E!T18</f>
        <v>595.09902527999986</v>
      </c>
      <c r="U18" s="8">
        <f>TI_EHG_E_E!U18+TI_EHG_CHP_E!U18+TI_EHG_H_E!U18</f>
        <v>539.5567031999999</v>
      </c>
      <c r="V18" s="8">
        <f>TI_EHG_E_E!V18+TI_EHG_CHP_E!V18+TI_EHG_H_E!V18</f>
        <v>493.68230352</v>
      </c>
      <c r="W18" s="8">
        <f>TI_EHG_E_E!W18+TI_EHG_CHP_E!W18+TI_EHG_H_E!W18</f>
        <v>366.10408943999994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215.58419999999998</v>
      </c>
      <c r="D19" s="8">
        <f>TI_EHG_E_E!D19+TI_EHG_CHP_E!D19+TI_EHG_H_E!D19</f>
        <v>222.45731999999998</v>
      </c>
      <c r="E19" s="8">
        <f>TI_EHG_E_E!E19+TI_EHG_CHP_E!E19+TI_EHG_H_E!E19</f>
        <v>280.75896</v>
      </c>
      <c r="F19" s="8">
        <f>TI_EHG_E_E!F19+TI_EHG_CHP_E!F19+TI_EHG_H_E!F19</f>
        <v>276.36336</v>
      </c>
      <c r="G19" s="8">
        <f>TI_EHG_E_E!G19+TI_EHG_CHP_E!G19+TI_EHG_H_E!G19</f>
        <v>246.71303999999995</v>
      </c>
      <c r="H19" s="8">
        <f>TI_EHG_E_E!H19+TI_EHG_CHP_E!H19+TI_EHG_H_E!H19</f>
        <v>255.34440000000006</v>
      </c>
      <c r="I19" s="8">
        <f>TI_EHG_E_E!I19+TI_EHG_CHP_E!I19+TI_EHG_H_E!I19</f>
        <v>248.27147999999988</v>
      </c>
      <c r="J19" s="8">
        <f>TI_EHG_E_E!J19+TI_EHG_CHP_E!J19+TI_EHG_H_E!J19</f>
        <v>238.0017599999999</v>
      </c>
      <c r="K19" s="8">
        <f>TI_EHG_E_E!K19+TI_EHG_CHP_E!K19+TI_EHG_H_E!K19</f>
        <v>226.37339999999998</v>
      </c>
      <c r="L19" s="8">
        <f>TI_EHG_E_E!L19+TI_EHG_CHP_E!L19+TI_EHG_H_E!L19</f>
        <v>194.40539999999999</v>
      </c>
      <c r="M19" s="8">
        <f>TI_EHG_E_E!M19+TI_EHG_CHP_E!M19+TI_EHG_H_E!M19</f>
        <v>215.34443999999996</v>
      </c>
      <c r="N19" s="8">
        <f>TI_EHG_E_E!N19+TI_EHG_CHP_E!N19+TI_EHG_H_E!N19</f>
        <v>279.95975999999996</v>
      </c>
      <c r="O19" s="8">
        <f>TI_EHG_E_E!O19+TI_EHG_CHP_E!O19+TI_EHG_H_E!O19</f>
        <v>260.17955999999998</v>
      </c>
      <c r="P19" s="8">
        <f>TI_EHG_E_E!P19+TI_EHG_CHP_E!P19+TI_EHG_H_E!P19</f>
        <v>264.89484000000004</v>
      </c>
      <c r="Q19" s="8">
        <f>TI_EHG_E_E!Q19+TI_EHG_CHP_E!Q19+TI_EHG_H_E!Q19</f>
        <v>262.21752000000004</v>
      </c>
      <c r="R19" s="8">
        <f>TI_EHG_E_E!R19+TI_EHG_CHP_E!R19+TI_EHG_H_E!R19</f>
        <v>221.85791999999995</v>
      </c>
      <c r="S19" s="8">
        <f>TI_EHG_E_E!S19+TI_EHG_CHP_E!S19+TI_EHG_H_E!S19</f>
        <v>188.6892019199999</v>
      </c>
      <c r="T19" s="8">
        <f>TI_EHG_E_E!T19+TI_EHG_CHP_E!T19+TI_EHG_H_E!T19</f>
        <v>264.55214303999986</v>
      </c>
      <c r="U19" s="8">
        <f>TI_EHG_E_E!U19+TI_EHG_CHP_E!U19+TI_EHG_H_E!U19</f>
        <v>247.72626575999996</v>
      </c>
      <c r="V19" s="8">
        <f>TI_EHG_E_E!V19+TI_EHG_CHP_E!V19+TI_EHG_H_E!V19</f>
        <v>225.13879583999997</v>
      </c>
      <c r="W19" s="8">
        <f>TI_EHG_E_E!W19+TI_EHG_CHP_E!W19+TI_EHG_H_E!W19</f>
        <v>218.85388704000002</v>
      </c>
      <c r="X19" s="8">
        <f>TI_EHG_E_E!X19+TI_EHG_CHP_E!X19+TI_EHG_H_E!X19</f>
        <v>250.86600287999997</v>
      </c>
      <c r="Y19" s="8">
        <f>TI_EHG_E_E!Y19+TI_EHG_CHP_E!Y19+TI_EHG_H_E!Y19</f>
        <v>232.90142544000003</v>
      </c>
      <c r="Z19" s="8">
        <f>TI_EHG_E_E!Z19+TI_EHG_CHP_E!Z19+TI_EHG_H_E!Z19</f>
        <v>207.75875327999992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1990.5603120000001</v>
      </c>
      <c r="D20" s="8">
        <f>TI_EHG_E_E!D20+TI_EHG_CHP_E!D20+TI_EHG_H_E!D20</f>
        <v>2009.7997920000005</v>
      </c>
      <c r="E20" s="8">
        <f>TI_EHG_E_E!E20+TI_EHG_CHP_E!E20+TI_EHG_H_E!E20</f>
        <v>1597.1801040000003</v>
      </c>
      <c r="F20" s="8">
        <f>TI_EHG_E_E!F20+TI_EHG_CHP_E!F20+TI_EHG_H_E!F20</f>
        <v>1621.8802079999998</v>
      </c>
      <c r="G20" s="8">
        <f>TI_EHG_E_E!G20+TI_EHG_CHP_E!G20+TI_EHG_H_E!G20</f>
        <v>2204.800416</v>
      </c>
      <c r="H20" s="8">
        <f>TI_EHG_E_E!H20+TI_EHG_CHP_E!H20+TI_EHG_H_E!H20</f>
        <v>1801.539792</v>
      </c>
      <c r="I20" s="8">
        <f>TI_EHG_E_E!I20+TI_EHG_CHP_E!I20+TI_EHG_H_E!I20</f>
        <v>2137.9793759999998</v>
      </c>
      <c r="J20" s="8">
        <f>TI_EHG_E_E!J20+TI_EHG_CHP_E!J20+TI_EHG_H_E!J20</f>
        <v>2282.280624</v>
      </c>
      <c r="K20" s="8">
        <f>TI_EHG_E_E!K20+TI_EHG_CHP_E!K20+TI_EHG_H_E!K20</f>
        <v>2391.2197920000003</v>
      </c>
      <c r="L20" s="8">
        <f>TI_EHG_E_E!L20+TI_EHG_CHP_E!L20+TI_EHG_H_E!L20</f>
        <v>1568.8408319999999</v>
      </c>
      <c r="M20" s="8">
        <f>TI_EHG_E_E!M20+TI_EHG_CHP_E!M20+TI_EHG_H_E!M20</f>
        <v>2353.5205200000005</v>
      </c>
      <c r="N20" s="8">
        <f>TI_EHG_E_E!N20+TI_EHG_CHP_E!N20+TI_EHG_H_E!N20</f>
        <v>2053.9995839999997</v>
      </c>
      <c r="O20" s="8">
        <f>TI_EHG_E_E!O20+TI_EHG_CHP_E!O20+TI_EHG_H_E!O20</f>
        <v>1856.1404160000002</v>
      </c>
      <c r="P20" s="8">
        <f>TI_EHG_E_E!P20+TI_EHG_CHP_E!P20+TI_EHG_H_E!P20</f>
        <v>2231.319168</v>
      </c>
      <c r="Q20" s="8">
        <f>TI_EHG_E_E!Q20+TI_EHG_CHP_E!Q20+TI_EHG_H_E!Q20</f>
        <v>2267.9794800000004</v>
      </c>
      <c r="R20" s="8">
        <f>TI_EHG_E_E!R20+TI_EHG_CHP_E!R20+TI_EHG_H_E!R20</f>
        <v>2038.4002079999996</v>
      </c>
      <c r="S20" s="8">
        <f>TI_EHG_E_E!S20+TI_EHG_CHP_E!S20+TI_EHG_H_E!S20</f>
        <v>2119.0001040000006</v>
      </c>
      <c r="T20" s="8">
        <f>TI_EHG_E_E!T20+TI_EHG_CHP_E!T20+TI_EHG_H_E!T20</f>
        <v>1740.5041680000004</v>
      </c>
      <c r="U20" s="8">
        <f>TI_EHG_E_E!U20+TI_EHG_CHP_E!U20+TI_EHG_H_E!U20</f>
        <v>1966.866407999999</v>
      </c>
      <c r="V20" s="8">
        <f>TI_EHG_E_E!V20+TI_EHG_CHP_E!V20+TI_EHG_H_E!V20</f>
        <v>1649.1524399999998</v>
      </c>
      <c r="W20" s="8">
        <f>TI_EHG_E_E!W20+TI_EHG_CHP_E!W20+TI_EHG_H_E!W20</f>
        <v>1668.521088</v>
      </c>
      <c r="X20" s="8">
        <f>TI_EHG_E_E!X20+TI_EHG_CHP_E!X20+TI_EHG_H_E!X20</f>
        <v>1941.7507199999998</v>
      </c>
      <c r="Y20" s="8">
        <f>TI_EHG_E_E!Y20+TI_EHG_CHP_E!Y20+TI_EHG_H_E!Y20</f>
        <v>1643.0721839999999</v>
      </c>
      <c r="Z20" s="8">
        <f>TI_EHG_E_E!Z20+TI_EHG_CHP_E!Z20+TI_EHG_H_E!Z20</f>
        <v>1232.0904959999996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72.617781599999986</v>
      </c>
      <c r="J21" s="8">
        <f>TI_EHG_E_E!J21+TI_EHG_CHP_E!J21+TI_EHG_H_E!J21</f>
        <v>79.89770879999999</v>
      </c>
      <c r="K21" s="8">
        <f>TI_EHG_E_E!K21+TI_EHG_CHP_E!K21+TI_EHG_H_E!K21</f>
        <v>96.459854399999969</v>
      </c>
      <c r="L21" s="8">
        <f>TI_EHG_E_E!L21+TI_EHG_CHP_E!L21+TI_EHG_H_E!L21</f>
        <v>48.594218399999995</v>
      </c>
      <c r="M21" s="8">
        <f>TI_EHG_E_E!M21+TI_EHG_CHP_E!M21+TI_EHG_H_E!M21</f>
        <v>235.14341760000002</v>
      </c>
      <c r="N21" s="8">
        <f>TI_EHG_E_E!N21+TI_EHG_CHP_E!N21+TI_EHG_H_E!N21</f>
        <v>211.66563600000001</v>
      </c>
      <c r="O21" s="8">
        <f>TI_EHG_E_E!O21+TI_EHG_CHP_E!O21+TI_EHG_H_E!O21</f>
        <v>225.49821840000001</v>
      </c>
      <c r="P21" s="8">
        <f>TI_EHG_E_E!P21+TI_EHG_CHP_E!P21+TI_EHG_H_E!P21</f>
        <v>224.9517816</v>
      </c>
      <c r="Q21" s="8">
        <f>TI_EHG_E_E!Q21+TI_EHG_CHP_E!Q21+TI_EHG_H_E!Q21</f>
        <v>262.62578160000004</v>
      </c>
      <c r="R21" s="8">
        <f>TI_EHG_E_E!R21+TI_EHG_CHP_E!R21+TI_EHG_H_E!R21</f>
        <v>203.6584368</v>
      </c>
      <c r="S21" s="8">
        <f>TI_EHG_E_E!S21+TI_EHG_CHP_E!S21+TI_EHG_H_E!S21</f>
        <v>207.48021840000001</v>
      </c>
      <c r="T21" s="8">
        <f>TI_EHG_E_E!T21+TI_EHG_CHP_E!T21+TI_EHG_H_E!T21</f>
        <v>205.26367680000001</v>
      </c>
      <c r="U21" s="8">
        <f>TI_EHG_E_E!U21+TI_EHG_CHP_E!U21+TI_EHG_H_E!U21</f>
        <v>229.2033744</v>
      </c>
      <c r="V21" s="8">
        <f>TI_EHG_E_E!V21+TI_EHG_CHP_E!V21+TI_EHG_H_E!V21</f>
        <v>220.33982879999996</v>
      </c>
      <c r="W21" s="8">
        <f>TI_EHG_E_E!W21+TI_EHG_CHP_E!W21+TI_EHG_H_E!W21</f>
        <v>133.46292959999997</v>
      </c>
      <c r="X21" s="8">
        <f>TI_EHG_E_E!X21+TI_EHG_CHP_E!X21+TI_EHG_H_E!X21</f>
        <v>137.17005119999996</v>
      </c>
      <c r="Y21" s="8">
        <f>TI_EHG_E_E!Y21+TI_EHG_CHP_E!Y21+TI_EHG_H_E!Y21</f>
        <v>124.98202080000002</v>
      </c>
      <c r="Z21" s="8">
        <f>TI_EHG_E_E!Z21+TI_EHG_CHP_E!Z21+TI_EHG_H_E!Z21</f>
        <v>121.17465359999998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  <c r="Y23" s="8">
        <f>TI_EHG_E_E!Y23+TI_EHG_CHP_E!Y23+TI_EHG_H_E!Y23</f>
        <v>0</v>
      </c>
      <c r="Z23" s="8">
        <f>TI_EHG_E_E!Z23+TI_EHG_CHP_E!Z23+TI_EHG_H_E!Z23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1343.7885970800003</v>
      </c>
      <c r="D26" s="27">
        <f t="shared" ref="D26:X26" si="21">SUM(D27,D33)</f>
        <v>1177.3880258400002</v>
      </c>
      <c r="E26" s="27">
        <f t="shared" si="21"/>
        <v>1084.3457479200001</v>
      </c>
      <c r="F26" s="27">
        <f t="shared" si="21"/>
        <v>1002.45287484</v>
      </c>
      <c r="G26" s="27">
        <f t="shared" si="21"/>
        <v>814.04787456000008</v>
      </c>
      <c r="H26" s="27">
        <f t="shared" si="21"/>
        <v>771.59214827999995</v>
      </c>
      <c r="I26" s="27">
        <f t="shared" si="21"/>
        <v>545.18872176000013</v>
      </c>
      <c r="J26" s="27">
        <f t="shared" si="21"/>
        <v>401.44044492000006</v>
      </c>
      <c r="K26" s="27">
        <f t="shared" si="21"/>
        <v>442.90102212000005</v>
      </c>
      <c r="L26" s="27">
        <f t="shared" si="21"/>
        <v>448.9389295200001</v>
      </c>
      <c r="M26" s="27">
        <f t="shared" si="21"/>
        <v>291.25120176000007</v>
      </c>
      <c r="N26" s="27">
        <f t="shared" si="21"/>
        <v>323.84639448000007</v>
      </c>
      <c r="O26" s="27">
        <f t="shared" si="21"/>
        <v>230.35416228000003</v>
      </c>
      <c r="P26" s="27">
        <f t="shared" si="21"/>
        <v>144.22091076000004</v>
      </c>
      <c r="Q26" s="27">
        <f t="shared" si="21"/>
        <v>145.83113244</v>
      </c>
      <c r="R26" s="27">
        <f t="shared" si="21"/>
        <v>142.15628844000003</v>
      </c>
      <c r="S26" s="27">
        <f t="shared" si="21"/>
        <v>118.66973687999999</v>
      </c>
      <c r="T26" s="27">
        <f t="shared" si="21"/>
        <v>149.23018548000002</v>
      </c>
      <c r="U26" s="27">
        <f t="shared" si="21"/>
        <v>120.60363348000001</v>
      </c>
      <c r="V26" s="27">
        <f t="shared" si="21"/>
        <v>134.97211800000002</v>
      </c>
      <c r="W26" s="27">
        <f t="shared" si="21"/>
        <v>104.91100668</v>
      </c>
      <c r="X26" s="27">
        <f t="shared" si="21"/>
        <v>124.29996084000001</v>
      </c>
      <c r="Y26" s="27">
        <f t="shared" ref="Y26:Z26" si="22">SUM(Y27,Y33)</f>
        <v>141.59928384</v>
      </c>
      <c r="Z26" s="27">
        <f t="shared" si="22"/>
        <v>137.78544708000001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1343.7885970800003</v>
      </c>
      <c r="D33" s="19">
        <f t="shared" ref="D33:X33" si="27">SUM(D34:D50)</f>
        <v>1177.3880258400002</v>
      </c>
      <c r="E33" s="19">
        <f t="shared" si="27"/>
        <v>1084.3457479200001</v>
      </c>
      <c r="F33" s="19">
        <f t="shared" si="27"/>
        <v>1002.45287484</v>
      </c>
      <c r="G33" s="19">
        <f t="shared" si="27"/>
        <v>814.04787456000008</v>
      </c>
      <c r="H33" s="19">
        <f t="shared" si="27"/>
        <v>771.59214827999995</v>
      </c>
      <c r="I33" s="19">
        <f t="shared" si="27"/>
        <v>545.18872176000013</v>
      </c>
      <c r="J33" s="19">
        <f t="shared" si="27"/>
        <v>401.44044492000006</v>
      </c>
      <c r="K33" s="19">
        <f t="shared" si="27"/>
        <v>442.90102212000005</v>
      </c>
      <c r="L33" s="19">
        <f t="shared" si="27"/>
        <v>448.9389295200001</v>
      </c>
      <c r="M33" s="19">
        <f t="shared" si="27"/>
        <v>291.25120176000007</v>
      </c>
      <c r="N33" s="19">
        <f t="shared" si="27"/>
        <v>323.84639448000007</v>
      </c>
      <c r="O33" s="19">
        <f t="shared" si="27"/>
        <v>230.35416228000003</v>
      </c>
      <c r="P33" s="19">
        <f t="shared" si="27"/>
        <v>144.22091076000004</v>
      </c>
      <c r="Q33" s="19">
        <f t="shared" si="27"/>
        <v>145.83113244</v>
      </c>
      <c r="R33" s="19">
        <f t="shared" si="27"/>
        <v>142.15628844000003</v>
      </c>
      <c r="S33" s="19">
        <f t="shared" si="27"/>
        <v>118.66973687999999</v>
      </c>
      <c r="T33" s="19">
        <f t="shared" si="27"/>
        <v>149.23018548000002</v>
      </c>
      <c r="U33" s="19">
        <f t="shared" si="27"/>
        <v>120.60363348000001</v>
      </c>
      <c r="V33" s="19">
        <f t="shared" si="27"/>
        <v>134.97211800000002</v>
      </c>
      <c r="W33" s="19">
        <f t="shared" si="27"/>
        <v>104.91100668</v>
      </c>
      <c r="X33" s="19">
        <f t="shared" si="27"/>
        <v>124.29996084000001</v>
      </c>
      <c r="Y33" s="19">
        <f t="shared" ref="Y33:Z33" si="28">SUM(Y34:Y50)</f>
        <v>141.59928384</v>
      </c>
      <c r="Z33" s="19">
        <f t="shared" si="28"/>
        <v>137.78544708000001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15.905548800000002</v>
      </c>
      <c r="N34" s="8">
        <f>TI_EHG_E_E!N34+TI_EHG_CHP_E!N34+TI_EHG_H_E!N34</f>
        <v>45.065756159999992</v>
      </c>
      <c r="O34" s="8">
        <f>TI_EHG_E_E!O34+TI_EHG_CHP_E!O34+TI_EHG_H_E!O34</f>
        <v>58.320414719999995</v>
      </c>
      <c r="P34" s="8">
        <f>TI_EHG_E_E!P34+TI_EHG_CHP_E!P34+TI_EHG_H_E!P34</f>
        <v>42.414865920000011</v>
      </c>
      <c r="Q34" s="8">
        <f>TI_EHG_E_E!Q34+TI_EHG_CHP_E!Q34+TI_EHG_H_E!Q34</f>
        <v>53.018426880000014</v>
      </c>
      <c r="R34" s="8">
        <f>TI_EHG_E_E!R34+TI_EHG_CHP_E!R34+TI_EHG_H_E!R34</f>
        <v>39.763975680000001</v>
      </c>
      <c r="S34" s="8">
        <f>TI_EHG_E_E!S34+TI_EHG_CHP_E!S34+TI_EHG_H_E!S34</f>
        <v>31.811097599999993</v>
      </c>
      <c r="T34" s="8">
        <f>TI_EHG_E_E!T34+TI_EHG_CHP_E!T34+TI_EHG_H_E!T34</f>
        <v>47.716646400000002</v>
      </c>
      <c r="U34" s="8">
        <f>TI_EHG_E_E!U34+TI_EHG_CHP_E!U34+TI_EHG_H_E!U34</f>
        <v>53.018426880000014</v>
      </c>
      <c r="V34" s="8">
        <f>TI_EHG_E_E!V34+TI_EHG_CHP_E!V34+TI_EHG_H_E!V34</f>
        <v>60.971304960000005</v>
      </c>
      <c r="W34" s="8">
        <f>TI_EHG_E_E!W34+TI_EHG_CHP_E!W34+TI_EHG_H_E!W34</f>
        <v>39.763975680000001</v>
      </c>
      <c r="X34" s="8">
        <f>TI_EHG_E_E!X34+TI_EHG_CHP_E!X34+TI_EHG_H_E!X34</f>
        <v>50.367536640000012</v>
      </c>
      <c r="Y34" s="8">
        <f>TI_EHG_E_E!Y34+TI_EHG_CHP_E!Y34+TI_EHG_H_E!Y34</f>
        <v>37.112878080000009</v>
      </c>
      <c r="Z34" s="8">
        <f>TI_EHG_E_E!Z34+TI_EHG_CHP_E!Z34+TI_EHG_H_E!Z34</f>
        <v>47.716646400000002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8.2954288800000011</v>
      </c>
      <c r="N36" s="8">
        <f>TI_EHG_E_E!N36+TI_EHG_CHP_E!N36+TI_EHG_H_E!N36</f>
        <v>24.881970600000002</v>
      </c>
      <c r="O36" s="8">
        <f>TI_EHG_E_E!O36+TI_EHG_CHP_E!O36+TI_EHG_H_E!O36</f>
        <v>24.874020000000002</v>
      </c>
      <c r="P36" s="8">
        <f>TI_EHG_E_E!P36+TI_EHG_CHP_E!P36+TI_EHG_H_E!P36</f>
        <v>22.110164280000003</v>
      </c>
      <c r="Q36" s="8">
        <f>TI_EHG_E_E!Q36+TI_EHG_CHP_E!Q36+TI_EHG_H_E!Q36</f>
        <v>22.110164280000003</v>
      </c>
      <c r="R36" s="8">
        <f>TI_EHG_E_E!R36+TI_EHG_CHP_E!R36+TI_EHG_H_E!R36</f>
        <v>19.346535720000002</v>
      </c>
      <c r="S36" s="8">
        <f>TI_EHG_E_E!S36+TI_EHG_CHP_E!S36+TI_EHG_H_E!S36</f>
        <v>19.346535720000002</v>
      </c>
      <c r="T36" s="8">
        <f>TI_EHG_E_E!T36+TI_EHG_CHP_E!T36+TI_EHG_H_E!T36</f>
        <v>27.637875720000004</v>
      </c>
      <c r="U36" s="8">
        <f>TI_EHG_E_E!U36+TI_EHG_CHP_E!U36+TI_EHG_H_E!U36</f>
        <v>30.401504280000005</v>
      </c>
      <c r="V36" s="8">
        <f>TI_EHG_E_E!V36+TI_EHG_CHP_E!V36+TI_EHG_H_E!V36</f>
        <v>27.637648560000002</v>
      </c>
      <c r="W36" s="8">
        <f>TI_EHG_E_E!W36+TI_EHG_CHP_E!W36+TI_EHG_H_E!W36</f>
        <v>24.874020000000002</v>
      </c>
      <c r="X36" s="8">
        <f>TI_EHG_E_E!X36+TI_EHG_CHP_E!X36+TI_EHG_H_E!X36</f>
        <v>27.637648560000002</v>
      </c>
      <c r="Y36" s="8">
        <f>TI_EHG_E_E!Y36+TI_EHG_CHP_E!Y36+TI_EHG_H_E!Y36</f>
        <v>30.401504280000005</v>
      </c>
      <c r="Z36" s="8">
        <f>TI_EHG_E_E!Z36+TI_EHG_CHP_E!Z36+TI_EHG_H_E!Z36</f>
        <v>22.110391440000001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0</v>
      </c>
      <c r="Z42" s="8">
        <f>TI_EHG_E_E!Z42+TI_EHG_CHP_E!Z42+TI_EHG_H_E!Z42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3.1635068400000006</v>
      </c>
      <c r="D43" s="8">
        <f>TI_EHG_E_E!D43+TI_EHG_CHP_E!D43+TI_EHG_H_E!D43</f>
        <v>0</v>
      </c>
      <c r="E43" s="8">
        <f>TI_EHG_E_E!E43+TI_EHG_CHP_E!E43+TI_EHG_H_E!E43</f>
        <v>0</v>
      </c>
      <c r="F43" s="8">
        <f>TI_EHG_E_E!F43+TI_EHG_CHP_E!F43+TI_EHG_H_E!F43</f>
        <v>0</v>
      </c>
      <c r="G43" s="8">
        <f>TI_EHG_E_E!G43+TI_EHG_CHP_E!G43+TI_EHG_H_E!G43</f>
        <v>27.92497032</v>
      </c>
      <c r="H43" s="8">
        <f>TI_EHG_E_E!H43+TI_EHG_CHP_E!H43+TI_EHG_H_E!H43</f>
        <v>27.895893479999998</v>
      </c>
      <c r="I43" s="8">
        <f>TI_EHG_E_E!I43+TI_EHG_CHP_E!I43+TI_EHG_H_E!I43</f>
        <v>25.35927264</v>
      </c>
      <c r="J43" s="8">
        <f>TI_EHG_E_E!J43+TI_EHG_CHP_E!J43+TI_EHG_H_E!J43</f>
        <v>6.3352832399999999</v>
      </c>
      <c r="K43" s="8">
        <f>TI_EHG_E_E!K43+TI_EHG_CHP_E!K43+TI_EHG_H_E!K43</f>
        <v>9.5300010000000004</v>
      </c>
      <c r="L43" s="8">
        <f>TI_EHG_E_E!L43+TI_EHG_CHP_E!L43+TI_EHG_H_E!L43</f>
        <v>9.5537426399999994</v>
      </c>
      <c r="M43" s="8">
        <f>TI_EHG_E_E!M43+TI_EHG_CHP_E!M43+TI_EHG_H_E!M43</f>
        <v>9.5670806399999986</v>
      </c>
      <c r="N43" s="8">
        <f>TI_EHG_E_E!N43+TI_EHG_CHP_E!N43+TI_EHG_H_E!N43</f>
        <v>6.3704955600000002</v>
      </c>
      <c r="O43" s="8">
        <f>TI_EHG_E_E!O43+TI_EHG_CHP_E!O43+TI_EHG_H_E!O43</f>
        <v>9.5497412399999977</v>
      </c>
      <c r="P43" s="8">
        <f>TI_EHG_E_E!P43+TI_EHG_CHP_E!P43+TI_EHG_H_E!P43</f>
        <v>6.3670276799999996</v>
      </c>
      <c r="Q43" s="8">
        <f>TI_EHG_E_E!Q43+TI_EHG_CHP_E!Q43+TI_EHG_H_E!Q43</f>
        <v>9.5569437600000011</v>
      </c>
      <c r="R43" s="8">
        <f>TI_EHG_E_E!R43+TI_EHG_CHP_E!R43+TI_EHG_H_E!R43</f>
        <v>12.728186639999999</v>
      </c>
      <c r="S43" s="8">
        <f>TI_EHG_E_E!S43+TI_EHG_CHP_E!S43+TI_EHG_H_E!S43</f>
        <v>6.3662273999999988</v>
      </c>
      <c r="T43" s="8">
        <f>TI_EHG_E_E!T43+TI_EHG_CHP_E!T43+TI_EHG_H_E!T43</f>
        <v>12.729787199999993</v>
      </c>
      <c r="U43" s="8">
        <f>TI_EHG_E_E!U43+TI_EHG_CHP_E!U43+TI_EHG_H_E!U43</f>
        <v>12.72551904</v>
      </c>
      <c r="V43" s="8">
        <f>TI_EHG_E_E!V43+TI_EHG_CHP_E!V43+TI_EHG_H_E!V43</f>
        <v>12.732988319999997</v>
      </c>
      <c r="W43" s="8">
        <f>TI_EHG_E_E!W43+TI_EHG_CHP_E!W43+TI_EHG_H_E!W43</f>
        <v>12.75619644</v>
      </c>
      <c r="X43" s="8">
        <f>TI_EHG_E_E!X43+TI_EHG_CHP_E!X43+TI_EHG_H_E!X43</f>
        <v>9.6073614000000003</v>
      </c>
      <c r="Y43" s="8">
        <f>TI_EHG_E_E!Y43+TI_EHG_CHP_E!Y43+TI_EHG_H_E!Y43</f>
        <v>15.996263399999998</v>
      </c>
      <c r="Z43" s="8">
        <f>TI_EHG_E_E!Z43+TI_EHG_CHP_E!Z43+TI_EHG_H_E!Z43</f>
        <v>15.984525959999999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1340.6250902400002</v>
      </c>
      <c r="D44" s="8">
        <f>TI_EHG_E_E!D44+TI_EHG_CHP_E!D44+TI_EHG_H_E!D44</f>
        <v>1177.3880258400002</v>
      </c>
      <c r="E44" s="8">
        <f>TI_EHG_E_E!E44+TI_EHG_CHP_E!E44+TI_EHG_H_E!E44</f>
        <v>251.77743216000005</v>
      </c>
      <c r="F44" s="8">
        <f>TI_EHG_E_E!F44+TI_EHG_CHP_E!F44+TI_EHG_H_E!F44</f>
        <v>239.47631208000001</v>
      </c>
      <c r="G44" s="8">
        <f>TI_EHG_E_E!G44+TI_EHG_CHP_E!G44+TI_EHG_H_E!G44</f>
        <v>154.78842096000002</v>
      </c>
      <c r="H44" s="8">
        <f>TI_EHG_E_E!H44+TI_EHG_CHP_E!H44+TI_EHG_H_E!H44</f>
        <v>261.0940392</v>
      </c>
      <c r="I44" s="8">
        <f>TI_EHG_E_E!I44+TI_EHG_CHP_E!I44+TI_EHG_H_E!I44</f>
        <v>447.81237504000006</v>
      </c>
      <c r="J44" s="8">
        <f>TI_EHG_E_E!J44+TI_EHG_CHP_E!J44+TI_EHG_H_E!J44</f>
        <v>386.46309168000005</v>
      </c>
      <c r="K44" s="8">
        <f>TI_EHG_E_E!K44+TI_EHG_CHP_E!K44+TI_EHG_H_E!K44</f>
        <v>433.37102112000002</v>
      </c>
      <c r="L44" s="8">
        <f>TI_EHG_E_E!L44+TI_EHG_CHP_E!L44+TI_EHG_H_E!L44</f>
        <v>439.38518688000011</v>
      </c>
      <c r="M44" s="8">
        <f>TI_EHG_E_E!M44+TI_EHG_CHP_E!M44+TI_EHG_H_E!M44</f>
        <v>257.48314344000005</v>
      </c>
      <c r="N44" s="8">
        <f>TI_EHG_E_E!N44+TI_EHG_CHP_E!N44+TI_EHG_H_E!N44</f>
        <v>247.52817216000005</v>
      </c>
      <c r="O44" s="8">
        <f>TI_EHG_E_E!O44+TI_EHG_CHP_E!O44+TI_EHG_H_E!O44</f>
        <v>137.60998632000002</v>
      </c>
      <c r="P44" s="8">
        <f>TI_EHG_E_E!P44+TI_EHG_CHP_E!P44+TI_EHG_H_E!P44</f>
        <v>73.328852880000014</v>
      </c>
      <c r="Q44" s="8">
        <f>TI_EHG_E_E!Q44+TI_EHG_CHP_E!Q44+TI_EHG_H_E!Q44</f>
        <v>61.145597520000003</v>
      </c>
      <c r="R44" s="8">
        <f>TI_EHG_E_E!R44+TI_EHG_CHP_E!R44+TI_EHG_H_E!R44</f>
        <v>70.3175904</v>
      </c>
      <c r="S44" s="8">
        <f>TI_EHG_E_E!S44+TI_EHG_CHP_E!S44+TI_EHG_H_E!S44</f>
        <v>61.14587616</v>
      </c>
      <c r="T44" s="8">
        <f>TI_EHG_E_E!T44+TI_EHG_CHP_E!T44+TI_EHG_H_E!T44</f>
        <v>61.145876160000022</v>
      </c>
      <c r="U44" s="8">
        <f>TI_EHG_E_E!U44+TI_EHG_CHP_E!U44+TI_EHG_H_E!U44</f>
        <v>24.45818328</v>
      </c>
      <c r="V44" s="8">
        <f>TI_EHG_E_E!V44+TI_EHG_CHP_E!V44+TI_EHG_H_E!V44</f>
        <v>33.630176160000005</v>
      </c>
      <c r="W44" s="8">
        <f>TI_EHG_E_E!W44+TI_EHG_CHP_E!W44+TI_EHG_H_E!W44</f>
        <v>27.516814560000004</v>
      </c>
      <c r="X44" s="8">
        <f>TI_EHG_E_E!X44+TI_EHG_CHP_E!X44+TI_EHG_H_E!X44</f>
        <v>36.687414239999995</v>
      </c>
      <c r="Y44" s="8">
        <f>TI_EHG_E_E!Y44+TI_EHG_CHP_E!Y44+TI_EHG_H_E!Y44</f>
        <v>58.088638079999996</v>
      </c>
      <c r="Z44" s="8">
        <f>TI_EHG_E_E!Z44+TI_EHG_CHP_E!Z44+TI_EHG_H_E!Z44</f>
        <v>51.97388328000001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832.56831576000002</v>
      </c>
      <c r="F50" s="8">
        <f>TI_EHG_E_E!F50+TI_EHG_CHP_E!F50+TI_EHG_H_E!F50</f>
        <v>762.97656275999998</v>
      </c>
      <c r="G50" s="8">
        <f>TI_EHG_E_E!G50+TI_EHG_CHP_E!G50+TI_EHG_H_E!G50</f>
        <v>631.33448328000009</v>
      </c>
      <c r="H50" s="8">
        <f>TI_EHG_E_E!H50+TI_EHG_CHP_E!H50+TI_EHG_H_E!H50</f>
        <v>482.60221559999997</v>
      </c>
      <c r="I50" s="8">
        <f>TI_EHG_E_E!I50+TI_EHG_CHP_E!I50+TI_EHG_H_E!I50</f>
        <v>72.017074079999986</v>
      </c>
      <c r="J50" s="8">
        <f>TI_EHG_E_E!J50+TI_EHG_CHP_E!J50+TI_EHG_H_E!J50</f>
        <v>8.6420700000000004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  <c r="Y50" s="8">
        <f>TI_EHG_E_E!Y50+TI_EHG_CHP_E!Y50+TI_EHG_H_E!Y50</f>
        <v>0</v>
      </c>
      <c r="Z50" s="8">
        <f>TI_EHG_E_E!Z50+TI_EHG_CHP_E!Z50+TI_EHG_H_E!Z50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2921.5533599999999</v>
      </c>
      <c r="D51" s="27">
        <f>TI_EHG_E_E!D51+TI_EHG_CHP_E!D51+TI_EHG_H_E!D51</f>
        <v>2998.0962</v>
      </c>
      <c r="E51" s="27">
        <f>TI_EHG_E_E!E51+TI_EHG_CHP_E!E51+TI_EHG_H_E!E51</f>
        <v>2996.0766000000003</v>
      </c>
      <c r="F51" s="27">
        <f>TI_EHG_E_E!F51+TI_EHG_CHP_E!F51+TI_EHG_H_E!F51</f>
        <v>2975.9815800000001</v>
      </c>
      <c r="G51" s="27">
        <f>TI_EHG_E_E!G51+TI_EHG_CHP_E!G51+TI_EHG_H_E!G51</f>
        <v>3272.0044500000004</v>
      </c>
      <c r="H51" s="27">
        <f>TI_EHG_E_E!H51+TI_EHG_CHP_E!H51+TI_EHG_H_E!H51</f>
        <v>3052.3729499999999</v>
      </c>
      <c r="I51" s="27">
        <f>TI_EHG_E_E!I51+TI_EHG_CHP_E!I51+TI_EHG_H_E!I51</f>
        <v>2816.5341600000002</v>
      </c>
      <c r="J51" s="27">
        <f>TI_EHG_E_E!J51+TI_EHG_CHP_E!J51+TI_EHG_H_E!J51</f>
        <v>2512.2309299999997</v>
      </c>
      <c r="K51" s="27">
        <f>TI_EHG_E_E!K51+TI_EHG_CHP_E!K51+TI_EHG_H_E!K51</f>
        <v>2252.4093899999998</v>
      </c>
      <c r="L51" s="27">
        <f>TI_EHG_E_E!L51+TI_EHG_CHP_E!L51+TI_EHG_H_E!L51</f>
        <v>2255.5902599999999</v>
      </c>
      <c r="M51" s="27">
        <f>TI_EHG_E_E!M51+TI_EHG_CHP_E!M51+TI_EHG_H_E!M51</f>
        <v>2812.7979</v>
      </c>
      <c r="N51" s="27">
        <f>TI_EHG_E_E!N51+TI_EHG_CHP_E!N51+TI_EHG_H_E!N51</f>
        <v>2646.3323700000001</v>
      </c>
      <c r="O51" s="27">
        <f>TI_EHG_E_E!O51+TI_EHG_CHP_E!O51+TI_EHG_H_E!O51</f>
        <v>2708.8894800000003</v>
      </c>
      <c r="P51" s="27">
        <f>TI_EHG_E_E!P51+TI_EHG_CHP_E!P51+TI_EHG_H_E!P51</f>
        <v>2972.1948300000004</v>
      </c>
      <c r="Q51" s="27">
        <f>TI_EHG_E_E!Q51+TI_EHG_CHP_E!Q51+TI_EHG_H_E!Q51</f>
        <v>2505.6167400000004</v>
      </c>
      <c r="R51" s="27">
        <f>TI_EHG_E_E!R51+TI_EHG_CHP_E!R51+TI_EHG_H_E!R51</f>
        <v>2707.2738000000008</v>
      </c>
      <c r="S51" s="27">
        <f>TI_EHG_E_E!S51+TI_EHG_CHP_E!S51+TI_EHG_H_E!S51</f>
        <v>3387.88889604</v>
      </c>
      <c r="T51" s="27">
        <f>TI_EHG_E_E!T51+TI_EHG_CHP_E!T51+TI_EHG_H_E!T51</f>
        <v>3278.6691300000002</v>
      </c>
      <c r="U51" s="27">
        <f>TI_EHG_E_E!U51+TI_EHG_CHP_E!U51+TI_EHG_H_E!U51</f>
        <v>3261.3334894800005</v>
      </c>
      <c r="V51" s="27">
        <f>TI_EHG_E_E!V51+TI_EHG_CHP_E!V51+TI_EHG_H_E!V51</f>
        <v>3966.6175956000006</v>
      </c>
      <c r="W51" s="27">
        <f>TI_EHG_E_E!W51+TI_EHG_CHP_E!W51+TI_EHG_H_E!W51</f>
        <v>4386.7432095732565</v>
      </c>
      <c r="X51" s="27">
        <f>TI_EHG_E_E!X51+TI_EHG_CHP_E!X51+TI_EHG_H_E!X51</f>
        <v>4832.4707482681524</v>
      </c>
      <c r="Y51" s="27">
        <f>TI_EHG_E_E!Y51+TI_EHG_CHP_E!Y51+TI_EHG_H_E!Y51</f>
        <v>3298.0770033122822</v>
      </c>
      <c r="Z51" s="27">
        <f>TI_EHG_E_E!Z51+TI_EHG_CHP_E!Z51+TI_EHG_H_E!Z51</f>
        <v>2934.2606396689607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121.04196768000003</v>
      </c>
      <c r="D52" s="27">
        <f t="shared" ref="D52:X52" si="30">SUM(D53:D54)</f>
        <v>138.34581444000003</v>
      </c>
      <c r="E52" s="27">
        <f t="shared" si="30"/>
        <v>158.61148776000002</v>
      </c>
      <c r="F52" s="27">
        <f t="shared" si="30"/>
        <v>145.18873548821028</v>
      </c>
      <c r="G52" s="27">
        <f t="shared" si="30"/>
        <v>170.15681611863164</v>
      </c>
      <c r="H52" s="27">
        <f t="shared" si="30"/>
        <v>171.64717292169698</v>
      </c>
      <c r="I52" s="27">
        <f t="shared" si="30"/>
        <v>159.39062550952775</v>
      </c>
      <c r="J52" s="27">
        <f t="shared" si="30"/>
        <v>184.77663044618419</v>
      </c>
      <c r="K52" s="27">
        <f t="shared" si="30"/>
        <v>168.39752090893776</v>
      </c>
      <c r="L52" s="27">
        <f t="shared" si="30"/>
        <v>155.90452672482766</v>
      </c>
      <c r="M52" s="27">
        <f t="shared" si="30"/>
        <v>172.18870415113798</v>
      </c>
      <c r="N52" s="27">
        <f t="shared" si="30"/>
        <v>239.87864223644172</v>
      </c>
      <c r="O52" s="27">
        <f t="shared" si="30"/>
        <v>243.46527666476362</v>
      </c>
      <c r="P52" s="27">
        <f t="shared" si="30"/>
        <v>222.48225793422782</v>
      </c>
      <c r="Q52" s="27">
        <f t="shared" si="30"/>
        <v>228.10288034040548</v>
      </c>
      <c r="R52" s="27">
        <f t="shared" si="30"/>
        <v>244.06952529350377</v>
      </c>
      <c r="S52" s="27">
        <f t="shared" si="30"/>
        <v>247.68862451582606</v>
      </c>
      <c r="T52" s="27">
        <f t="shared" si="30"/>
        <v>275.29476881452911</v>
      </c>
      <c r="U52" s="27">
        <f t="shared" si="30"/>
        <v>266.39039791495378</v>
      </c>
      <c r="V52" s="27">
        <f t="shared" si="30"/>
        <v>264.75205368163176</v>
      </c>
      <c r="W52" s="27">
        <f t="shared" si="30"/>
        <v>289.11313709860667</v>
      </c>
      <c r="X52" s="27">
        <f t="shared" si="30"/>
        <v>287.52198643725501</v>
      </c>
      <c r="Y52" s="27">
        <f t="shared" ref="Y52:Z52" si="31">SUM(Y53:Y54)</f>
        <v>269.94148680264345</v>
      </c>
      <c r="Z52" s="27">
        <f t="shared" si="31"/>
        <v>365.57621385711002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15.587114400000003</v>
      </c>
      <c r="D53" s="8">
        <f>TI_EHG_E_E!D53+TI_EHG_CHP_E!D53+TI_EHG_H_E!D53</f>
        <v>29.314771200000003</v>
      </c>
      <c r="E53" s="8">
        <f>TI_EHG_E_E!E53+TI_EHG_CHP_E!E53+TI_EHG_H_E!E53</f>
        <v>41.327114400000006</v>
      </c>
      <c r="F53" s="8">
        <f>TI_EHG_E_E!F53+TI_EHG_CHP_E!F53+TI_EHG_H_E!F53</f>
        <v>35.035228799999999</v>
      </c>
      <c r="G53" s="8">
        <f>TI_EHG_E_E!G53+TI_EHG_CHP_E!G53+TI_EHG_H_E!G53</f>
        <v>55.912942800000003</v>
      </c>
      <c r="H53" s="8">
        <f>TI_EHG_E_E!H53+TI_EHG_CHP_E!H53+TI_EHG_H_E!H53</f>
        <v>61.346656800000005</v>
      </c>
      <c r="I53" s="8">
        <f>TI_EHG_E_E!I53+TI_EHG_CHP_E!I53+TI_EHG_H_E!I53</f>
        <v>56.1991716</v>
      </c>
      <c r="J53" s="8">
        <f>TI_EHG_E_E!J53+TI_EHG_CHP_E!J53+TI_EHG_H_E!J53</f>
        <v>74.645999999999987</v>
      </c>
      <c r="K53" s="8">
        <f>TI_EHG_E_E!K53+TI_EHG_CHP_E!K53+TI_EHG_H_E!K53</f>
        <v>60.489514799999995</v>
      </c>
      <c r="L53" s="8">
        <f>TI_EHG_E_E!L53+TI_EHG_CHP_E!L53+TI_EHG_H_E!L53</f>
        <v>53.767771199999999</v>
      </c>
      <c r="M53" s="8">
        <f>TI_EHG_E_E!M53+TI_EHG_CHP_E!M53+TI_EHG_H_E!M53</f>
        <v>71.214343200000002</v>
      </c>
      <c r="N53" s="8">
        <f>TI_EHG_E_E!N53+TI_EHG_CHP_E!N53+TI_EHG_H_E!N53</f>
        <v>95.953057200000018</v>
      </c>
      <c r="O53" s="8">
        <f>TI_EHG_E_E!O53+TI_EHG_CHP_E!O53+TI_EHG_H_E!O53</f>
        <v>84.798885600000006</v>
      </c>
      <c r="P53" s="8">
        <f>TI_EHG_E_E!P53+TI_EHG_CHP_E!P53+TI_EHG_H_E!P53</f>
        <v>74.931713999999999</v>
      </c>
      <c r="Q53" s="8">
        <f>TI_EHG_E_E!Q53+TI_EHG_CHP_E!Q53+TI_EHG_H_E!Q53</f>
        <v>79.222057199999995</v>
      </c>
      <c r="R53" s="8">
        <f>TI_EHG_E_E!R53+TI_EHG_CHP_E!R53+TI_EHG_H_E!R53</f>
        <v>107.67865680000001</v>
      </c>
      <c r="S53" s="8">
        <f>TI_EHG_E_E!S53+TI_EHG_CHP_E!S53+TI_EHG_H_E!S53</f>
        <v>94.522942799999996</v>
      </c>
      <c r="T53" s="8">
        <f>TI_EHG_E_E!T53+TI_EHG_CHP_E!T53+TI_EHG_H_E!T53</f>
        <v>107.76823200000001</v>
      </c>
      <c r="U53" s="8">
        <f>TI_EHG_E_E!U53+TI_EHG_CHP_E!U53+TI_EHG_H_E!U53</f>
        <v>110.24081640000001</v>
      </c>
      <c r="V53" s="8">
        <f>TI_EHG_E_E!V53+TI_EHG_CHP_E!V53+TI_EHG_H_E!V53</f>
        <v>101.79964079999999</v>
      </c>
      <c r="W53" s="8">
        <f>TI_EHG_E_E!W53+TI_EHG_CHP_E!W53+TI_EHG_H_E!W53</f>
        <v>113.2060644</v>
      </c>
      <c r="X53" s="8">
        <f>TI_EHG_E_E!X53+TI_EHG_CHP_E!X53+TI_EHG_H_E!X53</f>
        <v>105.4449396</v>
      </c>
      <c r="Y53" s="8">
        <f>TI_EHG_E_E!Y53+TI_EHG_CHP_E!Y53+TI_EHG_H_E!Y53</f>
        <v>93.057307200000025</v>
      </c>
      <c r="Z53" s="8">
        <f>TI_EHG_E_E!Z53+TI_EHG_CHP_E!Z53+TI_EHG_H_E!Z53</f>
        <v>143.75790000000003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105.45485328000002</v>
      </c>
      <c r="D54" s="45">
        <f>TI_EHG_E_E!D54+TI_EHG_CHP_E!D54+TI_EHG_H_E!D54</f>
        <v>109.03104324000002</v>
      </c>
      <c r="E54" s="45">
        <f>TI_EHG_E_E!E54+TI_EHG_CHP_E!E54+TI_EHG_H_E!E54</f>
        <v>117.28437336000002</v>
      </c>
      <c r="F54" s="45">
        <f>TI_EHG_E_E!F54+TI_EHG_CHP_E!F54+TI_EHG_H_E!F54</f>
        <v>110.1535066882103</v>
      </c>
      <c r="G54" s="45">
        <f>TI_EHG_E_E!G54+TI_EHG_CHP_E!G54+TI_EHG_H_E!G54</f>
        <v>114.24387331863164</v>
      </c>
      <c r="H54" s="45">
        <f>TI_EHG_E_E!H54+TI_EHG_CHP_E!H54+TI_EHG_H_E!H54</f>
        <v>110.30051612169697</v>
      </c>
      <c r="I54" s="45">
        <f>TI_EHG_E_E!I54+TI_EHG_CHP_E!I54+TI_EHG_H_E!I54</f>
        <v>103.19145390952774</v>
      </c>
      <c r="J54" s="45">
        <f>TI_EHG_E_E!J54+TI_EHG_CHP_E!J54+TI_EHG_H_E!J54</f>
        <v>110.1306304461842</v>
      </c>
      <c r="K54" s="45">
        <f>TI_EHG_E_E!K54+TI_EHG_CHP_E!K54+TI_EHG_H_E!K54</f>
        <v>107.90800610893777</v>
      </c>
      <c r="L54" s="45">
        <f>TI_EHG_E_E!L54+TI_EHG_CHP_E!L54+TI_EHG_H_E!L54</f>
        <v>102.13675552482766</v>
      </c>
      <c r="M54" s="45">
        <f>TI_EHG_E_E!M54+TI_EHG_CHP_E!M54+TI_EHG_H_E!M54</f>
        <v>100.97436095113797</v>
      </c>
      <c r="N54" s="45">
        <f>TI_EHG_E_E!N54+TI_EHG_CHP_E!N54+TI_EHG_H_E!N54</f>
        <v>143.9255850364417</v>
      </c>
      <c r="O54" s="45">
        <f>TI_EHG_E_E!O54+TI_EHG_CHP_E!O54+TI_EHG_H_E!O54</f>
        <v>158.66639106476362</v>
      </c>
      <c r="P54" s="45">
        <f>TI_EHG_E_E!P54+TI_EHG_CHP_E!P54+TI_EHG_H_E!P54</f>
        <v>147.55054393422782</v>
      </c>
      <c r="Q54" s="45">
        <f>TI_EHG_E_E!Q54+TI_EHG_CHP_E!Q54+TI_EHG_H_E!Q54</f>
        <v>148.88082314040548</v>
      </c>
      <c r="R54" s="45">
        <f>TI_EHG_E_E!R54+TI_EHG_CHP_E!R54+TI_EHG_H_E!R54</f>
        <v>136.39086849350375</v>
      </c>
      <c r="S54" s="45">
        <f>TI_EHG_E_E!S54+TI_EHG_CHP_E!S54+TI_EHG_H_E!S54</f>
        <v>153.16568171582608</v>
      </c>
      <c r="T54" s="45">
        <f>TI_EHG_E_E!T54+TI_EHG_CHP_E!T54+TI_EHG_H_E!T54</f>
        <v>167.52653681452912</v>
      </c>
      <c r="U54" s="45">
        <f>TI_EHG_E_E!U54+TI_EHG_CHP_E!U54+TI_EHG_H_E!U54</f>
        <v>156.14958151495378</v>
      </c>
      <c r="V54" s="45">
        <f>TI_EHG_E_E!V54+TI_EHG_CHP_E!V54+TI_EHG_H_E!V54</f>
        <v>162.95241288163177</v>
      </c>
      <c r="W54" s="45">
        <f>TI_EHG_E_E!W54+TI_EHG_CHP_E!W54+TI_EHG_H_E!W54</f>
        <v>175.90707269860664</v>
      </c>
      <c r="X54" s="45">
        <f>TI_EHG_E_E!X54+TI_EHG_CHP_E!X54+TI_EHG_H_E!X54</f>
        <v>182.07704683725504</v>
      </c>
      <c r="Y54" s="45">
        <f>TI_EHG_E_E!Y54+TI_EHG_CHP_E!Y54+TI_EHG_H_E!Y54</f>
        <v>176.8841796026434</v>
      </c>
      <c r="Z54" s="45">
        <f>TI_EHG_E_E!Z54+TI_EHG_CHP_E!Z54+TI_EHG_H_E!Z54</f>
        <v>221.81831385710996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1143.60242184</v>
      </c>
      <c r="D61" s="49">
        <f t="shared" si="32"/>
        <v>1149.7304548799998</v>
      </c>
      <c r="E61" s="49">
        <f t="shared" si="32"/>
        <v>1150.6074026399999</v>
      </c>
      <c r="F61" s="49">
        <f t="shared" si="32"/>
        <v>1156.2411355200002</v>
      </c>
      <c r="G61" s="49">
        <f t="shared" si="32"/>
        <v>1453.5765936</v>
      </c>
      <c r="H61" s="49">
        <f t="shared" si="32"/>
        <v>1024.4890324799999</v>
      </c>
      <c r="I61" s="49">
        <f t="shared" si="32"/>
        <v>1126.7574278399998</v>
      </c>
      <c r="J61" s="49">
        <f t="shared" si="32"/>
        <v>1391.47308576</v>
      </c>
      <c r="K61" s="49">
        <f t="shared" si="32"/>
        <v>1678.4103844799999</v>
      </c>
      <c r="L61" s="49">
        <f t="shared" si="32"/>
        <v>2029.90461336</v>
      </c>
      <c r="M61" s="49">
        <f t="shared" si="32"/>
        <v>2312.0402652000002</v>
      </c>
      <c r="N61" s="49">
        <f t="shared" si="32"/>
        <v>2768.0608843199998</v>
      </c>
      <c r="O61" s="49">
        <f t="shared" si="32"/>
        <v>3172.0755527999995</v>
      </c>
      <c r="P61" s="49">
        <f t="shared" si="32"/>
        <v>3590.8700090399998</v>
      </c>
      <c r="Q61" s="49">
        <f t="shared" si="32"/>
        <v>3991.0096519200001</v>
      </c>
      <c r="R61" s="49">
        <f t="shared" si="32"/>
        <v>4238.2703109600006</v>
      </c>
      <c r="S61" s="49">
        <f t="shared" si="32"/>
        <v>4210.4350807199999</v>
      </c>
      <c r="T61" s="49">
        <f t="shared" si="32"/>
        <v>4541.2867850400007</v>
      </c>
      <c r="U61" s="49">
        <f t="shared" si="32"/>
        <v>4383.47927592</v>
      </c>
      <c r="V61" s="49">
        <f t="shared" si="32"/>
        <v>4726.2311020799998</v>
      </c>
      <c r="W61" s="49">
        <f t="shared" si="32"/>
        <v>4999.7819912931946</v>
      </c>
      <c r="X61" s="49">
        <f t="shared" si="32"/>
        <v>5342.0457860265051</v>
      </c>
      <c r="Y61" s="49">
        <f t="shared" ref="Y61:Z61" si="33">SUM(Y62:Y72)</f>
        <v>5305.6358031416294</v>
      </c>
      <c r="Z61" s="49">
        <f t="shared" si="33"/>
        <v>5216.8576261271082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893.08800000000008</v>
      </c>
      <c r="D62" s="52">
        <f>TI_EHG_E_E!D62+TI_EHG_CHP_E!D62+TI_EHG_H_E!D62</f>
        <v>892.75173119999988</v>
      </c>
      <c r="E62" s="52">
        <f>TI_EHG_E_E!E62+TI_EHG_CHP_E!E62+TI_EHG_H_E!E62</f>
        <v>881.77582079999991</v>
      </c>
      <c r="F62" s="52">
        <f>TI_EHG_E_E!F62+TI_EHG_CHP_E!F62+TI_EHG_H_E!F62</f>
        <v>917.50417920000029</v>
      </c>
      <c r="G62" s="52">
        <f>TI_EHG_E_E!G62+TI_EHG_CHP_E!G62+TI_EHG_H_E!G62</f>
        <v>1193.3603135999999</v>
      </c>
      <c r="H62" s="52">
        <f>TI_EHG_E_E!H62+TI_EHG_CHP_E!H62+TI_EHG_H_E!H62</f>
        <v>756.33626879999997</v>
      </c>
      <c r="I62" s="52">
        <f>TI_EHG_E_E!I62+TI_EHG_CHP_E!I62+TI_EHG_H_E!I62</f>
        <v>855.2319551999999</v>
      </c>
      <c r="J62" s="52">
        <f>TI_EHG_E_E!J62+TI_EHG_CHP_E!J62+TI_EHG_H_E!J62</f>
        <v>1074.9763584</v>
      </c>
      <c r="K62" s="52">
        <f>TI_EHG_E_E!K62+TI_EHG_CHP_E!K62+TI_EHG_H_E!K62</f>
        <v>1346.4638208000001</v>
      </c>
      <c r="L62" s="52">
        <f>TI_EHG_E_E!L62+TI_EHG_CHP_E!L62+TI_EHG_H_E!L62</f>
        <v>1630.3839551999999</v>
      </c>
      <c r="M62" s="52">
        <f>TI_EHG_E_E!M62+TI_EHG_CHP_E!M62+TI_EHG_H_E!M62</f>
        <v>1858.4161344000001</v>
      </c>
      <c r="N62" s="52">
        <f>TI_EHG_E_E!N62+TI_EHG_CHP_E!N62+TI_EHG_H_E!N62</f>
        <v>2109.2964480000001</v>
      </c>
      <c r="O62" s="52">
        <f>TI_EHG_E_E!O62+TI_EHG_CHP_E!O62+TI_EHG_H_E!O62</f>
        <v>2276.7361343999996</v>
      </c>
      <c r="P62" s="52">
        <f>TI_EHG_E_E!P62+TI_EHG_CHP_E!P62+TI_EHG_H_E!P62</f>
        <v>2340.4635071999996</v>
      </c>
      <c r="Q62" s="52">
        <f>TI_EHG_E_E!Q62+TI_EHG_CHP_E!Q62+TI_EHG_H_E!Q62</f>
        <v>2660.6720448000001</v>
      </c>
      <c r="R62" s="52">
        <f>TI_EHG_E_E!R62+TI_EHG_CHP_E!R62+TI_EHG_H_E!R62</f>
        <v>2919.280492800001</v>
      </c>
      <c r="S62" s="52">
        <f>TI_EHG_E_E!S62+TI_EHG_CHP_E!S62+TI_EHG_H_E!S62</f>
        <v>2946.3835967999999</v>
      </c>
      <c r="T62" s="52">
        <f>TI_EHG_E_E!T62+TI_EHG_CHP_E!T62+TI_EHG_H_E!T62</f>
        <v>3222.2518272000002</v>
      </c>
      <c r="U62" s="52">
        <f>TI_EHG_E_E!U62+TI_EHG_CHP_E!U62+TI_EHG_H_E!U62</f>
        <v>3080.1363264000001</v>
      </c>
      <c r="V62" s="52">
        <f>TI_EHG_E_E!V62+TI_EHG_CHP_E!V62+TI_EHG_H_E!V62</f>
        <v>3451.5891647999997</v>
      </c>
      <c r="W62" s="52">
        <f>TI_EHG_E_E!W62+TI_EHG_CHP_E!W62+TI_EHG_H_E!W62</f>
        <v>3680.262432</v>
      </c>
      <c r="X62" s="52">
        <f>TI_EHG_E_E!X62+TI_EHG_CHP_E!X62+TI_EHG_H_E!X62</f>
        <v>4029.4791935999997</v>
      </c>
      <c r="Y62" s="52">
        <f>TI_EHG_E_E!Y62+TI_EHG_CHP_E!Y62+TI_EHG_H_E!Y62</f>
        <v>3979.6807680000002</v>
      </c>
      <c r="Z62" s="52">
        <f>TI_EHG_E_E!Z62+TI_EHG_CHP_E!Z62+TI_EHG_H_E!Z62</f>
        <v>3822.6597695999999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77.91422184000001</v>
      </c>
      <c r="D64" s="52">
        <f>TI_EHG_E_E!D64+TI_EHG_CHP_E!D64+TI_EHG_H_E!D64</f>
        <v>78.678643680000008</v>
      </c>
      <c r="E64" s="52">
        <f>TI_EHG_E_E!E64+TI_EHG_CHP_E!E64+TI_EHG_H_E!E64</f>
        <v>76.931421840000013</v>
      </c>
      <c r="F64" s="52">
        <f>TI_EHG_E_E!F64+TI_EHG_CHP_E!F64+TI_EHG_H_E!F64</f>
        <v>46.13695632000001</v>
      </c>
      <c r="G64" s="52">
        <f>TI_EHG_E_E!G64+TI_EHG_CHP_E!G64+TI_EHG_H_E!G64</f>
        <v>61.916400000000003</v>
      </c>
      <c r="H64" s="52">
        <f>TI_EHG_E_E!H64+TI_EHG_CHP_E!H64+TI_EHG_H_E!H64</f>
        <v>80.152843679999989</v>
      </c>
      <c r="I64" s="52">
        <f>TI_EHG_E_E!I64+TI_EHG_CHP_E!I64+TI_EHG_H_E!I64</f>
        <v>89.325512639999999</v>
      </c>
      <c r="J64" s="52">
        <f>TI_EHG_E_E!J64+TI_EHG_CHP_E!J64+TI_EHG_H_E!J64</f>
        <v>115.09688735999998</v>
      </c>
      <c r="K64" s="52">
        <f>TI_EHG_E_E!K64+TI_EHG_CHP_E!K64+TI_EHG_H_E!K64</f>
        <v>137.64664367999998</v>
      </c>
      <c r="L64" s="52">
        <f>TI_EHG_E_E!L64+TI_EHG_CHP_E!L64+TI_EHG_H_E!L64</f>
        <v>211.52037816000001</v>
      </c>
      <c r="M64" s="52">
        <f>TI_EHG_E_E!M64+TI_EHG_CHP_E!M64+TI_EHG_H_E!M64</f>
        <v>279.22429080000001</v>
      </c>
      <c r="N64" s="52">
        <f>TI_EHG_E_E!N64+TI_EHG_CHP_E!N64+TI_EHG_H_E!N64</f>
        <v>410.2643563200001</v>
      </c>
      <c r="O64" s="52">
        <f>TI_EHG_E_E!O64+TI_EHG_CHP_E!O64+TI_EHG_H_E!O64</f>
        <v>630.73941840000009</v>
      </c>
      <c r="P64" s="52">
        <f>TI_EHG_E_E!P64+TI_EHG_CHP_E!P64+TI_EHG_H_E!P64</f>
        <v>998.30642183999998</v>
      </c>
      <c r="Q64" s="52">
        <f>TI_EHG_E_E!Q64+TI_EHG_CHP_E!Q64+TI_EHG_H_E!Q64</f>
        <v>1075.23764712</v>
      </c>
      <c r="R64" s="52">
        <f>TI_EHG_E_E!R64+TI_EHG_CHP_E!R64+TI_EHG_H_E!R64</f>
        <v>1081.7897781600002</v>
      </c>
      <c r="S64" s="52">
        <f>TI_EHG_E_E!S64+TI_EHG_CHP_E!S64+TI_EHG_H_E!S64</f>
        <v>997.65148392000015</v>
      </c>
      <c r="T64" s="52">
        <f>TI_EHG_E_E!T64+TI_EHG_CHP_E!T64+TI_EHG_H_E!T64</f>
        <v>1026.92555784</v>
      </c>
      <c r="U64" s="52">
        <f>TI_EHG_E_E!U64+TI_EHG_CHP_E!U64+TI_EHG_H_E!U64</f>
        <v>1031.90402952</v>
      </c>
      <c r="V64" s="52">
        <f>TI_EHG_E_E!V64+TI_EHG_CHP_E!V64+TI_EHG_H_E!V64</f>
        <v>986.74849728000004</v>
      </c>
      <c r="W64" s="52">
        <f>TI_EHG_E_E!W64+TI_EHG_CHP_E!W64+TI_EHG_H_E!W64</f>
        <v>1007.3505992931941</v>
      </c>
      <c r="X64" s="52">
        <f>TI_EHG_E_E!X64+TI_EHG_CHP_E!X64+TI_EHG_H_E!X64</f>
        <v>1000.1193524265047</v>
      </c>
      <c r="Y64" s="52">
        <f>TI_EHG_E_E!Y64+TI_EHG_CHP_E!Y64+TI_EHG_H_E!Y64</f>
        <v>1016.949035141629</v>
      </c>
      <c r="Z64" s="52">
        <f>TI_EHG_E_E!Z64+TI_EHG_CHP_E!Z64+TI_EHG_H_E!Z64</f>
        <v>1010.9987365271082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172.60019999999997</v>
      </c>
      <c r="D65" s="52">
        <f>TI_EHG_E_E!D65+TI_EHG_CHP_E!D65+TI_EHG_H_E!D65</f>
        <v>178.30007999999998</v>
      </c>
      <c r="E65" s="52">
        <f>TI_EHG_E_E!E65+TI_EHG_CHP_E!E65+TI_EHG_H_E!E65</f>
        <v>191.90015999999997</v>
      </c>
      <c r="F65" s="52">
        <f>TI_EHG_E_E!F65+TI_EHG_CHP_E!F65+TI_EHG_H_E!F65</f>
        <v>192.59999999999997</v>
      </c>
      <c r="G65" s="52">
        <f>TI_EHG_E_E!G65+TI_EHG_CHP_E!G65+TI_EHG_H_E!G65</f>
        <v>198.29987999999994</v>
      </c>
      <c r="H65" s="52">
        <f>TI_EHG_E_E!H65+TI_EHG_CHP_E!H65+TI_EHG_H_E!H65</f>
        <v>187.99991999999997</v>
      </c>
      <c r="I65" s="52">
        <f>TI_EHG_E_E!I65+TI_EHG_CHP_E!I65+TI_EHG_H_E!I65</f>
        <v>182.19996000000003</v>
      </c>
      <c r="J65" s="52">
        <f>TI_EHG_E_E!J65+TI_EHG_CHP_E!J65+TI_EHG_H_E!J65</f>
        <v>201.39983999999998</v>
      </c>
      <c r="K65" s="52">
        <f>TI_EHG_E_E!K65+TI_EHG_CHP_E!K65+TI_EHG_H_E!K65</f>
        <v>194.29991999999996</v>
      </c>
      <c r="L65" s="52">
        <f>TI_EHG_E_E!L65+TI_EHG_CHP_E!L65+TI_EHG_H_E!L65</f>
        <v>188.00027999999998</v>
      </c>
      <c r="M65" s="52">
        <f>TI_EHG_E_E!M65+TI_EHG_CHP_E!M65+TI_EHG_H_E!M65</f>
        <v>174.39983999999998</v>
      </c>
      <c r="N65" s="52">
        <f>TI_EHG_E_E!N65+TI_EHG_CHP_E!N65+TI_EHG_H_E!N65</f>
        <v>248.50008</v>
      </c>
      <c r="O65" s="52">
        <f>TI_EHG_E_E!O65+TI_EHG_CHP_E!O65+TI_EHG_H_E!O65</f>
        <v>264.59999999999997</v>
      </c>
      <c r="P65" s="52">
        <f>TI_EHG_E_E!P65+TI_EHG_CHP_E!P65+TI_EHG_H_E!P65</f>
        <v>252.10007999999996</v>
      </c>
      <c r="Q65" s="52">
        <f>TI_EHG_E_E!Q65+TI_EHG_CHP_E!Q65+TI_EHG_H_E!Q65</f>
        <v>255.09995999999995</v>
      </c>
      <c r="R65" s="52">
        <f>TI_EHG_E_E!R65+TI_EHG_CHP_E!R65+TI_EHG_H_E!R65</f>
        <v>237.20003999999997</v>
      </c>
      <c r="S65" s="52">
        <f>TI_EHG_E_E!S65+TI_EHG_CHP_E!S65+TI_EHG_H_E!S65</f>
        <v>266.39999999999998</v>
      </c>
      <c r="T65" s="52">
        <f>TI_EHG_E_E!T65+TI_EHG_CHP_E!T65+TI_EHG_H_E!T65</f>
        <v>292.10939999999999</v>
      </c>
      <c r="U65" s="52">
        <f>TI_EHG_E_E!U65+TI_EHG_CHP_E!U65+TI_EHG_H_E!U65</f>
        <v>271.43892</v>
      </c>
      <c r="V65" s="52">
        <f>TI_EHG_E_E!V65+TI_EHG_CHP_E!V65+TI_EHG_H_E!V65</f>
        <v>287.89343999999994</v>
      </c>
      <c r="W65" s="52">
        <f>TI_EHG_E_E!W65+TI_EHG_CHP_E!W65+TI_EHG_H_E!W65</f>
        <v>312.16895999999997</v>
      </c>
      <c r="X65" s="52">
        <f>TI_EHG_E_E!X65+TI_EHG_CHP_E!X65+TI_EHG_H_E!X65</f>
        <v>312.44723999999997</v>
      </c>
      <c r="Y65" s="52">
        <f>TI_EHG_E_E!Y65+TI_EHG_CHP_E!Y65+TI_EHG_H_E!Y65</f>
        <v>309.00599999999997</v>
      </c>
      <c r="Z65" s="52">
        <f>TI_EHG_E_E!Z65+TI_EHG_CHP_E!Z65+TI_EHG_H_E!Z65</f>
        <v>383.19911999999999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  <c r="Y69" s="52">
        <f>TI_EHG_E_E!Y69+TI_EHG_CHP_E!Y69+TI_EHG_H_E!Y69</f>
        <v>0</v>
      </c>
      <c r="Z69" s="52">
        <f>TI_EHG_E_E!Z69+TI_EHG_CHP_E!Z69+TI_EHG_H_E!Z69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  <c r="Y72" s="55">
        <f>TI_EHG_E_E!Y72+TI_EHG_CHP_E!Y72+TI_EHG_H_E!Y72</f>
        <v>0</v>
      </c>
      <c r="Z72" s="55">
        <f>TI_EHG_E_E!Z72+TI_EHG_CHP_E!Z72+TI_EHG_H_E!Z72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38461.82168805004</v>
      </c>
      <c r="D2" s="21">
        <f t="shared" ref="D2:X2" si="0">SUM(D3,D17,D22,D25,D26,D51,D52)</f>
        <v>38326.998455118781</v>
      </c>
      <c r="E2" s="21">
        <f t="shared" si="0"/>
        <v>37060.527877766712</v>
      </c>
      <c r="F2" s="21">
        <f t="shared" si="0"/>
        <v>36178.90457251652</v>
      </c>
      <c r="G2" s="21">
        <f t="shared" si="0"/>
        <v>35416.25819186923</v>
      </c>
      <c r="H2" s="21">
        <f t="shared" si="0"/>
        <v>35294.312672061889</v>
      </c>
      <c r="I2" s="21">
        <f t="shared" si="0"/>
        <v>35815.120829408886</v>
      </c>
      <c r="J2" s="21">
        <f t="shared" si="0"/>
        <v>40582.868574588516</v>
      </c>
      <c r="K2" s="21">
        <f t="shared" si="0"/>
        <v>34694.015648826367</v>
      </c>
      <c r="L2" s="21">
        <f t="shared" si="0"/>
        <v>32608.158295588873</v>
      </c>
      <c r="M2" s="21">
        <f t="shared" si="0"/>
        <v>35561.655210402823</v>
      </c>
      <c r="N2" s="21">
        <f t="shared" si="0"/>
        <v>35836.371310667499</v>
      </c>
      <c r="O2" s="21">
        <f t="shared" si="0"/>
        <v>33916.605913724234</v>
      </c>
      <c r="P2" s="21">
        <f t="shared" si="0"/>
        <v>32010.87263508344</v>
      </c>
      <c r="Q2" s="21">
        <f t="shared" si="0"/>
        <v>32314.56701104539</v>
      </c>
      <c r="R2" s="21">
        <f t="shared" si="0"/>
        <v>33004.112750833832</v>
      </c>
      <c r="S2" s="21">
        <f t="shared" si="0"/>
        <v>33609.572122826612</v>
      </c>
      <c r="T2" s="21">
        <f t="shared" si="0"/>
        <v>33473.441167544006</v>
      </c>
      <c r="U2" s="21">
        <f t="shared" si="0"/>
        <v>33474.09644952634</v>
      </c>
      <c r="V2" s="21">
        <f t="shared" si="0"/>
        <v>30609.480703069581</v>
      </c>
      <c r="W2" s="21">
        <f t="shared" si="0"/>
        <v>24713.97708113839</v>
      </c>
      <c r="X2" s="21">
        <f t="shared" si="0"/>
        <v>27330.734273747126</v>
      </c>
      <c r="Y2" s="21">
        <f t="shared" ref="Y2:Z2" si="1">SUM(Y3,Y17,Y22,Y25,Y26,Y51,Y52)</f>
        <v>29060.753470945798</v>
      </c>
      <c r="Z2" s="21">
        <f t="shared" si="1"/>
        <v>23282.295498040574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38112.470177986674</v>
      </c>
      <c r="D3" s="24">
        <f t="shared" si="2"/>
        <v>37996.588250737906</v>
      </c>
      <c r="E3" s="24">
        <f t="shared" si="2"/>
        <v>36747.995096010134</v>
      </c>
      <c r="F3" s="24">
        <f t="shared" si="2"/>
        <v>35909.344426342905</v>
      </c>
      <c r="G3" s="24">
        <f t="shared" si="2"/>
        <v>35169.63644065446</v>
      </c>
      <c r="H3" s="24">
        <f t="shared" si="2"/>
        <v>35063.402693900847</v>
      </c>
      <c r="I3" s="24">
        <f t="shared" si="2"/>
        <v>35651.828971568888</v>
      </c>
      <c r="J3" s="24">
        <f t="shared" si="2"/>
        <v>40538.002713468515</v>
      </c>
      <c r="K3" s="24">
        <f t="shared" si="2"/>
        <v>34649.685750666373</v>
      </c>
      <c r="L3" s="24">
        <f t="shared" si="2"/>
        <v>32555.122852228873</v>
      </c>
      <c r="M3" s="24">
        <f t="shared" si="2"/>
        <v>35503.218231282823</v>
      </c>
      <c r="N3" s="24">
        <f t="shared" si="2"/>
        <v>35785.3448876275</v>
      </c>
      <c r="O3" s="24">
        <f t="shared" si="2"/>
        <v>33877.058806364235</v>
      </c>
      <c r="P3" s="24">
        <f t="shared" si="2"/>
        <v>31794.36710220344</v>
      </c>
      <c r="Q3" s="24">
        <f t="shared" si="2"/>
        <v>32209.683443925391</v>
      </c>
      <c r="R3" s="24">
        <f t="shared" si="2"/>
        <v>32742.839001793833</v>
      </c>
      <c r="S3" s="24">
        <f t="shared" si="2"/>
        <v>32914.105006106613</v>
      </c>
      <c r="T3" s="24">
        <f t="shared" si="2"/>
        <v>32824.379989784007</v>
      </c>
      <c r="U3" s="24">
        <f t="shared" si="2"/>
        <v>32800.975834206343</v>
      </c>
      <c r="V3" s="24">
        <f t="shared" si="2"/>
        <v>29253.70682650958</v>
      </c>
      <c r="W3" s="24">
        <f t="shared" si="2"/>
        <v>22985.17386024211</v>
      </c>
      <c r="X3" s="24">
        <f t="shared" si="2"/>
        <v>25441.445736367066</v>
      </c>
      <c r="Y3" s="24">
        <f t="shared" ref="Y3:Z3" si="3">SUM(Y4,Y8,Y11)</f>
        <v>28288.513169834259</v>
      </c>
      <c r="Z3" s="24">
        <f t="shared" si="3"/>
        <v>22644.879161548113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2721.4238650376233</v>
      </c>
      <c r="D4" s="19">
        <f t="shared" si="4"/>
        <v>2779.5298876951074</v>
      </c>
      <c r="E4" s="19">
        <f t="shared" si="4"/>
        <v>2506.3586837150083</v>
      </c>
      <c r="F4" s="19">
        <f t="shared" si="4"/>
        <v>2554.2196329167268</v>
      </c>
      <c r="G4" s="19">
        <f t="shared" si="4"/>
        <v>2489.2913255419649</v>
      </c>
      <c r="H4" s="19">
        <f t="shared" si="4"/>
        <v>2266.8686561300692</v>
      </c>
      <c r="I4" s="19">
        <f t="shared" si="4"/>
        <v>2417.0969949963351</v>
      </c>
      <c r="J4" s="19">
        <f t="shared" si="4"/>
        <v>3696.6847779537829</v>
      </c>
      <c r="K4" s="19">
        <f t="shared" si="4"/>
        <v>2264.8887260841511</v>
      </c>
      <c r="L4" s="19">
        <f t="shared" si="4"/>
        <v>1401.9776940053277</v>
      </c>
      <c r="M4" s="19">
        <f t="shared" si="4"/>
        <v>3531.0305169617509</v>
      </c>
      <c r="N4" s="19">
        <f t="shared" si="4"/>
        <v>3386.485176513283</v>
      </c>
      <c r="O4" s="19">
        <f t="shared" si="4"/>
        <v>2660.8728009724464</v>
      </c>
      <c r="P4" s="19">
        <f t="shared" si="4"/>
        <v>3083.2715322906806</v>
      </c>
      <c r="Q4" s="19">
        <f t="shared" si="4"/>
        <v>3147.0028239551643</v>
      </c>
      <c r="R4" s="19">
        <f t="shared" si="4"/>
        <v>3587.2833088533016</v>
      </c>
      <c r="S4" s="19">
        <f t="shared" si="4"/>
        <v>4041.172199708335</v>
      </c>
      <c r="T4" s="19">
        <f t="shared" si="4"/>
        <v>2799.5266303539083</v>
      </c>
      <c r="U4" s="19">
        <f t="shared" si="4"/>
        <v>2199.8461175359198</v>
      </c>
      <c r="V4" s="19">
        <f t="shared" si="4"/>
        <v>1148.9058100405307</v>
      </c>
      <c r="W4" s="19">
        <f t="shared" si="4"/>
        <v>953.6018906439084</v>
      </c>
      <c r="X4" s="19">
        <f t="shared" si="4"/>
        <v>1588.7450408538507</v>
      </c>
      <c r="Y4" s="19">
        <f t="shared" ref="Y4:Z4" si="5">SUM(Y5:Y7)</f>
        <v>1537.6278003305936</v>
      </c>
      <c r="Z4" s="19">
        <f t="shared" si="5"/>
        <v>1142.3404074963635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2721.4238650376233</v>
      </c>
      <c r="D7" s="8">
        <v>2779.5298876951074</v>
      </c>
      <c r="E7" s="8">
        <v>2506.3586837150083</v>
      </c>
      <c r="F7" s="8">
        <v>2554.2196329167268</v>
      </c>
      <c r="G7" s="8">
        <v>2489.2913255419649</v>
      </c>
      <c r="H7" s="8">
        <v>2266.8686561300692</v>
      </c>
      <c r="I7" s="8">
        <v>2417.0969949963351</v>
      </c>
      <c r="J7" s="8">
        <v>3696.6847779537829</v>
      </c>
      <c r="K7" s="8">
        <v>2264.8887260841511</v>
      </c>
      <c r="L7" s="8">
        <v>1401.9776940053277</v>
      </c>
      <c r="M7" s="8">
        <v>3531.0305169617509</v>
      </c>
      <c r="N7" s="8">
        <v>3386.485176513283</v>
      </c>
      <c r="O7" s="8">
        <v>2660.8728009724464</v>
      </c>
      <c r="P7" s="8">
        <v>3083.2715322906806</v>
      </c>
      <c r="Q7" s="8">
        <v>3147.0028239551643</v>
      </c>
      <c r="R7" s="8">
        <v>3587.2833088533016</v>
      </c>
      <c r="S7" s="8">
        <v>4041.172199708335</v>
      </c>
      <c r="T7" s="8">
        <v>2799.5266303539083</v>
      </c>
      <c r="U7" s="8">
        <v>2199.8461175359198</v>
      </c>
      <c r="V7" s="8">
        <v>1148.9058100405307</v>
      </c>
      <c r="W7" s="8">
        <v>953.6018906439084</v>
      </c>
      <c r="X7" s="8">
        <v>1588.7450408538507</v>
      </c>
      <c r="Y7" s="8">
        <v>1537.6278003305936</v>
      </c>
      <c r="Z7" s="8">
        <v>1142.3404074963635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35391.046312949053</v>
      </c>
      <c r="D8" s="19">
        <f t="shared" si="6"/>
        <v>35217.058363042801</v>
      </c>
      <c r="E8" s="19">
        <f t="shared" si="6"/>
        <v>34241.636412295127</v>
      </c>
      <c r="F8" s="19">
        <f t="shared" si="6"/>
        <v>33355.124793426177</v>
      </c>
      <c r="G8" s="19">
        <f t="shared" si="6"/>
        <v>32680.345115112497</v>
      </c>
      <c r="H8" s="19">
        <f t="shared" si="6"/>
        <v>32796.534037770776</v>
      </c>
      <c r="I8" s="19">
        <f t="shared" si="6"/>
        <v>33234.731976572555</v>
      </c>
      <c r="J8" s="19">
        <f t="shared" si="6"/>
        <v>36841.317935514729</v>
      </c>
      <c r="K8" s="19">
        <f t="shared" si="6"/>
        <v>32384.797024582222</v>
      </c>
      <c r="L8" s="19">
        <f t="shared" si="6"/>
        <v>31153.145158223546</v>
      </c>
      <c r="M8" s="19">
        <f t="shared" si="6"/>
        <v>31972.18771432107</v>
      </c>
      <c r="N8" s="19">
        <f t="shared" si="6"/>
        <v>32398.859711114219</v>
      </c>
      <c r="O8" s="19">
        <f t="shared" si="6"/>
        <v>31216.186005391792</v>
      </c>
      <c r="P8" s="19">
        <f t="shared" si="6"/>
        <v>28711.095569912759</v>
      </c>
      <c r="Q8" s="19">
        <f t="shared" si="6"/>
        <v>29062.680619970226</v>
      </c>
      <c r="R8" s="19">
        <f t="shared" si="6"/>
        <v>29155.555692940532</v>
      </c>
      <c r="S8" s="19">
        <f t="shared" si="6"/>
        <v>28872.932806398276</v>
      </c>
      <c r="T8" s="19">
        <f t="shared" si="6"/>
        <v>30024.853359430101</v>
      </c>
      <c r="U8" s="19">
        <f t="shared" si="6"/>
        <v>30601.129716670424</v>
      </c>
      <c r="V8" s="19">
        <f t="shared" si="6"/>
        <v>28104.80101646905</v>
      </c>
      <c r="W8" s="19">
        <f t="shared" si="6"/>
        <v>22031.571969598201</v>
      </c>
      <c r="X8" s="19">
        <f t="shared" si="6"/>
        <v>23852.700695513216</v>
      </c>
      <c r="Y8" s="19">
        <f t="shared" ref="Y8:Z8" si="7">SUM(Y9:Y10)</f>
        <v>26750.885369503667</v>
      </c>
      <c r="Z8" s="19">
        <f t="shared" si="7"/>
        <v>21502.538754051751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35391.046312949053</v>
      </c>
      <c r="D10" s="8">
        <v>35217.058363042801</v>
      </c>
      <c r="E10" s="8">
        <v>34241.636412295127</v>
      </c>
      <c r="F10" s="8">
        <v>33355.124793426177</v>
      </c>
      <c r="G10" s="8">
        <v>32680.345115112497</v>
      </c>
      <c r="H10" s="8">
        <v>32796.534037770776</v>
      </c>
      <c r="I10" s="8">
        <v>33234.731976572555</v>
      </c>
      <c r="J10" s="8">
        <v>36841.317935514729</v>
      </c>
      <c r="K10" s="8">
        <v>32384.797024582222</v>
      </c>
      <c r="L10" s="8">
        <v>31153.145158223546</v>
      </c>
      <c r="M10" s="8">
        <v>31972.18771432107</v>
      </c>
      <c r="N10" s="8">
        <v>32398.859711114219</v>
      </c>
      <c r="O10" s="8">
        <v>31216.186005391792</v>
      </c>
      <c r="P10" s="8">
        <v>28711.095569912759</v>
      </c>
      <c r="Q10" s="8">
        <v>29062.680619970226</v>
      </c>
      <c r="R10" s="8">
        <v>29155.555692940532</v>
      </c>
      <c r="S10" s="8">
        <v>28872.932806398276</v>
      </c>
      <c r="T10" s="8">
        <v>30024.853359430101</v>
      </c>
      <c r="U10" s="8">
        <v>30601.129716670424</v>
      </c>
      <c r="V10" s="8">
        <v>28104.80101646905</v>
      </c>
      <c r="W10" s="8">
        <v>22031.571969598201</v>
      </c>
      <c r="X10" s="8">
        <v>23852.700695513216</v>
      </c>
      <c r="Y10" s="8">
        <v>26750.885369503667</v>
      </c>
      <c r="Z10" s="8">
        <v>21502.538754051751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243.0195700633725</v>
      </c>
      <c r="D26" s="27">
        <f t="shared" si="14"/>
        <v>219.63514438087094</v>
      </c>
      <c r="E26" s="27">
        <f t="shared" si="14"/>
        <v>208.77583175657145</v>
      </c>
      <c r="F26" s="27">
        <f t="shared" si="14"/>
        <v>179.0315761736162</v>
      </c>
      <c r="G26" s="27">
        <f t="shared" si="14"/>
        <v>141.80451121477236</v>
      </c>
      <c r="H26" s="27">
        <f t="shared" si="14"/>
        <v>136.34220816103871</v>
      </c>
      <c r="I26" s="27">
        <f t="shared" si="14"/>
        <v>69.986337840000004</v>
      </c>
      <c r="J26" s="27">
        <f t="shared" si="14"/>
        <v>21.993891120000004</v>
      </c>
      <c r="K26" s="27">
        <f t="shared" si="14"/>
        <v>24.588308160000008</v>
      </c>
      <c r="L26" s="27">
        <f t="shared" si="14"/>
        <v>33.798753360000013</v>
      </c>
      <c r="M26" s="27">
        <f t="shared" si="14"/>
        <v>27.587589119999997</v>
      </c>
      <c r="N26" s="27">
        <f t="shared" si="14"/>
        <v>15.279503040000002</v>
      </c>
      <c r="O26" s="27">
        <f t="shared" si="14"/>
        <v>12.232017360000002</v>
      </c>
      <c r="P26" s="27">
        <f t="shared" si="14"/>
        <v>18.332282880000005</v>
      </c>
      <c r="Q26" s="27">
        <f t="shared" si="14"/>
        <v>18.343707120000001</v>
      </c>
      <c r="R26" s="27">
        <f t="shared" si="14"/>
        <v>15.28646904</v>
      </c>
      <c r="S26" s="27">
        <f t="shared" si="14"/>
        <v>18.343707120000001</v>
      </c>
      <c r="T26" s="27">
        <f t="shared" si="14"/>
        <v>15.41167776</v>
      </c>
      <c r="U26" s="27">
        <f t="shared" si="14"/>
        <v>15.410610720000003</v>
      </c>
      <c r="V26" s="27">
        <f t="shared" si="14"/>
        <v>21.526954199999999</v>
      </c>
      <c r="W26" s="27">
        <f t="shared" si="14"/>
        <v>12.229509600000002</v>
      </c>
      <c r="X26" s="27">
        <f t="shared" si="14"/>
        <v>6.1144761599999997</v>
      </c>
      <c r="Y26" s="27">
        <f t="shared" ref="Y26:Z26" si="15">SUM(Y27,Y33)</f>
        <v>6.2564907600000002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243.0195700633725</v>
      </c>
      <c r="D33" s="19">
        <f t="shared" si="18"/>
        <v>219.63514438087094</v>
      </c>
      <c r="E33" s="19">
        <f t="shared" si="18"/>
        <v>208.77583175657145</v>
      </c>
      <c r="F33" s="19">
        <f t="shared" si="18"/>
        <v>179.0315761736162</v>
      </c>
      <c r="G33" s="19">
        <f t="shared" si="18"/>
        <v>141.80451121477236</v>
      </c>
      <c r="H33" s="19">
        <f t="shared" si="18"/>
        <v>136.34220816103871</v>
      </c>
      <c r="I33" s="19">
        <f t="shared" si="18"/>
        <v>69.986337840000004</v>
      </c>
      <c r="J33" s="19">
        <f t="shared" si="18"/>
        <v>21.993891120000004</v>
      </c>
      <c r="K33" s="19">
        <f t="shared" si="18"/>
        <v>24.588308160000008</v>
      </c>
      <c r="L33" s="19">
        <f t="shared" si="18"/>
        <v>33.798753360000013</v>
      </c>
      <c r="M33" s="19">
        <f t="shared" si="18"/>
        <v>27.587589119999997</v>
      </c>
      <c r="N33" s="19">
        <f t="shared" si="18"/>
        <v>15.279503040000002</v>
      </c>
      <c r="O33" s="19">
        <f t="shared" si="18"/>
        <v>12.232017360000002</v>
      </c>
      <c r="P33" s="19">
        <f t="shared" si="18"/>
        <v>18.332282880000005</v>
      </c>
      <c r="Q33" s="19">
        <f t="shared" si="18"/>
        <v>18.343707120000001</v>
      </c>
      <c r="R33" s="19">
        <f t="shared" si="18"/>
        <v>15.28646904</v>
      </c>
      <c r="S33" s="19">
        <f t="shared" si="18"/>
        <v>18.343707120000001</v>
      </c>
      <c r="T33" s="19">
        <f t="shared" si="18"/>
        <v>15.41167776</v>
      </c>
      <c r="U33" s="19">
        <f t="shared" si="18"/>
        <v>15.410610720000003</v>
      </c>
      <c r="V33" s="19">
        <f t="shared" si="18"/>
        <v>21.526954199999999</v>
      </c>
      <c r="W33" s="19">
        <f t="shared" si="18"/>
        <v>12.229509600000002</v>
      </c>
      <c r="X33" s="19">
        <f t="shared" si="18"/>
        <v>6.1144761599999997</v>
      </c>
      <c r="Y33" s="19">
        <f t="shared" ref="Y33:Z33" si="19">SUM(Y34:Y50)</f>
        <v>6.2564907600000002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3.1635068400000006</v>
      </c>
      <c r="D43" s="8">
        <v>0</v>
      </c>
      <c r="E43" s="8">
        <v>0</v>
      </c>
      <c r="F43" s="8">
        <v>0</v>
      </c>
      <c r="G43" s="8">
        <v>3.1026855600000007</v>
      </c>
      <c r="H43" s="8">
        <v>3.0994844399999999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3.1824467999999984</v>
      </c>
      <c r="U43" s="8">
        <v>3.18137976</v>
      </c>
      <c r="V43" s="8">
        <v>3.1832470799999992</v>
      </c>
      <c r="W43" s="8">
        <v>0</v>
      </c>
      <c r="X43" s="8">
        <v>0</v>
      </c>
      <c r="Y43" s="8">
        <v>3.1992526799999998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239.8560632233725</v>
      </c>
      <c r="D44" s="8">
        <v>219.63514438087094</v>
      </c>
      <c r="E44" s="8">
        <v>47.633551556571469</v>
      </c>
      <c r="F44" s="8">
        <v>47.895090773616218</v>
      </c>
      <c r="G44" s="8">
        <v>33.97814497477237</v>
      </c>
      <c r="H44" s="8">
        <v>70.294677481038732</v>
      </c>
      <c r="I44" s="8">
        <v>61.344267840000008</v>
      </c>
      <c r="J44" s="8">
        <v>21.993891120000004</v>
      </c>
      <c r="K44" s="8">
        <v>24.588308160000008</v>
      </c>
      <c r="L44" s="8">
        <v>33.798753360000013</v>
      </c>
      <c r="M44" s="8">
        <v>27.587589119999997</v>
      </c>
      <c r="N44" s="8">
        <v>15.279503040000002</v>
      </c>
      <c r="O44" s="8">
        <v>12.232017360000002</v>
      </c>
      <c r="P44" s="8">
        <v>18.332282880000005</v>
      </c>
      <c r="Q44" s="8">
        <v>18.343707120000001</v>
      </c>
      <c r="R44" s="8">
        <v>15.28646904</v>
      </c>
      <c r="S44" s="8">
        <v>18.343707120000001</v>
      </c>
      <c r="T44" s="8">
        <v>12.229230960000002</v>
      </c>
      <c r="U44" s="8">
        <v>12.229230960000002</v>
      </c>
      <c r="V44" s="8">
        <v>18.343707120000001</v>
      </c>
      <c r="W44" s="8">
        <v>12.229509600000002</v>
      </c>
      <c r="X44" s="8">
        <v>6.1144761599999997</v>
      </c>
      <c r="Y44" s="8">
        <v>3.0572380799999999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161.14228019999999</v>
      </c>
      <c r="F50" s="8">
        <v>131.1364854</v>
      </c>
      <c r="G50" s="8">
        <v>104.72368068</v>
      </c>
      <c r="H50" s="8">
        <v>62.948046239999975</v>
      </c>
      <c r="I50" s="8">
        <v>8.6420700000000021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106.33194</v>
      </c>
      <c r="D51" s="27">
        <v>110.77506000000001</v>
      </c>
      <c r="E51" s="27">
        <v>103.75695</v>
      </c>
      <c r="F51" s="27">
        <v>90.528569999999988</v>
      </c>
      <c r="G51" s="27">
        <v>104.81724000000001</v>
      </c>
      <c r="H51" s="27">
        <v>94.56777000000001</v>
      </c>
      <c r="I51" s="27">
        <v>93.305520000000001</v>
      </c>
      <c r="J51" s="27">
        <v>22.871970000000001</v>
      </c>
      <c r="K51" s="27">
        <v>19.741590000000002</v>
      </c>
      <c r="L51" s="27">
        <v>19.236689999999999</v>
      </c>
      <c r="M51" s="27">
        <v>30.84939000000001</v>
      </c>
      <c r="N51" s="27">
        <v>35.746919999999989</v>
      </c>
      <c r="O51" s="27">
        <v>27.315089999999998</v>
      </c>
      <c r="P51" s="27">
        <v>198.17325000000002</v>
      </c>
      <c r="Q51" s="27">
        <v>86.53985999999999</v>
      </c>
      <c r="R51" s="27">
        <v>245.98728000000011</v>
      </c>
      <c r="S51" s="27">
        <v>677.12340960000029</v>
      </c>
      <c r="T51" s="27">
        <v>633.64950000000022</v>
      </c>
      <c r="U51" s="27">
        <v>657.71000460000016</v>
      </c>
      <c r="V51" s="27">
        <v>1334.2469223600001</v>
      </c>
      <c r="W51" s="27">
        <v>1716.5737112962784</v>
      </c>
      <c r="X51" s="27">
        <v>1883.1740612200597</v>
      </c>
      <c r="Y51" s="27">
        <v>765.98381035153955</v>
      </c>
      <c r="Z51" s="27">
        <v>637.41633649246035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182.45086775999999</v>
      </c>
      <c r="D61" s="49">
        <f t="shared" si="22"/>
        <v>186.61279895999999</v>
      </c>
      <c r="E61" s="49">
        <f t="shared" si="22"/>
        <v>183.87622511999996</v>
      </c>
      <c r="F61" s="49">
        <f t="shared" si="22"/>
        <v>14.701488480000002</v>
      </c>
      <c r="G61" s="49">
        <f t="shared" si="22"/>
        <v>274.54726656000003</v>
      </c>
      <c r="H61" s="49">
        <f t="shared" si="22"/>
        <v>258.83088839999999</v>
      </c>
      <c r="I61" s="49">
        <f t="shared" si="22"/>
        <v>362.65042295999996</v>
      </c>
      <c r="J61" s="49">
        <f t="shared" si="22"/>
        <v>462.40322184000001</v>
      </c>
      <c r="K61" s="49">
        <f t="shared" si="22"/>
        <v>619.61906664000003</v>
      </c>
      <c r="L61" s="49">
        <f t="shared" si="22"/>
        <v>634.09069080000006</v>
      </c>
      <c r="M61" s="49">
        <f t="shared" si="22"/>
        <v>775.52986896000016</v>
      </c>
      <c r="N61" s="49">
        <f t="shared" si="22"/>
        <v>934.02268848000006</v>
      </c>
      <c r="O61" s="49">
        <f t="shared" si="22"/>
        <v>536.3962884</v>
      </c>
      <c r="P61" s="49">
        <f t="shared" si="22"/>
        <v>53.332775999999996</v>
      </c>
      <c r="Q61" s="49">
        <f t="shared" si="22"/>
        <v>129.04071263999998</v>
      </c>
      <c r="R61" s="49">
        <f t="shared" si="22"/>
        <v>109.84682520000003</v>
      </c>
      <c r="S61" s="49">
        <f t="shared" si="22"/>
        <v>63.78803928</v>
      </c>
      <c r="T61" s="49">
        <f t="shared" si="22"/>
        <v>32.680519199999999</v>
      </c>
      <c r="U61" s="49">
        <f t="shared" si="22"/>
        <v>31.6987524</v>
      </c>
      <c r="V61" s="49">
        <f t="shared" si="22"/>
        <v>29.045439360000003</v>
      </c>
      <c r="W61" s="49">
        <f t="shared" si="22"/>
        <v>26.270480879130357</v>
      </c>
      <c r="X61" s="49">
        <f t="shared" si="22"/>
        <v>26.225132246145257</v>
      </c>
      <c r="Y61" s="49">
        <f t="shared" ref="Y61:Z61" si="23">SUM(Y62:Y72)</f>
        <v>24.310127872619113</v>
      </c>
      <c r="Z61" s="49">
        <f t="shared" si="23"/>
        <v>26.442946900814011</v>
      </c>
    </row>
    <row r="62" spans="1:26" ht="11.25" customHeight="1" x14ac:dyDescent="0.2">
      <c r="A62" s="50" t="s">
        <v>92</v>
      </c>
      <c r="B62" s="51" t="s">
        <v>93</v>
      </c>
      <c r="C62" s="52">
        <v>169.45608959999998</v>
      </c>
      <c r="D62" s="52">
        <v>172.14382079999999</v>
      </c>
      <c r="E62" s="52">
        <v>169.68026879999996</v>
      </c>
      <c r="F62" s="52">
        <v>13.664044800000003</v>
      </c>
      <c r="G62" s="52">
        <v>256.25617920000002</v>
      </c>
      <c r="H62" s="52">
        <v>226.01617919999998</v>
      </c>
      <c r="I62" s="52">
        <v>323.12004479999996</v>
      </c>
      <c r="J62" s="52">
        <v>421.34399999999999</v>
      </c>
      <c r="K62" s="52">
        <v>575.12004480000007</v>
      </c>
      <c r="L62" s="52">
        <v>592.70400000000006</v>
      </c>
      <c r="M62" s="52">
        <v>737.85600000000011</v>
      </c>
      <c r="N62" s="52">
        <v>894.65604480000002</v>
      </c>
      <c r="O62" s="52">
        <v>498.17617920000004</v>
      </c>
      <c r="P62" s="52">
        <v>21.391775999999997</v>
      </c>
      <c r="Q62" s="52">
        <v>94.751999999999995</v>
      </c>
      <c r="R62" s="52">
        <v>78.288134400000018</v>
      </c>
      <c r="S62" s="52">
        <v>33.375686399999999</v>
      </c>
      <c r="T62" s="52">
        <v>6.3237888</v>
      </c>
      <c r="U62" s="52">
        <v>4.7061503999999994</v>
      </c>
      <c r="V62" s="52">
        <v>3.0727871999999996</v>
      </c>
      <c r="W62" s="52">
        <v>2.5784639999999999</v>
      </c>
      <c r="X62" s="52">
        <v>2.3099327999999995</v>
      </c>
      <c r="Y62" s="52">
        <v>1.7926272000000001</v>
      </c>
      <c r="Z62" s="52">
        <v>1.4861951999999996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12.994778160000005</v>
      </c>
      <c r="D64" s="52">
        <v>14.468978160000001</v>
      </c>
      <c r="E64" s="52">
        <v>14.195956320000001</v>
      </c>
      <c r="F64" s="52">
        <v>1.03744368</v>
      </c>
      <c r="G64" s="52">
        <v>18.291087359999999</v>
      </c>
      <c r="H64" s="52">
        <v>32.814709199999996</v>
      </c>
      <c r="I64" s="52">
        <v>39.530378159999998</v>
      </c>
      <c r="J64" s="52">
        <v>41.059221839999999</v>
      </c>
      <c r="K64" s="52">
        <v>44.49902183999999</v>
      </c>
      <c r="L64" s="52">
        <v>41.386690799999997</v>
      </c>
      <c r="M64" s="52">
        <v>37.673868960000007</v>
      </c>
      <c r="N64" s="52">
        <v>39.366643680000003</v>
      </c>
      <c r="O64" s="52">
        <v>38.220109200000003</v>
      </c>
      <c r="P64" s="52">
        <v>31.941000000000003</v>
      </c>
      <c r="Q64" s="52">
        <v>34.28871264</v>
      </c>
      <c r="R64" s="52">
        <v>31.558690800000008</v>
      </c>
      <c r="S64" s="52">
        <v>30.41235288</v>
      </c>
      <c r="T64" s="52">
        <v>26.3567304</v>
      </c>
      <c r="U64" s="52">
        <v>26.992602000000002</v>
      </c>
      <c r="V64" s="52">
        <v>25.972652160000003</v>
      </c>
      <c r="W64" s="52">
        <v>23.692016879130357</v>
      </c>
      <c r="X64" s="52">
        <v>23.915199446145259</v>
      </c>
      <c r="Y64" s="52">
        <v>22.517500672619111</v>
      </c>
      <c r="Z64" s="52">
        <v>24.95675170081401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23257.869902898525</v>
      </c>
      <c r="D2" s="21">
        <f t="shared" ref="D2:X2" si="0">SUM(D3,D17,D22,D25,D26,D51,D52)</f>
        <v>25059.673705874204</v>
      </c>
      <c r="E2" s="21">
        <f t="shared" si="0"/>
        <v>24589.543596274369</v>
      </c>
      <c r="F2" s="21">
        <f t="shared" si="0"/>
        <v>25056.423021624523</v>
      </c>
      <c r="G2" s="21">
        <f t="shared" si="0"/>
        <v>26113.594024851172</v>
      </c>
      <c r="H2" s="21">
        <f t="shared" si="0"/>
        <v>26704.906459963946</v>
      </c>
      <c r="I2" s="21">
        <f t="shared" si="0"/>
        <v>26487.932055749912</v>
      </c>
      <c r="J2" s="21">
        <f t="shared" si="0"/>
        <v>24711.665939290346</v>
      </c>
      <c r="K2" s="21">
        <f t="shared" si="0"/>
        <v>26827.059601579946</v>
      </c>
      <c r="L2" s="21">
        <f t="shared" si="0"/>
        <v>24072.095555686908</v>
      </c>
      <c r="M2" s="21">
        <f t="shared" si="0"/>
        <v>24633.439618354911</v>
      </c>
      <c r="N2" s="21">
        <f t="shared" si="0"/>
        <v>23164.536580752898</v>
      </c>
      <c r="O2" s="21">
        <f t="shared" si="0"/>
        <v>22094.009800717209</v>
      </c>
      <c r="P2" s="21">
        <f t="shared" si="0"/>
        <v>21040.392122478726</v>
      </c>
      <c r="Q2" s="21">
        <f t="shared" si="0"/>
        <v>19094.488966483776</v>
      </c>
      <c r="R2" s="21">
        <f t="shared" si="0"/>
        <v>18291.97031234617</v>
      </c>
      <c r="S2" s="21">
        <f t="shared" si="0"/>
        <v>18588.21847035097</v>
      </c>
      <c r="T2" s="21">
        <f t="shared" si="0"/>
        <v>17289.232358188438</v>
      </c>
      <c r="U2" s="21">
        <f t="shared" si="0"/>
        <v>16894.897032225184</v>
      </c>
      <c r="V2" s="21">
        <f t="shared" si="0"/>
        <v>15868.15451103271</v>
      </c>
      <c r="W2" s="21">
        <f t="shared" si="0"/>
        <v>15351.30201445646</v>
      </c>
      <c r="X2" s="21">
        <f t="shared" si="0"/>
        <v>15407.787070110364</v>
      </c>
      <c r="Y2" s="21">
        <f t="shared" ref="Y2:Z2" si="1">SUM(Y3,Y17,Y22,Y25,Y26,Y51,Y52)</f>
        <v>14323.769774443921</v>
      </c>
      <c r="Z2" s="21">
        <f t="shared" si="1"/>
        <v>12203.602725770566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18353.229926672568</v>
      </c>
      <c r="D3" s="24">
        <f t="shared" si="2"/>
        <v>20171.79881419201</v>
      </c>
      <c r="E3" s="24">
        <f t="shared" si="2"/>
        <v>20064.639188701796</v>
      </c>
      <c r="F3" s="24">
        <f t="shared" si="2"/>
        <v>20469.002060575316</v>
      </c>
      <c r="G3" s="24">
        <f t="shared" si="2"/>
        <v>21001.257280172165</v>
      </c>
      <c r="H3" s="24">
        <f t="shared" si="2"/>
        <v>22151.117333879691</v>
      </c>
      <c r="I3" s="24">
        <f t="shared" si="2"/>
        <v>21734.62150323921</v>
      </c>
      <c r="J3" s="24">
        <f t="shared" si="2"/>
        <v>20156.93524012751</v>
      </c>
      <c r="K3" s="24">
        <f t="shared" si="2"/>
        <v>22262.381211912274</v>
      </c>
      <c r="L3" s="24">
        <f t="shared" si="2"/>
        <v>20341.676603207074</v>
      </c>
      <c r="M3" s="24">
        <f t="shared" si="2"/>
        <v>19849.50775408377</v>
      </c>
      <c r="N3" s="24">
        <f t="shared" si="2"/>
        <v>18426.447378996458</v>
      </c>
      <c r="O3" s="24">
        <f t="shared" si="2"/>
        <v>17579.883148292443</v>
      </c>
      <c r="P3" s="24">
        <f t="shared" si="2"/>
        <v>16166.659950184499</v>
      </c>
      <c r="Q3" s="24">
        <f t="shared" si="2"/>
        <v>14188.623148823368</v>
      </c>
      <c r="R3" s="24">
        <f t="shared" si="2"/>
        <v>13696.458418372666</v>
      </c>
      <c r="S3" s="24">
        <f t="shared" si="2"/>
        <v>13875.292107515146</v>
      </c>
      <c r="T3" s="24">
        <f t="shared" si="2"/>
        <v>12957.122968293907</v>
      </c>
      <c r="U3" s="24">
        <f t="shared" si="2"/>
        <v>12438.001941990233</v>
      </c>
      <c r="V3" s="24">
        <f t="shared" si="2"/>
        <v>11772.431009551079</v>
      </c>
      <c r="W3" s="24">
        <f t="shared" si="2"/>
        <v>11372.646363815298</v>
      </c>
      <c r="X3" s="24">
        <f t="shared" si="2"/>
        <v>11307.714943702316</v>
      </c>
      <c r="Y3" s="24">
        <f t="shared" ref="Y3:Z3" si="3">SUM(Y4,Y8,Y11)</f>
        <v>10748.372495213829</v>
      </c>
      <c r="Z3" s="24">
        <f t="shared" si="3"/>
        <v>9083.1943029415615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4672.6338330615326</v>
      </c>
      <c r="D4" s="19">
        <f t="shared" si="4"/>
        <v>5265.1884513152072</v>
      </c>
      <c r="E4" s="19">
        <f t="shared" si="4"/>
        <v>5469.1945545871722</v>
      </c>
      <c r="F4" s="19">
        <f t="shared" si="4"/>
        <v>5450.4631695053695</v>
      </c>
      <c r="G4" s="19">
        <f t="shared" si="4"/>
        <v>5311.2037995965366</v>
      </c>
      <c r="H4" s="19">
        <f t="shared" si="4"/>
        <v>4415.08540324149</v>
      </c>
      <c r="I4" s="19">
        <f t="shared" si="4"/>
        <v>4739.1027702262081</v>
      </c>
      <c r="J4" s="19">
        <f t="shared" si="4"/>
        <v>5408.4576866893049</v>
      </c>
      <c r="K4" s="19">
        <f t="shared" si="4"/>
        <v>5345.9341207930938</v>
      </c>
      <c r="L4" s="19">
        <f t="shared" si="4"/>
        <v>5971.2316159308302</v>
      </c>
      <c r="M4" s="19">
        <f t="shared" si="4"/>
        <v>4693.8666822108999</v>
      </c>
      <c r="N4" s="19">
        <f t="shared" si="4"/>
        <v>4188.9451241743654</v>
      </c>
      <c r="O4" s="19">
        <f t="shared" si="4"/>
        <v>4100.3290572282203</v>
      </c>
      <c r="P4" s="19">
        <f t="shared" si="4"/>
        <v>3840.4069259120902</v>
      </c>
      <c r="Q4" s="19">
        <f t="shared" si="4"/>
        <v>3494.7288706062054</v>
      </c>
      <c r="R4" s="19">
        <f t="shared" si="4"/>
        <v>3555.0253498659768</v>
      </c>
      <c r="S4" s="19">
        <f t="shared" si="4"/>
        <v>3186.8417305928278</v>
      </c>
      <c r="T4" s="19">
        <f t="shared" si="4"/>
        <v>3211.0885319264057</v>
      </c>
      <c r="U4" s="19">
        <f t="shared" si="4"/>
        <v>2699.7847876437704</v>
      </c>
      <c r="V4" s="19">
        <f t="shared" si="4"/>
        <v>2282.8312969765584</v>
      </c>
      <c r="W4" s="19">
        <f t="shared" si="4"/>
        <v>2112.9421353601629</v>
      </c>
      <c r="X4" s="19">
        <f t="shared" si="4"/>
        <v>2333.7897107003041</v>
      </c>
      <c r="Y4" s="19">
        <f t="shared" ref="Y4:Z4" si="5">SUM(Y5:Y7)</f>
        <v>1867.6496057611043</v>
      </c>
      <c r="Z4" s="19">
        <f t="shared" si="5"/>
        <v>1662.0064356328983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4672.6338330615326</v>
      </c>
      <c r="D7" s="8">
        <v>5265.1884513152072</v>
      </c>
      <c r="E7" s="8">
        <v>5469.1945545871722</v>
      </c>
      <c r="F7" s="8">
        <v>5450.4631695053695</v>
      </c>
      <c r="G7" s="8">
        <v>5311.2037995965366</v>
      </c>
      <c r="H7" s="8">
        <v>4415.08540324149</v>
      </c>
      <c r="I7" s="8">
        <v>4739.1027702262081</v>
      </c>
      <c r="J7" s="8">
        <v>5408.4576866893049</v>
      </c>
      <c r="K7" s="8">
        <v>5345.9341207930938</v>
      </c>
      <c r="L7" s="8">
        <v>5971.2316159308302</v>
      </c>
      <c r="M7" s="8">
        <v>4693.8666822108999</v>
      </c>
      <c r="N7" s="8">
        <v>4188.9451241743654</v>
      </c>
      <c r="O7" s="8">
        <v>4100.3290572282203</v>
      </c>
      <c r="P7" s="8">
        <v>3840.4069259120902</v>
      </c>
      <c r="Q7" s="8">
        <v>3494.7288706062054</v>
      </c>
      <c r="R7" s="8">
        <v>3555.0253498659768</v>
      </c>
      <c r="S7" s="8">
        <v>3186.8417305928278</v>
      </c>
      <c r="T7" s="8">
        <v>3211.0885319264057</v>
      </c>
      <c r="U7" s="8">
        <v>2699.7847876437704</v>
      </c>
      <c r="V7" s="8">
        <v>2282.8312969765584</v>
      </c>
      <c r="W7" s="8">
        <v>2112.9421353601629</v>
      </c>
      <c r="X7" s="8">
        <v>2333.7897107003041</v>
      </c>
      <c r="Y7" s="8">
        <v>1867.6496057611043</v>
      </c>
      <c r="Z7" s="8">
        <v>1662.0064356328983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13680.596093611033</v>
      </c>
      <c r="D8" s="19">
        <f t="shared" si="6"/>
        <v>14906.610362876803</v>
      </c>
      <c r="E8" s="19">
        <f t="shared" si="6"/>
        <v>14343.625965394625</v>
      </c>
      <c r="F8" s="19">
        <f t="shared" si="6"/>
        <v>14777.047046269947</v>
      </c>
      <c r="G8" s="19">
        <f t="shared" si="6"/>
        <v>15494.656410535628</v>
      </c>
      <c r="H8" s="19">
        <f t="shared" si="6"/>
        <v>17537.172733758202</v>
      </c>
      <c r="I8" s="19">
        <f t="shared" si="6"/>
        <v>16903.661247853004</v>
      </c>
      <c r="J8" s="19">
        <f t="shared" si="6"/>
        <v>14652.805245415804</v>
      </c>
      <c r="K8" s="19">
        <f t="shared" si="6"/>
        <v>16884.148833944779</v>
      </c>
      <c r="L8" s="19">
        <f t="shared" si="6"/>
        <v>14342.620289988241</v>
      </c>
      <c r="M8" s="19">
        <f t="shared" si="6"/>
        <v>15132.81076355927</v>
      </c>
      <c r="N8" s="19">
        <f t="shared" si="6"/>
        <v>14237.502254822091</v>
      </c>
      <c r="O8" s="19">
        <f t="shared" si="6"/>
        <v>13479.554091064225</v>
      </c>
      <c r="P8" s="19">
        <f t="shared" si="6"/>
        <v>12326.25302427241</v>
      </c>
      <c r="Q8" s="19">
        <f t="shared" si="6"/>
        <v>10685.338464217164</v>
      </c>
      <c r="R8" s="19">
        <f t="shared" si="6"/>
        <v>10126.583719746688</v>
      </c>
      <c r="S8" s="19">
        <f t="shared" si="6"/>
        <v>10674.27793976232</v>
      </c>
      <c r="T8" s="19">
        <f t="shared" si="6"/>
        <v>9736.4940500875018</v>
      </c>
      <c r="U8" s="19">
        <f t="shared" si="6"/>
        <v>9727.9359420664623</v>
      </c>
      <c r="V8" s="19">
        <f t="shared" si="6"/>
        <v>9479.8132558545221</v>
      </c>
      <c r="W8" s="19">
        <f t="shared" si="6"/>
        <v>9248.5790555751355</v>
      </c>
      <c r="X8" s="19">
        <f t="shared" si="6"/>
        <v>8968.3295272820124</v>
      </c>
      <c r="Y8" s="19">
        <f t="shared" ref="Y8:Z8" si="7">SUM(Y9:Y10)</f>
        <v>8875.6175814927246</v>
      </c>
      <c r="Z8" s="19">
        <f t="shared" si="7"/>
        <v>7414.3066105886637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13680.596093611033</v>
      </c>
      <c r="D10" s="8">
        <v>14906.610362876803</v>
      </c>
      <c r="E10" s="8">
        <v>14343.625965394625</v>
      </c>
      <c r="F10" s="8">
        <v>14777.047046269947</v>
      </c>
      <c r="G10" s="8">
        <v>15494.656410535628</v>
      </c>
      <c r="H10" s="8">
        <v>17537.172733758202</v>
      </c>
      <c r="I10" s="8">
        <v>16903.661247853004</v>
      </c>
      <c r="J10" s="8">
        <v>14652.805245415804</v>
      </c>
      <c r="K10" s="8">
        <v>16884.148833944779</v>
      </c>
      <c r="L10" s="8">
        <v>14342.620289988241</v>
      </c>
      <c r="M10" s="8">
        <v>15132.81076355927</v>
      </c>
      <c r="N10" s="8">
        <v>14237.502254822091</v>
      </c>
      <c r="O10" s="8">
        <v>13479.554091064225</v>
      </c>
      <c r="P10" s="8">
        <v>12326.25302427241</v>
      </c>
      <c r="Q10" s="8">
        <v>10685.338464217164</v>
      </c>
      <c r="R10" s="8">
        <v>10126.583719746688</v>
      </c>
      <c r="S10" s="8">
        <v>10674.27793976232</v>
      </c>
      <c r="T10" s="8">
        <v>9736.4940500875018</v>
      </c>
      <c r="U10" s="8">
        <v>9727.9359420664623</v>
      </c>
      <c r="V10" s="8">
        <v>9479.8132558545221</v>
      </c>
      <c r="W10" s="8">
        <v>9248.5790555751355</v>
      </c>
      <c r="X10" s="8">
        <v>8968.3295272820124</v>
      </c>
      <c r="Y10" s="8">
        <v>8875.6175814927246</v>
      </c>
      <c r="Z10" s="8">
        <v>7414.3066105886637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251.81866872000003</v>
      </c>
      <c r="F11" s="19">
        <f t="shared" si="8"/>
        <v>241.49184480000002</v>
      </c>
      <c r="G11" s="19">
        <f t="shared" si="8"/>
        <v>195.39707003999999</v>
      </c>
      <c r="H11" s="19">
        <f t="shared" si="8"/>
        <v>198.85919688000004</v>
      </c>
      <c r="I11" s="19">
        <f t="shared" si="8"/>
        <v>91.857485160000024</v>
      </c>
      <c r="J11" s="19">
        <f t="shared" si="8"/>
        <v>95.672308022400017</v>
      </c>
      <c r="K11" s="19">
        <f t="shared" si="8"/>
        <v>32.2982571744</v>
      </c>
      <c r="L11" s="19">
        <f t="shared" si="8"/>
        <v>27.824697287999996</v>
      </c>
      <c r="M11" s="19">
        <f t="shared" si="8"/>
        <v>22.830308313600003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8.5558140000000016</v>
      </c>
      <c r="R11" s="19">
        <f t="shared" si="8"/>
        <v>14.849348760000002</v>
      </c>
      <c r="S11" s="19">
        <f t="shared" si="8"/>
        <v>14.172437160000001</v>
      </c>
      <c r="T11" s="19">
        <f t="shared" si="8"/>
        <v>9.5403862799999981</v>
      </c>
      <c r="U11" s="19">
        <f t="shared" si="8"/>
        <v>10.28121228</v>
      </c>
      <c r="V11" s="19">
        <f t="shared" si="8"/>
        <v>9.7864567199999968</v>
      </c>
      <c r="W11" s="19">
        <f t="shared" si="8"/>
        <v>11.125172879999994</v>
      </c>
      <c r="X11" s="19">
        <f t="shared" si="8"/>
        <v>5.5957057199999998</v>
      </c>
      <c r="Y11" s="19">
        <f t="shared" ref="Y11:Z11" si="9">SUM(Y12:Y16)</f>
        <v>5.1053079599999984</v>
      </c>
      <c r="Z11" s="19">
        <f t="shared" si="9"/>
        <v>6.8812567199999997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15.091365599999996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251.81866872000003</v>
      </c>
      <c r="F15" s="8">
        <v>241.49184480000002</v>
      </c>
      <c r="G15" s="8">
        <v>195.39707003999999</v>
      </c>
      <c r="H15" s="8">
        <v>198.85919688000004</v>
      </c>
      <c r="I15" s="8">
        <v>91.857485160000024</v>
      </c>
      <c r="J15" s="8">
        <v>77.63333544000001</v>
      </c>
      <c r="K15" s="8">
        <v>23.887135440000002</v>
      </c>
      <c r="L15" s="8">
        <v>0</v>
      </c>
      <c r="M15" s="8">
        <v>14.903676000000003</v>
      </c>
      <c r="N15" s="8">
        <v>0</v>
      </c>
      <c r="O15" s="8">
        <v>0</v>
      </c>
      <c r="P15" s="8">
        <v>0</v>
      </c>
      <c r="Q15" s="8">
        <v>8.5558140000000016</v>
      </c>
      <c r="R15" s="8">
        <v>14.849348760000002</v>
      </c>
      <c r="S15" s="8">
        <v>14.172437160000001</v>
      </c>
      <c r="T15" s="8">
        <v>9.5403862799999981</v>
      </c>
      <c r="U15" s="8">
        <v>10.28121228</v>
      </c>
      <c r="V15" s="8">
        <v>9.7864567199999968</v>
      </c>
      <c r="W15" s="8">
        <v>11.125172879999994</v>
      </c>
      <c r="X15" s="8">
        <v>5.5957057199999998</v>
      </c>
      <c r="Y15" s="8">
        <v>5.1053079599999984</v>
      </c>
      <c r="Z15" s="8">
        <v>6.8812567199999997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18.0389725824</v>
      </c>
      <c r="K16" s="8">
        <v>8.4111217343999964</v>
      </c>
      <c r="L16" s="8">
        <v>12.733331687999998</v>
      </c>
      <c r="M16" s="8">
        <v>7.9266323136000016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2658.3318720000002</v>
      </c>
      <c r="D17" s="27">
        <f t="shared" si="10"/>
        <v>2726.0827920000002</v>
      </c>
      <c r="E17" s="27">
        <f t="shared" si="10"/>
        <v>2374.0824240000002</v>
      </c>
      <c r="F17" s="27">
        <f t="shared" si="10"/>
        <v>2429.5916879999995</v>
      </c>
      <c r="G17" s="27">
        <f t="shared" si="10"/>
        <v>3000.124296</v>
      </c>
      <c r="H17" s="27">
        <f t="shared" si="10"/>
        <v>2640.5799120000001</v>
      </c>
      <c r="I17" s="27">
        <f t="shared" si="10"/>
        <v>3054.2726375999991</v>
      </c>
      <c r="J17" s="27">
        <f t="shared" si="10"/>
        <v>3175.9237727999998</v>
      </c>
      <c r="K17" s="27">
        <f t="shared" si="10"/>
        <v>3385.8206064000005</v>
      </c>
      <c r="L17" s="27">
        <f t="shared" si="10"/>
        <v>2469.6220103999999</v>
      </c>
      <c r="M17" s="27">
        <f t="shared" si="10"/>
        <v>3499.4322576000004</v>
      </c>
      <c r="N17" s="27">
        <f t="shared" si="10"/>
        <v>3249.6002999999996</v>
      </c>
      <c r="O17" s="27">
        <f t="shared" si="10"/>
        <v>2988.4509144000003</v>
      </c>
      <c r="P17" s="27">
        <f t="shared" si="10"/>
        <v>3365.5607496000002</v>
      </c>
      <c r="Q17" s="27">
        <f t="shared" si="10"/>
        <v>3472.1028216000009</v>
      </c>
      <c r="R17" s="27">
        <f t="shared" si="10"/>
        <v>3122.2176047999992</v>
      </c>
      <c r="S17" s="27">
        <f t="shared" si="10"/>
        <v>3180.8232043200005</v>
      </c>
      <c r="T17" s="27">
        <f t="shared" si="10"/>
        <v>2805.4190131200003</v>
      </c>
      <c r="U17" s="27">
        <f t="shared" si="10"/>
        <v>2983.3527513599988</v>
      </c>
      <c r="V17" s="27">
        <f t="shared" si="10"/>
        <v>2588.3133681599998</v>
      </c>
      <c r="W17" s="27">
        <f t="shared" si="10"/>
        <v>2386.9419940799999</v>
      </c>
      <c r="X17" s="27">
        <f t="shared" si="10"/>
        <v>2329.7867740799993</v>
      </c>
      <c r="Y17" s="27">
        <f t="shared" ref="Y17:Z17" si="11">SUM(Y18:Y21)</f>
        <v>2000.9556302400001</v>
      </c>
      <c r="Z17" s="27">
        <f t="shared" si="11"/>
        <v>1561.0239028799995</v>
      </c>
    </row>
    <row r="18" spans="1:26" ht="11.25" customHeight="1" x14ac:dyDescent="0.2">
      <c r="A18" s="29" t="s">
        <v>26</v>
      </c>
      <c r="B18" s="7" t="s">
        <v>27</v>
      </c>
      <c r="C18" s="8">
        <v>495.42408</v>
      </c>
      <c r="D18" s="8">
        <v>536.58287999999993</v>
      </c>
      <c r="E18" s="8">
        <v>537.62184000000002</v>
      </c>
      <c r="F18" s="8">
        <v>571.18823999999995</v>
      </c>
      <c r="G18" s="8">
        <v>548.61083999999994</v>
      </c>
      <c r="H18" s="8">
        <v>583.69571999999982</v>
      </c>
      <c r="I18" s="8">
        <v>595.68371999999977</v>
      </c>
      <c r="J18" s="8">
        <v>575.74367999999993</v>
      </c>
      <c r="K18" s="8">
        <v>671.76756</v>
      </c>
      <c r="L18" s="8">
        <v>657.78156000000013</v>
      </c>
      <c r="M18" s="8">
        <v>695.42387999999983</v>
      </c>
      <c r="N18" s="8">
        <v>703.9753199999999</v>
      </c>
      <c r="O18" s="8">
        <v>646.63271999999995</v>
      </c>
      <c r="P18" s="8">
        <v>644.39495999999997</v>
      </c>
      <c r="Q18" s="8">
        <v>679.28003999999999</v>
      </c>
      <c r="R18" s="8">
        <v>658.30103999999994</v>
      </c>
      <c r="S18" s="8">
        <v>665.65367999999989</v>
      </c>
      <c r="T18" s="8">
        <v>595.09902527999986</v>
      </c>
      <c r="U18" s="8">
        <v>539.5567031999999</v>
      </c>
      <c r="V18" s="8">
        <v>493.68230352</v>
      </c>
      <c r="W18" s="8">
        <v>366.10408943999994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172.34747999999999</v>
      </c>
      <c r="D19" s="8">
        <v>179.70011999999997</v>
      </c>
      <c r="E19" s="8">
        <v>239.28047999999998</v>
      </c>
      <c r="F19" s="8">
        <v>236.52323999999999</v>
      </c>
      <c r="G19" s="8">
        <v>246.71303999999995</v>
      </c>
      <c r="H19" s="8">
        <v>255.34440000000006</v>
      </c>
      <c r="I19" s="8">
        <v>247.99175999999989</v>
      </c>
      <c r="J19" s="8">
        <v>238.0017599999999</v>
      </c>
      <c r="K19" s="8">
        <v>226.37339999999998</v>
      </c>
      <c r="L19" s="8">
        <v>194.40539999999999</v>
      </c>
      <c r="M19" s="8">
        <v>215.34443999999996</v>
      </c>
      <c r="N19" s="8">
        <v>279.95975999999996</v>
      </c>
      <c r="O19" s="8">
        <v>260.17955999999998</v>
      </c>
      <c r="P19" s="8">
        <v>264.89484000000004</v>
      </c>
      <c r="Q19" s="8">
        <v>262.21752000000004</v>
      </c>
      <c r="R19" s="8">
        <v>221.85791999999995</v>
      </c>
      <c r="S19" s="8">
        <v>188.6892019199999</v>
      </c>
      <c r="T19" s="8">
        <v>264.55214303999986</v>
      </c>
      <c r="U19" s="8">
        <v>247.72626575999996</v>
      </c>
      <c r="V19" s="8">
        <v>225.13879583999997</v>
      </c>
      <c r="W19" s="8">
        <v>218.85388704000002</v>
      </c>
      <c r="X19" s="8">
        <v>250.86600287999997</v>
      </c>
      <c r="Y19" s="8">
        <v>232.90142544000003</v>
      </c>
      <c r="Z19" s="8">
        <v>207.75875327999992</v>
      </c>
    </row>
    <row r="20" spans="1:26" ht="11.25" customHeight="1" x14ac:dyDescent="0.2">
      <c r="A20" s="29" t="s">
        <v>30</v>
      </c>
      <c r="B20" s="7" t="s">
        <v>31</v>
      </c>
      <c r="C20" s="8">
        <v>1990.5603120000001</v>
      </c>
      <c r="D20" s="8">
        <v>2009.7997920000005</v>
      </c>
      <c r="E20" s="8">
        <v>1597.1801040000003</v>
      </c>
      <c r="F20" s="8">
        <v>1621.8802079999998</v>
      </c>
      <c r="G20" s="8">
        <v>2204.800416</v>
      </c>
      <c r="H20" s="8">
        <v>1801.539792</v>
      </c>
      <c r="I20" s="8">
        <v>2137.9793759999998</v>
      </c>
      <c r="J20" s="8">
        <v>2282.280624</v>
      </c>
      <c r="K20" s="8">
        <v>2391.2197920000003</v>
      </c>
      <c r="L20" s="8">
        <v>1568.8408319999999</v>
      </c>
      <c r="M20" s="8">
        <v>2353.5205200000005</v>
      </c>
      <c r="N20" s="8">
        <v>2053.9995839999997</v>
      </c>
      <c r="O20" s="8">
        <v>1856.1404160000002</v>
      </c>
      <c r="P20" s="8">
        <v>2231.319168</v>
      </c>
      <c r="Q20" s="8">
        <v>2267.9794800000004</v>
      </c>
      <c r="R20" s="8">
        <v>2038.4002079999996</v>
      </c>
      <c r="S20" s="8">
        <v>2119.0001040000006</v>
      </c>
      <c r="T20" s="8">
        <v>1740.5041680000004</v>
      </c>
      <c r="U20" s="8">
        <v>1966.866407999999</v>
      </c>
      <c r="V20" s="8">
        <v>1649.1524399999998</v>
      </c>
      <c r="W20" s="8">
        <v>1668.521088</v>
      </c>
      <c r="X20" s="8">
        <v>1941.7507199999998</v>
      </c>
      <c r="Y20" s="8">
        <v>1643.0721839999999</v>
      </c>
      <c r="Z20" s="8">
        <v>1232.0904959999996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72.617781599999986</v>
      </c>
      <c r="J21" s="8">
        <v>79.89770879999999</v>
      </c>
      <c r="K21" s="8">
        <v>96.459854399999969</v>
      </c>
      <c r="L21" s="8">
        <v>48.594218399999995</v>
      </c>
      <c r="M21" s="8">
        <v>235.14341760000002</v>
      </c>
      <c r="N21" s="8">
        <v>211.66563600000001</v>
      </c>
      <c r="O21" s="8">
        <v>225.49821840000001</v>
      </c>
      <c r="P21" s="8">
        <v>224.9517816</v>
      </c>
      <c r="Q21" s="8">
        <v>262.62578160000004</v>
      </c>
      <c r="R21" s="8">
        <v>203.6584368</v>
      </c>
      <c r="S21" s="8">
        <v>207.48021840000001</v>
      </c>
      <c r="T21" s="8">
        <v>205.26367680000001</v>
      </c>
      <c r="U21" s="8">
        <v>229.2033744</v>
      </c>
      <c r="V21" s="8">
        <v>220.33982879999996</v>
      </c>
      <c r="W21" s="8">
        <v>133.46292959999997</v>
      </c>
      <c r="X21" s="8">
        <v>137.17005119999996</v>
      </c>
      <c r="Y21" s="8">
        <v>124.98202080000002</v>
      </c>
      <c r="Z21" s="8">
        <v>121.17465359999998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663.8877309459582</v>
      </c>
      <c r="D26" s="27">
        <f t="shared" si="14"/>
        <v>579.69247308219087</v>
      </c>
      <c r="E26" s="27">
        <f t="shared" si="14"/>
        <v>553.03555353257173</v>
      </c>
      <c r="F26" s="27">
        <f t="shared" si="14"/>
        <v>529.85912747974544</v>
      </c>
      <c r="G26" s="27">
        <f t="shared" si="14"/>
        <v>389.22654503753796</v>
      </c>
      <c r="H26" s="27">
        <f t="shared" si="14"/>
        <v>356.7653002469894</v>
      </c>
      <c r="I26" s="27">
        <f t="shared" si="14"/>
        <v>252.93725892000006</v>
      </c>
      <c r="J26" s="27">
        <f t="shared" si="14"/>
        <v>188.04714696000002</v>
      </c>
      <c r="K26" s="27">
        <f t="shared" si="14"/>
        <v>224.67881195999999</v>
      </c>
      <c r="L26" s="27">
        <f t="shared" si="14"/>
        <v>273.57544368000003</v>
      </c>
      <c r="M26" s="27">
        <f t="shared" si="14"/>
        <v>196.10364132000001</v>
      </c>
      <c r="N26" s="27">
        <f t="shared" si="14"/>
        <v>262.72838232000004</v>
      </c>
      <c r="O26" s="27">
        <f t="shared" si="14"/>
        <v>181.30091976000003</v>
      </c>
      <c r="P26" s="27">
        <f t="shared" si="14"/>
        <v>98.262255960000033</v>
      </c>
      <c r="Q26" s="27">
        <f t="shared" si="14"/>
        <v>106.08648012</v>
      </c>
      <c r="R26" s="27">
        <f t="shared" si="14"/>
        <v>108.52611228000001</v>
      </c>
      <c r="S26" s="27">
        <f t="shared" si="14"/>
        <v>78.924805919999997</v>
      </c>
      <c r="T26" s="27">
        <f t="shared" si="14"/>
        <v>110.11548996000002</v>
      </c>
      <c r="U26" s="27">
        <f t="shared" si="14"/>
        <v>84.548588760000015</v>
      </c>
      <c r="V26" s="27">
        <f t="shared" si="14"/>
        <v>98.619956280000011</v>
      </c>
      <c r="W26" s="27">
        <f t="shared" si="14"/>
        <v>74.661014520000009</v>
      </c>
      <c r="X26" s="27">
        <f t="shared" si="14"/>
        <v>100.28383236000002</v>
      </c>
      <c r="Y26" s="27">
        <f t="shared" ref="Y26:Z26" si="15">SUM(Y27,Y33)</f>
        <v>83.965254840000014</v>
      </c>
      <c r="Z26" s="27">
        <f t="shared" si="15"/>
        <v>94.99771152000001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663.8877309459582</v>
      </c>
      <c r="D33" s="19">
        <f t="shared" si="18"/>
        <v>579.69247308219087</v>
      </c>
      <c r="E33" s="19">
        <f t="shared" si="18"/>
        <v>553.03555353257173</v>
      </c>
      <c r="F33" s="19">
        <f t="shared" si="18"/>
        <v>529.85912747974544</v>
      </c>
      <c r="G33" s="19">
        <f t="shared" si="18"/>
        <v>389.22654503753796</v>
      </c>
      <c r="H33" s="19">
        <f t="shared" si="18"/>
        <v>356.7653002469894</v>
      </c>
      <c r="I33" s="19">
        <f t="shared" si="18"/>
        <v>252.93725892000006</v>
      </c>
      <c r="J33" s="19">
        <f t="shared" si="18"/>
        <v>188.04714696000002</v>
      </c>
      <c r="K33" s="19">
        <f t="shared" si="18"/>
        <v>224.67881195999999</v>
      </c>
      <c r="L33" s="19">
        <f t="shared" si="18"/>
        <v>273.57544368000003</v>
      </c>
      <c r="M33" s="19">
        <f t="shared" si="18"/>
        <v>196.10364132000001</v>
      </c>
      <c r="N33" s="19">
        <f t="shared" si="18"/>
        <v>262.72838232000004</v>
      </c>
      <c r="O33" s="19">
        <f t="shared" si="18"/>
        <v>181.30091976000003</v>
      </c>
      <c r="P33" s="19">
        <f t="shared" si="18"/>
        <v>98.262255960000033</v>
      </c>
      <c r="Q33" s="19">
        <f t="shared" si="18"/>
        <v>106.08648012</v>
      </c>
      <c r="R33" s="19">
        <f t="shared" si="18"/>
        <v>108.52611228000001</v>
      </c>
      <c r="S33" s="19">
        <f t="shared" si="18"/>
        <v>78.924805919999997</v>
      </c>
      <c r="T33" s="19">
        <f t="shared" si="18"/>
        <v>110.11548996000002</v>
      </c>
      <c r="U33" s="19">
        <f t="shared" si="18"/>
        <v>84.548588760000015</v>
      </c>
      <c r="V33" s="19">
        <f t="shared" si="18"/>
        <v>98.619956280000011</v>
      </c>
      <c r="W33" s="19">
        <f t="shared" si="18"/>
        <v>74.661014520000009</v>
      </c>
      <c r="X33" s="19">
        <f t="shared" si="18"/>
        <v>100.28383236000002</v>
      </c>
      <c r="Y33" s="19">
        <f t="shared" ref="Y33:Z33" si="19">SUM(Y34:Y50)</f>
        <v>83.965254840000014</v>
      </c>
      <c r="Z33" s="19">
        <f t="shared" si="19"/>
        <v>94.99771152000001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15.905548800000002</v>
      </c>
      <c r="N34" s="8">
        <v>45.065756159999992</v>
      </c>
      <c r="O34" s="8">
        <v>58.320414719999995</v>
      </c>
      <c r="P34" s="8">
        <v>42.414865920000011</v>
      </c>
      <c r="Q34" s="8">
        <v>53.018426880000014</v>
      </c>
      <c r="R34" s="8">
        <v>39.763975680000001</v>
      </c>
      <c r="S34" s="8">
        <v>31.811097599999993</v>
      </c>
      <c r="T34" s="8">
        <v>47.716646400000002</v>
      </c>
      <c r="U34" s="8">
        <v>53.018426880000014</v>
      </c>
      <c r="V34" s="8">
        <v>60.971304960000005</v>
      </c>
      <c r="W34" s="8">
        <v>39.763975680000001</v>
      </c>
      <c r="X34" s="8">
        <v>50.367536640000012</v>
      </c>
      <c r="Y34" s="8">
        <v>37.112878080000009</v>
      </c>
      <c r="Z34" s="8">
        <v>47.716646400000002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8.2954288800000011</v>
      </c>
      <c r="N36" s="8">
        <v>24.881970600000002</v>
      </c>
      <c r="O36" s="8">
        <v>24.874020000000002</v>
      </c>
      <c r="P36" s="8">
        <v>22.110164280000003</v>
      </c>
      <c r="Q36" s="8">
        <v>22.110164280000003</v>
      </c>
      <c r="R36" s="8">
        <v>19.346535720000002</v>
      </c>
      <c r="S36" s="8">
        <v>19.346535720000002</v>
      </c>
      <c r="T36" s="8">
        <v>19.346535720000002</v>
      </c>
      <c r="U36" s="8">
        <v>22.110164280000003</v>
      </c>
      <c r="V36" s="8">
        <v>22.110164280000003</v>
      </c>
      <c r="W36" s="8">
        <v>19.346535720000002</v>
      </c>
      <c r="X36" s="8">
        <v>22.110164280000003</v>
      </c>
      <c r="Y36" s="8">
        <v>22.110164280000003</v>
      </c>
      <c r="Z36" s="8">
        <v>19.346535720000002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9.3083234399999988</v>
      </c>
      <c r="H43" s="8">
        <v>9.2987200799999989</v>
      </c>
      <c r="I43" s="8">
        <v>12.67963632</v>
      </c>
      <c r="J43" s="8">
        <v>6.3352832399999999</v>
      </c>
      <c r="K43" s="8">
        <v>9.5300010000000004</v>
      </c>
      <c r="L43" s="8">
        <v>3.1845808800000013</v>
      </c>
      <c r="M43" s="8">
        <v>6.3779648399999989</v>
      </c>
      <c r="N43" s="8">
        <v>6.3704955600000002</v>
      </c>
      <c r="O43" s="8">
        <v>6.3664941599999985</v>
      </c>
      <c r="P43" s="8">
        <v>3.1835138399999998</v>
      </c>
      <c r="Q43" s="8">
        <v>9.5569437600000011</v>
      </c>
      <c r="R43" s="8">
        <v>12.728186639999999</v>
      </c>
      <c r="S43" s="8">
        <v>6.3662273999999988</v>
      </c>
      <c r="T43" s="8">
        <v>6.3648935999999967</v>
      </c>
      <c r="U43" s="8">
        <v>6.36275952</v>
      </c>
      <c r="V43" s="8">
        <v>6.3664941599999985</v>
      </c>
      <c r="W43" s="8">
        <v>6.3782316000000003</v>
      </c>
      <c r="X43" s="8">
        <v>6.4049076000000005</v>
      </c>
      <c r="Y43" s="8">
        <v>6.3985053599999997</v>
      </c>
      <c r="Z43" s="8">
        <v>9.5908222799999994</v>
      </c>
    </row>
    <row r="44" spans="1:26" ht="11.25" customHeight="1" x14ac:dyDescent="0.2">
      <c r="A44" s="28" t="s">
        <v>74</v>
      </c>
      <c r="B44" s="7" t="s">
        <v>75</v>
      </c>
      <c r="C44" s="8">
        <v>663.8877309459582</v>
      </c>
      <c r="D44" s="8">
        <v>579.69247308219087</v>
      </c>
      <c r="E44" s="8">
        <v>129.29098029257173</v>
      </c>
      <c r="F44" s="8">
        <v>124.52783675974543</v>
      </c>
      <c r="G44" s="8">
        <v>71.731186317537947</v>
      </c>
      <c r="H44" s="8">
        <v>83.683951886989419</v>
      </c>
      <c r="I44" s="8">
        <v>208.57012056000005</v>
      </c>
      <c r="J44" s="8">
        <v>175.95057168000002</v>
      </c>
      <c r="K44" s="8">
        <v>215.14881095999999</v>
      </c>
      <c r="L44" s="8">
        <v>270.39086280000004</v>
      </c>
      <c r="M44" s="8">
        <v>165.52469880000001</v>
      </c>
      <c r="N44" s="8">
        <v>186.41016000000002</v>
      </c>
      <c r="O44" s="8">
        <v>91.739990880000022</v>
      </c>
      <c r="P44" s="8">
        <v>30.553711920000005</v>
      </c>
      <c r="Q44" s="8">
        <v>21.400945200000002</v>
      </c>
      <c r="R44" s="8">
        <v>36.687414239999995</v>
      </c>
      <c r="S44" s="8">
        <v>21.400945200000002</v>
      </c>
      <c r="T44" s="8">
        <v>36.687414240000017</v>
      </c>
      <c r="U44" s="8">
        <v>3.0572380799999999</v>
      </c>
      <c r="V44" s="8">
        <v>9.1719928800000012</v>
      </c>
      <c r="W44" s="8">
        <v>9.1722715200000007</v>
      </c>
      <c r="X44" s="8">
        <v>21.40122384</v>
      </c>
      <c r="Y44" s="8">
        <v>18.343707120000001</v>
      </c>
      <c r="Z44" s="8">
        <v>18.343707120000001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423.74457323999997</v>
      </c>
      <c r="F50" s="8">
        <v>405.33129071999997</v>
      </c>
      <c r="G50" s="8">
        <v>308.18703528000003</v>
      </c>
      <c r="H50" s="8">
        <v>263.78262827999998</v>
      </c>
      <c r="I50" s="8">
        <v>31.687502039999988</v>
      </c>
      <c r="J50" s="8">
        <v>5.7612920400000007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1523.1823199999999</v>
      </c>
      <c r="D51" s="27">
        <v>1519.1936100000003</v>
      </c>
      <c r="E51" s="27">
        <v>1528.7362200000005</v>
      </c>
      <c r="F51" s="27">
        <v>1562.3120699999999</v>
      </c>
      <c r="G51" s="27">
        <v>1652.8911299999997</v>
      </c>
      <c r="H51" s="27">
        <v>1490.91921</v>
      </c>
      <c r="I51" s="27">
        <v>1384.8397199999999</v>
      </c>
      <c r="J51" s="27">
        <v>1121.6353499999998</v>
      </c>
      <c r="K51" s="27">
        <v>875.04219000000001</v>
      </c>
      <c r="L51" s="27">
        <v>922.45229999999992</v>
      </c>
      <c r="M51" s="27">
        <v>979.55649000000005</v>
      </c>
      <c r="N51" s="27">
        <v>1066.24782</v>
      </c>
      <c r="O51" s="27">
        <v>1166.9753700000001</v>
      </c>
      <c r="P51" s="27">
        <v>1238.62068</v>
      </c>
      <c r="Q51" s="27">
        <v>1149.9097500000003</v>
      </c>
      <c r="R51" s="27">
        <v>1179.0424800000003</v>
      </c>
      <c r="S51" s="27">
        <v>1258.9717852799999</v>
      </c>
      <c r="T51" s="27">
        <v>1200.39975</v>
      </c>
      <c r="U51" s="27">
        <v>1186.3180890000001</v>
      </c>
      <c r="V51" s="27">
        <v>1202.9194029599998</v>
      </c>
      <c r="W51" s="27">
        <v>1289.4524421425563</v>
      </c>
      <c r="X51" s="27">
        <v>1434.8449895307926</v>
      </c>
      <c r="Y51" s="27">
        <v>1261.3487661474487</v>
      </c>
      <c r="Z51" s="27">
        <v>1134.5732357718946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59.238053280000003</v>
      </c>
      <c r="D52" s="27">
        <f t="shared" si="20"/>
        <v>62.906016599999994</v>
      </c>
      <c r="E52" s="27">
        <f t="shared" si="20"/>
        <v>69.05021004000001</v>
      </c>
      <c r="F52" s="27">
        <f t="shared" si="20"/>
        <v>65.658075569461872</v>
      </c>
      <c r="G52" s="27">
        <f t="shared" si="20"/>
        <v>70.094773641471775</v>
      </c>
      <c r="H52" s="27">
        <f t="shared" si="20"/>
        <v>65.524703837266003</v>
      </c>
      <c r="I52" s="27">
        <f t="shared" si="20"/>
        <v>61.260935990703736</v>
      </c>
      <c r="J52" s="27">
        <f t="shared" si="20"/>
        <v>69.124429402832476</v>
      </c>
      <c r="K52" s="27">
        <f t="shared" si="20"/>
        <v>79.136781307673317</v>
      </c>
      <c r="L52" s="27">
        <f t="shared" si="20"/>
        <v>64.76919839983475</v>
      </c>
      <c r="M52" s="27">
        <f t="shared" si="20"/>
        <v>108.83947535113796</v>
      </c>
      <c r="N52" s="27">
        <f t="shared" si="20"/>
        <v>159.51269943644169</v>
      </c>
      <c r="O52" s="27">
        <f t="shared" si="20"/>
        <v>177.39944826476361</v>
      </c>
      <c r="P52" s="27">
        <f t="shared" si="20"/>
        <v>171.28848673422783</v>
      </c>
      <c r="Q52" s="27">
        <f t="shared" si="20"/>
        <v>177.76676594040549</v>
      </c>
      <c r="R52" s="27">
        <f t="shared" si="20"/>
        <v>185.72569689350377</v>
      </c>
      <c r="S52" s="27">
        <f t="shared" si="20"/>
        <v>194.20656731582608</v>
      </c>
      <c r="T52" s="27">
        <f t="shared" si="20"/>
        <v>216.17513681452914</v>
      </c>
      <c r="U52" s="27">
        <f t="shared" si="20"/>
        <v>202.67566111495378</v>
      </c>
      <c r="V52" s="27">
        <f t="shared" si="20"/>
        <v>205.87077408163177</v>
      </c>
      <c r="W52" s="27">
        <f t="shared" si="20"/>
        <v>227.60019989860663</v>
      </c>
      <c r="X52" s="27">
        <f t="shared" si="20"/>
        <v>235.15653043725504</v>
      </c>
      <c r="Y52" s="27">
        <f t="shared" ref="Y52:Z52" si="21">SUM(Y53:Y54)</f>
        <v>229.12762800264341</v>
      </c>
      <c r="Z52" s="27">
        <f t="shared" si="21"/>
        <v>329.81357265711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4.5760571999999993</v>
      </c>
      <c r="G53" s="8">
        <v>6.5781143999999969</v>
      </c>
      <c r="H53" s="8">
        <v>5.5768284000000001</v>
      </c>
      <c r="I53" s="8">
        <v>5.2911144000000006</v>
      </c>
      <c r="J53" s="8">
        <v>12.869999999999997</v>
      </c>
      <c r="K53" s="8">
        <v>26.598171600000001</v>
      </c>
      <c r="L53" s="8">
        <v>19.447599599999997</v>
      </c>
      <c r="M53" s="8">
        <v>7.8651143999999995</v>
      </c>
      <c r="N53" s="8">
        <v>15.587114399999999</v>
      </c>
      <c r="O53" s="8">
        <v>18.733057200000001</v>
      </c>
      <c r="P53" s="8">
        <v>23.737942799999999</v>
      </c>
      <c r="Q53" s="8">
        <v>28.885942799999995</v>
      </c>
      <c r="R53" s="8">
        <v>49.334828400000006</v>
      </c>
      <c r="S53" s="8">
        <v>41.040885600000003</v>
      </c>
      <c r="T53" s="8">
        <v>48.648600000000002</v>
      </c>
      <c r="U53" s="8">
        <v>46.526079600000003</v>
      </c>
      <c r="V53" s="8">
        <v>42.9183612</v>
      </c>
      <c r="W53" s="8">
        <v>51.693127199999999</v>
      </c>
      <c r="X53" s="8">
        <v>53.079483599999996</v>
      </c>
      <c r="Y53" s="8">
        <v>52.243448400000013</v>
      </c>
      <c r="Z53" s="8">
        <v>107.99525880000003</v>
      </c>
    </row>
    <row r="54" spans="1:26" ht="11.25" customHeight="1" x14ac:dyDescent="0.2">
      <c r="A54" s="43" t="s">
        <v>118</v>
      </c>
      <c r="B54" s="44" t="s">
        <v>119</v>
      </c>
      <c r="C54" s="45">
        <v>59.238053280000003</v>
      </c>
      <c r="D54" s="45">
        <v>62.906016599999994</v>
      </c>
      <c r="E54" s="45">
        <v>69.05021004000001</v>
      </c>
      <c r="F54" s="45">
        <v>61.082018369461878</v>
      </c>
      <c r="G54" s="45">
        <v>63.516659241471778</v>
      </c>
      <c r="H54" s="45">
        <v>59.947875437265999</v>
      </c>
      <c r="I54" s="45">
        <v>55.969821590703738</v>
      </c>
      <c r="J54" s="45">
        <v>56.254429402832486</v>
      </c>
      <c r="K54" s="45">
        <v>52.538609707673324</v>
      </c>
      <c r="L54" s="45">
        <v>45.321598799834746</v>
      </c>
      <c r="M54" s="45">
        <v>100.97436095113797</v>
      </c>
      <c r="N54" s="45">
        <v>143.9255850364417</v>
      </c>
      <c r="O54" s="45">
        <v>158.66639106476362</v>
      </c>
      <c r="P54" s="45">
        <v>147.55054393422782</v>
      </c>
      <c r="Q54" s="45">
        <v>148.88082314040548</v>
      </c>
      <c r="R54" s="45">
        <v>136.39086849350375</v>
      </c>
      <c r="S54" s="45">
        <v>153.16568171582608</v>
      </c>
      <c r="T54" s="45">
        <v>167.52653681452912</v>
      </c>
      <c r="U54" s="45">
        <v>156.14958151495378</v>
      </c>
      <c r="V54" s="45">
        <v>162.95241288163177</v>
      </c>
      <c r="W54" s="45">
        <v>175.90707269860664</v>
      </c>
      <c r="X54" s="45">
        <v>182.07704683725504</v>
      </c>
      <c r="Y54" s="45">
        <v>176.8841796026434</v>
      </c>
      <c r="Z54" s="45">
        <v>221.81831385710996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841.16462184</v>
      </c>
      <c r="D61" s="49">
        <f t="shared" si="22"/>
        <v>843.38252855999986</v>
      </c>
      <c r="E61" s="49">
        <f t="shared" si="22"/>
        <v>843.88668263999989</v>
      </c>
      <c r="F61" s="49">
        <f t="shared" si="22"/>
        <v>996.12083592000022</v>
      </c>
      <c r="G61" s="49">
        <f t="shared" si="22"/>
        <v>1012.6090267199997</v>
      </c>
      <c r="H61" s="49">
        <f t="shared" si="22"/>
        <v>613.34966304</v>
      </c>
      <c r="I61" s="49">
        <f t="shared" si="22"/>
        <v>607.70532744000002</v>
      </c>
      <c r="J61" s="49">
        <f t="shared" si="22"/>
        <v>726.07376951999993</v>
      </c>
      <c r="K61" s="49">
        <f t="shared" si="22"/>
        <v>833.98738823999997</v>
      </c>
      <c r="L61" s="49">
        <f t="shared" si="22"/>
        <v>1159.6137177599999</v>
      </c>
      <c r="M61" s="49">
        <f t="shared" si="22"/>
        <v>1409.2782170400001</v>
      </c>
      <c r="N61" s="49">
        <f t="shared" si="22"/>
        <v>1670.1821510400002</v>
      </c>
      <c r="O61" s="49">
        <f t="shared" si="22"/>
        <v>2503.7433539999993</v>
      </c>
      <c r="P61" s="49">
        <f t="shared" si="22"/>
        <v>3393.3932330400003</v>
      </c>
      <c r="Q61" s="49">
        <f t="shared" si="22"/>
        <v>3733.05702888</v>
      </c>
      <c r="R61" s="49">
        <f t="shared" si="22"/>
        <v>3950.791306560001</v>
      </c>
      <c r="S61" s="49">
        <f t="shared" si="22"/>
        <v>4014.0389966400003</v>
      </c>
      <c r="T61" s="49">
        <f t="shared" si="22"/>
        <v>4324.1160578400004</v>
      </c>
      <c r="U61" s="49">
        <f t="shared" si="22"/>
        <v>4167.7560115200004</v>
      </c>
      <c r="V61" s="49">
        <f t="shared" si="22"/>
        <v>4478.7986978399986</v>
      </c>
      <c r="W61" s="49">
        <f t="shared" si="22"/>
        <v>4744.0121746026452</v>
      </c>
      <c r="X61" s="49">
        <f t="shared" si="22"/>
        <v>5024.538500241475</v>
      </c>
      <c r="Y61" s="49">
        <f t="shared" ref="Y61:Z61" si="23">SUM(Y62:Y72)</f>
        <v>5030.7802742907188</v>
      </c>
      <c r="Z61" s="49">
        <f t="shared" si="23"/>
        <v>4947.6746897227549</v>
      </c>
    </row>
    <row r="62" spans="1:26" ht="11.25" customHeight="1" x14ac:dyDescent="0.2">
      <c r="A62" s="50" t="s">
        <v>92</v>
      </c>
      <c r="B62" s="51" t="s">
        <v>93</v>
      </c>
      <c r="C62" s="52">
        <v>684.43200000000002</v>
      </c>
      <c r="D62" s="52">
        <v>681.29591039999991</v>
      </c>
      <c r="E62" s="52">
        <v>673.11982079999984</v>
      </c>
      <c r="F62" s="52">
        <v>845.04026880000026</v>
      </c>
      <c r="G62" s="52">
        <v>859.71191039999985</v>
      </c>
      <c r="H62" s="52">
        <v>464.5759104</v>
      </c>
      <c r="I62" s="52">
        <v>459.9838656</v>
      </c>
      <c r="J62" s="52">
        <v>549.13622399999986</v>
      </c>
      <c r="K62" s="52">
        <v>646.23968639999998</v>
      </c>
      <c r="L62" s="52">
        <v>906.0799103999999</v>
      </c>
      <c r="M62" s="52">
        <v>993.32795520000013</v>
      </c>
      <c r="N62" s="52">
        <v>1050.7843584</v>
      </c>
      <c r="O62" s="52">
        <v>1646.6240447999994</v>
      </c>
      <c r="P62" s="52">
        <v>2174.9277311999999</v>
      </c>
      <c r="Q62" s="52">
        <v>2437.0081344</v>
      </c>
      <c r="R62" s="52">
        <v>2663.3601792000009</v>
      </c>
      <c r="S62" s="52">
        <v>2780.3998655999999</v>
      </c>
      <c r="T62" s="52">
        <v>3031.4378304000002</v>
      </c>
      <c r="U62" s="52">
        <v>2891.4056640000003</v>
      </c>
      <c r="V62" s="52">
        <v>3230.1319679999992</v>
      </c>
      <c r="W62" s="52">
        <v>3448.3159871999997</v>
      </c>
      <c r="X62" s="52">
        <v>3736.0955519999998</v>
      </c>
      <c r="Y62" s="52">
        <v>3727.7541504000001</v>
      </c>
      <c r="Z62" s="52">
        <v>3579.2499455999996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59.732421840000008</v>
      </c>
      <c r="D64" s="52">
        <v>59.186378160000004</v>
      </c>
      <c r="E64" s="52">
        <v>57.766821840000013</v>
      </c>
      <c r="F64" s="52">
        <v>44.280447120000005</v>
      </c>
      <c r="G64" s="52">
        <v>42.697156320000005</v>
      </c>
      <c r="H64" s="52">
        <v>46.573712639999997</v>
      </c>
      <c r="I64" s="52">
        <v>48.92162184</v>
      </c>
      <c r="J64" s="52">
        <v>74.03766551999999</v>
      </c>
      <c r="K64" s="52">
        <v>93.147621839999999</v>
      </c>
      <c r="L64" s="52">
        <v>170.13368736000001</v>
      </c>
      <c r="M64" s="52">
        <v>241.55042183999998</v>
      </c>
      <c r="N64" s="52">
        <v>370.89771264000012</v>
      </c>
      <c r="O64" s="52">
        <v>592.51930920000007</v>
      </c>
      <c r="P64" s="52">
        <v>966.36542183999995</v>
      </c>
      <c r="Q64" s="52">
        <v>1040.9489344799999</v>
      </c>
      <c r="R64" s="52">
        <v>1050.2310873600002</v>
      </c>
      <c r="S64" s="52">
        <v>967.23913104000019</v>
      </c>
      <c r="T64" s="52">
        <v>1000.56882744</v>
      </c>
      <c r="U64" s="52">
        <v>1004.9114275200001</v>
      </c>
      <c r="V64" s="52">
        <v>960.77328983999996</v>
      </c>
      <c r="W64" s="52">
        <v>983.52722740264574</v>
      </c>
      <c r="X64" s="52">
        <v>975.99570824147463</v>
      </c>
      <c r="Y64" s="52">
        <v>994.0201238907182</v>
      </c>
      <c r="Z64" s="52">
        <v>985.22562412275533</v>
      </c>
    </row>
    <row r="65" spans="1:26" ht="11.25" customHeight="1" x14ac:dyDescent="0.2">
      <c r="A65" s="50" t="s">
        <v>98</v>
      </c>
      <c r="B65" s="51" t="s">
        <v>99</v>
      </c>
      <c r="C65" s="52">
        <v>97.000199999999992</v>
      </c>
      <c r="D65" s="52">
        <v>102.90023999999998</v>
      </c>
      <c r="E65" s="52">
        <v>113.00004000000001</v>
      </c>
      <c r="F65" s="52">
        <v>106.80011999999999</v>
      </c>
      <c r="G65" s="52">
        <v>110.19995999999996</v>
      </c>
      <c r="H65" s="52">
        <v>102.20004</v>
      </c>
      <c r="I65" s="52">
        <v>98.799840000000003</v>
      </c>
      <c r="J65" s="52">
        <v>102.89988000000001</v>
      </c>
      <c r="K65" s="52">
        <v>94.600079999999977</v>
      </c>
      <c r="L65" s="52">
        <v>83.400120000000015</v>
      </c>
      <c r="M65" s="52">
        <v>174.39983999999998</v>
      </c>
      <c r="N65" s="52">
        <v>248.50008</v>
      </c>
      <c r="O65" s="52">
        <v>264.59999999999997</v>
      </c>
      <c r="P65" s="52">
        <v>252.10007999999996</v>
      </c>
      <c r="Q65" s="52">
        <v>255.09995999999995</v>
      </c>
      <c r="R65" s="52">
        <v>237.20003999999997</v>
      </c>
      <c r="S65" s="52">
        <v>266.39999999999998</v>
      </c>
      <c r="T65" s="52">
        <v>292.10939999999999</v>
      </c>
      <c r="U65" s="52">
        <v>271.43892</v>
      </c>
      <c r="V65" s="52">
        <v>287.89343999999994</v>
      </c>
      <c r="W65" s="52">
        <v>312.16895999999997</v>
      </c>
      <c r="X65" s="52">
        <v>312.44723999999997</v>
      </c>
      <c r="Y65" s="52">
        <v>309.00599999999997</v>
      </c>
      <c r="Z65" s="52">
        <v>383.19911999999999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2869.6865954160025</v>
      </c>
      <c r="D2" s="21">
        <f t="shared" ref="D2:X2" si="0">SUM(D3,D17,D22,D25,D26,D51,D52)</f>
        <v>2936.4801273494613</v>
      </c>
      <c r="E2" s="21">
        <f t="shared" si="0"/>
        <v>2908.2505985745938</v>
      </c>
      <c r="F2" s="21">
        <f t="shared" si="0"/>
        <v>2779.1313066493217</v>
      </c>
      <c r="G2" s="21">
        <f t="shared" si="0"/>
        <v>2824.5743920117388</v>
      </c>
      <c r="H2" s="21">
        <f t="shared" si="0"/>
        <v>2454.9489417375698</v>
      </c>
      <c r="I2" s="21">
        <f t="shared" si="0"/>
        <v>2425.1618309365044</v>
      </c>
      <c r="J2" s="21">
        <f t="shared" si="0"/>
        <v>2016.6091845647052</v>
      </c>
      <c r="K2" s="21">
        <f t="shared" si="0"/>
        <v>2000.8463768742351</v>
      </c>
      <c r="L2" s="21">
        <f t="shared" si="0"/>
        <v>1928.7009445924316</v>
      </c>
      <c r="M2" s="21">
        <f t="shared" si="0"/>
        <v>2377.6447235467717</v>
      </c>
      <c r="N2" s="21">
        <f t="shared" si="0"/>
        <v>2046.083580383327</v>
      </c>
      <c r="O2" s="21">
        <f t="shared" si="0"/>
        <v>1909.0891806810057</v>
      </c>
      <c r="P2" s="21">
        <f t="shared" si="0"/>
        <v>1890.0716678073625</v>
      </c>
      <c r="Q2" s="21">
        <f t="shared" si="0"/>
        <v>1567.5265158458728</v>
      </c>
      <c r="R2" s="21">
        <f t="shared" si="0"/>
        <v>1566.1915839567696</v>
      </c>
      <c r="S2" s="21">
        <f t="shared" si="0"/>
        <v>1726.8225805353723</v>
      </c>
      <c r="T2" s="21">
        <f t="shared" si="0"/>
        <v>1714.5948384981582</v>
      </c>
      <c r="U2" s="21">
        <f t="shared" si="0"/>
        <v>1674.606017862794</v>
      </c>
      <c r="V2" s="21">
        <f t="shared" si="0"/>
        <v>1672.6584972695143</v>
      </c>
      <c r="W2" s="21">
        <f t="shared" si="0"/>
        <v>1586.4120708776688</v>
      </c>
      <c r="X2" s="21">
        <f t="shared" si="0"/>
        <v>1698.3710902223588</v>
      </c>
      <c r="Y2" s="21">
        <f t="shared" ref="Y2:Z2" si="1">SUM(Y3,Y17,Y22,Y25,Y26,Y51,Y52)</f>
        <v>1488.4384432733866</v>
      </c>
      <c r="Z2" s="21">
        <f t="shared" si="1"/>
        <v>1335.2236466263362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1035.7255649453332</v>
      </c>
      <c r="D3" s="24">
        <f t="shared" si="2"/>
        <v>1072.0951911325228</v>
      </c>
      <c r="E3" s="24">
        <f t="shared" si="2"/>
        <v>1091.0930482237368</v>
      </c>
      <c r="F3" s="24">
        <f t="shared" si="2"/>
        <v>1043.0574155439349</v>
      </c>
      <c r="G3" s="24">
        <f t="shared" si="2"/>
        <v>927.19945122688841</v>
      </c>
      <c r="H3" s="24">
        <f t="shared" si="2"/>
        <v>603.45586278116707</v>
      </c>
      <c r="I3" s="24">
        <f t="shared" si="2"/>
        <v>766.09837641768002</v>
      </c>
      <c r="J3" s="24">
        <f t="shared" si="2"/>
        <v>341.83396668135327</v>
      </c>
      <c r="K3" s="24">
        <f t="shared" si="2"/>
        <v>360.3261252729705</v>
      </c>
      <c r="L3" s="24">
        <f t="shared" si="2"/>
        <v>382.09961378743833</v>
      </c>
      <c r="M3" s="24">
        <f t="shared" si="2"/>
        <v>444.34350342677146</v>
      </c>
      <c r="N3" s="24">
        <f t="shared" si="2"/>
        <v>375.54149846332689</v>
      </c>
      <c r="O3" s="24">
        <f t="shared" si="2"/>
        <v>291.60310712100551</v>
      </c>
      <c r="P3" s="24">
        <f t="shared" si="2"/>
        <v>275.85062468736226</v>
      </c>
      <c r="Q3" s="24">
        <f t="shared" si="2"/>
        <v>226.62232624587287</v>
      </c>
      <c r="R3" s="24">
        <f t="shared" si="2"/>
        <v>207.26000843676948</v>
      </c>
      <c r="S3" s="24">
        <f t="shared" si="2"/>
        <v>200.14559833537214</v>
      </c>
      <c r="T3" s="24">
        <f t="shared" si="2"/>
        <v>187.1523087381581</v>
      </c>
      <c r="U3" s="24">
        <f t="shared" si="2"/>
        <v>172.94145118279383</v>
      </c>
      <c r="V3" s="24">
        <f t="shared" si="2"/>
        <v>169.50073986951395</v>
      </c>
      <c r="W3" s="24">
        <f t="shared" si="2"/>
        <v>126.16159498324673</v>
      </c>
      <c r="X3" s="24">
        <f t="shared" si="2"/>
        <v>113.65228438505864</v>
      </c>
      <c r="Y3" s="24">
        <f t="shared" ref="Y3:Z3" si="3">SUM(Y4,Y8,Y11)</f>
        <v>125.50261942009261</v>
      </c>
      <c r="Z3" s="24">
        <f t="shared" si="3"/>
        <v>94.402202461730269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315.50173354460583</v>
      </c>
      <c r="D4" s="19">
        <f t="shared" si="4"/>
        <v>325.65025616855939</v>
      </c>
      <c r="E4" s="19">
        <f t="shared" si="4"/>
        <v>323.66232040676829</v>
      </c>
      <c r="F4" s="19">
        <f t="shared" si="4"/>
        <v>287.24921594440764</v>
      </c>
      <c r="G4" s="19">
        <f t="shared" si="4"/>
        <v>227.44257246311503</v>
      </c>
      <c r="H4" s="19">
        <f t="shared" si="4"/>
        <v>125.79440252112215</v>
      </c>
      <c r="I4" s="19">
        <f t="shared" si="4"/>
        <v>323.1289306733126</v>
      </c>
      <c r="J4" s="19">
        <f t="shared" si="4"/>
        <v>22.554366874009407</v>
      </c>
      <c r="K4" s="19">
        <f t="shared" si="4"/>
        <v>77.932251294282892</v>
      </c>
      <c r="L4" s="19">
        <f t="shared" si="4"/>
        <v>108.7817238660661</v>
      </c>
      <c r="M4" s="19">
        <f t="shared" si="4"/>
        <v>108.49659100628782</v>
      </c>
      <c r="N4" s="19">
        <f t="shared" si="4"/>
        <v>92.692159613560264</v>
      </c>
      <c r="O4" s="19">
        <f t="shared" si="4"/>
        <v>19.188679008172102</v>
      </c>
      <c r="P4" s="19">
        <f t="shared" si="4"/>
        <v>16.699751019381043</v>
      </c>
      <c r="Q4" s="19">
        <f t="shared" si="4"/>
        <v>12.253556167620509</v>
      </c>
      <c r="R4" s="19">
        <f t="shared" si="4"/>
        <v>13.809444947579165</v>
      </c>
      <c r="S4" s="19">
        <f t="shared" si="4"/>
        <v>14.078066480980342</v>
      </c>
      <c r="T4" s="19">
        <f t="shared" si="4"/>
        <v>14.108686823838662</v>
      </c>
      <c r="U4" s="19">
        <f t="shared" si="4"/>
        <v>15.415978181755394</v>
      </c>
      <c r="V4" s="19">
        <f t="shared" si="4"/>
        <v>21.53921839210431</v>
      </c>
      <c r="W4" s="19">
        <f t="shared" si="4"/>
        <v>7.8311368780160437</v>
      </c>
      <c r="X4" s="19">
        <f t="shared" si="4"/>
        <v>8.6341563732810851</v>
      </c>
      <c r="Y4" s="19">
        <f t="shared" ref="Y4:Z4" si="5">SUM(Y5:Y7)</f>
        <v>14.787428927986612</v>
      </c>
      <c r="Z4" s="19">
        <f t="shared" si="5"/>
        <v>7.9205023783114967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315.50173354460583</v>
      </c>
      <c r="D7" s="8">
        <v>325.65025616855939</v>
      </c>
      <c r="E7" s="8">
        <v>323.66232040676829</v>
      </c>
      <c r="F7" s="8">
        <v>287.24921594440764</v>
      </c>
      <c r="G7" s="8">
        <v>227.44257246311503</v>
      </c>
      <c r="H7" s="8">
        <v>125.79440252112215</v>
      </c>
      <c r="I7" s="8">
        <v>323.1289306733126</v>
      </c>
      <c r="J7" s="8">
        <v>22.554366874009407</v>
      </c>
      <c r="K7" s="8">
        <v>77.932251294282892</v>
      </c>
      <c r="L7" s="8">
        <v>108.7817238660661</v>
      </c>
      <c r="M7" s="8">
        <v>108.49659100628782</v>
      </c>
      <c r="N7" s="8">
        <v>92.692159613560264</v>
      </c>
      <c r="O7" s="8">
        <v>19.188679008172102</v>
      </c>
      <c r="P7" s="8">
        <v>16.699751019381043</v>
      </c>
      <c r="Q7" s="8">
        <v>12.253556167620509</v>
      </c>
      <c r="R7" s="8">
        <v>13.809444947579165</v>
      </c>
      <c r="S7" s="8">
        <v>14.078066480980342</v>
      </c>
      <c r="T7" s="8">
        <v>14.108686823838662</v>
      </c>
      <c r="U7" s="8">
        <v>15.415978181755394</v>
      </c>
      <c r="V7" s="8">
        <v>21.53921839210431</v>
      </c>
      <c r="W7" s="8">
        <v>7.8311368780160437</v>
      </c>
      <c r="X7" s="8">
        <v>8.6341563732810851</v>
      </c>
      <c r="Y7" s="8">
        <v>14.787428927986612</v>
      </c>
      <c r="Z7" s="8">
        <v>7.9205023783114967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720.22383140072725</v>
      </c>
      <c r="D8" s="19">
        <f t="shared" si="6"/>
        <v>746.44493496396353</v>
      </c>
      <c r="E8" s="19">
        <f t="shared" si="6"/>
        <v>767.43072781696844</v>
      </c>
      <c r="F8" s="19">
        <f t="shared" si="6"/>
        <v>755.80819959952737</v>
      </c>
      <c r="G8" s="19">
        <f t="shared" si="6"/>
        <v>696.77966796377348</v>
      </c>
      <c r="H8" s="19">
        <f t="shared" si="6"/>
        <v>472.38190906004485</v>
      </c>
      <c r="I8" s="19">
        <f t="shared" si="6"/>
        <v>435.9623218787674</v>
      </c>
      <c r="J8" s="19">
        <f t="shared" si="6"/>
        <v>319.27959980734386</v>
      </c>
      <c r="K8" s="19">
        <f t="shared" si="6"/>
        <v>282.39387397868762</v>
      </c>
      <c r="L8" s="19">
        <f t="shared" si="6"/>
        <v>252.32549576137222</v>
      </c>
      <c r="M8" s="19">
        <f t="shared" si="6"/>
        <v>326.90470682048363</v>
      </c>
      <c r="N8" s="19">
        <f t="shared" si="6"/>
        <v>276.87828128976662</v>
      </c>
      <c r="O8" s="19">
        <f t="shared" si="6"/>
        <v>263.21453127283343</v>
      </c>
      <c r="P8" s="19">
        <f t="shared" si="6"/>
        <v>250.01169550798124</v>
      </c>
      <c r="Q8" s="19">
        <f t="shared" si="6"/>
        <v>208.43925687825237</v>
      </c>
      <c r="R8" s="19">
        <f t="shared" si="6"/>
        <v>190.48057752919033</v>
      </c>
      <c r="S8" s="19">
        <f t="shared" si="6"/>
        <v>183.23292821439179</v>
      </c>
      <c r="T8" s="19">
        <f t="shared" si="6"/>
        <v>163.58170031142345</v>
      </c>
      <c r="U8" s="19">
        <f t="shared" si="6"/>
        <v>150.86809916071843</v>
      </c>
      <c r="V8" s="19">
        <f t="shared" si="6"/>
        <v>143.54739991070565</v>
      </c>
      <c r="W8" s="19">
        <f t="shared" si="6"/>
        <v>115.12925001409469</v>
      </c>
      <c r="X8" s="19">
        <f t="shared" si="6"/>
        <v>97.073079939985547</v>
      </c>
      <c r="Y8" s="19">
        <f t="shared" ref="Y8:Z8" si="7">SUM(Y9:Y10)</f>
        <v>108.87946314329001</v>
      </c>
      <c r="Z8" s="19">
        <f t="shared" si="7"/>
        <v>86.418434649802776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720.22383140072725</v>
      </c>
      <c r="D10" s="8">
        <v>746.44493496396353</v>
      </c>
      <c r="E10" s="8">
        <v>767.43072781696844</v>
      </c>
      <c r="F10" s="8">
        <v>755.80819959952737</v>
      </c>
      <c r="G10" s="8">
        <v>696.77966796377348</v>
      </c>
      <c r="H10" s="8">
        <v>472.38190906004485</v>
      </c>
      <c r="I10" s="8">
        <v>435.9623218787674</v>
      </c>
      <c r="J10" s="8">
        <v>319.27959980734386</v>
      </c>
      <c r="K10" s="8">
        <v>282.39387397868762</v>
      </c>
      <c r="L10" s="8">
        <v>252.32549576137222</v>
      </c>
      <c r="M10" s="8">
        <v>326.90470682048363</v>
      </c>
      <c r="N10" s="8">
        <v>276.87828128976662</v>
      </c>
      <c r="O10" s="8">
        <v>263.21453127283343</v>
      </c>
      <c r="P10" s="8">
        <v>250.01169550798124</v>
      </c>
      <c r="Q10" s="8">
        <v>208.43925687825237</v>
      </c>
      <c r="R10" s="8">
        <v>190.48057752919033</v>
      </c>
      <c r="S10" s="8">
        <v>183.23292821439179</v>
      </c>
      <c r="T10" s="8">
        <v>163.58170031142345</v>
      </c>
      <c r="U10" s="8">
        <v>150.86809916071843</v>
      </c>
      <c r="V10" s="8">
        <v>143.54739991070565</v>
      </c>
      <c r="W10" s="8">
        <v>115.12925001409469</v>
      </c>
      <c r="X10" s="8">
        <v>97.073079939985547</v>
      </c>
      <c r="Y10" s="8">
        <v>108.87946314329001</v>
      </c>
      <c r="Z10" s="8">
        <v>86.418434649802776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2.9772107999999999</v>
      </c>
      <c r="H11" s="19">
        <f t="shared" si="8"/>
        <v>5.2795511999999993</v>
      </c>
      <c r="I11" s="19">
        <f t="shared" si="8"/>
        <v>7.0071238655999988</v>
      </c>
      <c r="J11" s="19">
        <f t="shared" si="8"/>
        <v>0</v>
      </c>
      <c r="K11" s="19">
        <f t="shared" si="8"/>
        <v>0</v>
      </c>
      <c r="L11" s="19">
        <f t="shared" si="8"/>
        <v>20.992394160000003</v>
      </c>
      <c r="M11" s="19">
        <f t="shared" si="8"/>
        <v>8.9422056000000012</v>
      </c>
      <c r="N11" s="19">
        <f t="shared" si="8"/>
        <v>5.971057560000002</v>
      </c>
      <c r="O11" s="19">
        <f t="shared" si="8"/>
        <v>9.1998968400000027</v>
      </c>
      <c r="P11" s="19">
        <f t="shared" si="8"/>
        <v>9.1391781600000002</v>
      </c>
      <c r="Q11" s="19">
        <f t="shared" si="8"/>
        <v>5.9295132000000006</v>
      </c>
      <c r="R11" s="19">
        <f t="shared" si="8"/>
        <v>2.9699859600000003</v>
      </c>
      <c r="S11" s="19">
        <f t="shared" si="8"/>
        <v>2.8346036400000001</v>
      </c>
      <c r="T11" s="19">
        <f t="shared" si="8"/>
        <v>9.4619216028959965</v>
      </c>
      <c r="U11" s="19">
        <f t="shared" si="8"/>
        <v>6.6573738403199991</v>
      </c>
      <c r="V11" s="19">
        <f t="shared" si="8"/>
        <v>4.4141215667039972</v>
      </c>
      <c r="W11" s="19">
        <f t="shared" si="8"/>
        <v>3.2012080911359995</v>
      </c>
      <c r="X11" s="19">
        <f t="shared" si="8"/>
        <v>7.945048071791998</v>
      </c>
      <c r="Y11" s="19">
        <f t="shared" ref="Y11:Z11" si="9">SUM(Y12:Y16)</f>
        <v>1.8357273488159995</v>
      </c>
      <c r="Z11" s="19">
        <f t="shared" si="9"/>
        <v>6.3265433615999997E-2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2.9772107999999999</v>
      </c>
      <c r="H13" s="8">
        <v>5.2795511999999993</v>
      </c>
      <c r="I13" s="8">
        <v>2.5145855999999998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7.2802799999999987E-2</v>
      </c>
      <c r="U13" s="8">
        <v>3.3127200000000023E-2</v>
      </c>
      <c r="V13" s="8">
        <v>3.6979200000000025E-2</v>
      </c>
      <c r="W13" s="8">
        <v>1.6563600000000012E-2</v>
      </c>
      <c r="X13" s="8">
        <v>1.3867200000000008E-2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20.992394160000003</v>
      </c>
      <c r="M15" s="8">
        <v>8.9422056000000012</v>
      </c>
      <c r="N15" s="8">
        <v>5.971057560000002</v>
      </c>
      <c r="O15" s="8">
        <v>9.1998968400000027</v>
      </c>
      <c r="P15" s="8">
        <v>9.1391781600000002</v>
      </c>
      <c r="Q15" s="8">
        <v>5.9295132000000006</v>
      </c>
      <c r="R15" s="8">
        <v>2.9699859600000003</v>
      </c>
      <c r="S15" s="8">
        <v>2.8346036400000001</v>
      </c>
      <c r="T15" s="8">
        <v>8.5860280799999966</v>
      </c>
      <c r="U15" s="8">
        <v>5.7046507199999992</v>
      </c>
      <c r="V15" s="8">
        <v>3.5208118799999975</v>
      </c>
      <c r="W15" s="8">
        <v>2.4697105199999991</v>
      </c>
      <c r="X15" s="8">
        <v>7.2324953999999977</v>
      </c>
      <c r="Y15" s="8">
        <v>1.7378906399999996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4.4925382655999986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0.80309072289600014</v>
      </c>
      <c r="U16" s="8">
        <v>0.91959592032000004</v>
      </c>
      <c r="V16" s="8">
        <v>0.85633048670399969</v>
      </c>
      <c r="W16" s="8">
        <v>0.7149339711360001</v>
      </c>
      <c r="X16" s="8">
        <v>0.69868547179199991</v>
      </c>
      <c r="Y16" s="8">
        <v>9.7836708815999984E-2</v>
      </c>
      <c r="Z16" s="8">
        <v>6.3265433615999997E-2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43.236719999999991</v>
      </c>
      <c r="D17" s="27">
        <f t="shared" si="10"/>
        <v>42.757200000000005</v>
      </c>
      <c r="E17" s="27">
        <f t="shared" si="10"/>
        <v>41.478479999999998</v>
      </c>
      <c r="F17" s="27">
        <f t="shared" si="10"/>
        <v>39.840119999999999</v>
      </c>
      <c r="G17" s="27">
        <f t="shared" si="10"/>
        <v>0</v>
      </c>
      <c r="H17" s="27">
        <f t="shared" si="10"/>
        <v>0</v>
      </c>
      <c r="I17" s="27">
        <f t="shared" si="10"/>
        <v>0.27971999999999997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43.236719999999991</v>
      </c>
      <c r="D19" s="8">
        <v>42.757200000000005</v>
      </c>
      <c r="E19" s="8">
        <v>41.478479999999998</v>
      </c>
      <c r="F19" s="8">
        <v>39.840119999999999</v>
      </c>
      <c r="G19" s="8">
        <v>0</v>
      </c>
      <c r="H19" s="8">
        <v>0</v>
      </c>
      <c r="I19" s="8">
        <v>0.27971999999999997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436.88129607066935</v>
      </c>
      <c r="D26" s="27">
        <f t="shared" si="14"/>
        <v>378.06040837693837</v>
      </c>
      <c r="E26" s="27">
        <f t="shared" si="14"/>
        <v>322.53436263085689</v>
      </c>
      <c r="F26" s="27">
        <f t="shared" si="14"/>
        <v>293.56217118663835</v>
      </c>
      <c r="G26" s="27">
        <f t="shared" si="14"/>
        <v>283.01681830768973</v>
      </c>
      <c r="H26" s="27">
        <f t="shared" si="14"/>
        <v>278.48463987197186</v>
      </c>
      <c r="I26" s="27">
        <f t="shared" si="14"/>
        <v>222.26512499999998</v>
      </c>
      <c r="J26" s="27">
        <f t="shared" si="14"/>
        <v>191.39940684000001</v>
      </c>
      <c r="K26" s="27">
        <f t="shared" si="14"/>
        <v>193.63390200000003</v>
      </c>
      <c r="L26" s="27">
        <f t="shared" si="14"/>
        <v>141.56473248</v>
      </c>
      <c r="M26" s="27">
        <f t="shared" si="14"/>
        <v>67.559971320000017</v>
      </c>
      <c r="N26" s="27">
        <f t="shared" si="14"/>
        <v>45.838509120000019</v>
      </c>
      <c r="O26" s="27">
        <f t="shared" si="14"/>
        <v>36.821225160000004</v>
      </c>
      <c r="P26" s="27">
        <f t="shared" si="14"/>
        <v>27.626371920000004</v>
      </c>
      <c r="Q26" s="27">
        <f t="shared" si="14"/>
        <v>21.400945200000002</v>
      </c>
      <c r="R26" s="27">
        <f t="shared" si="14"/>
        <v>18.343707120000001</v>
      </c>
      <c r="S26" s="27">
        <f t="shared" si="14"/>
        <v>21.40122384</v>
      </c>
      <c r="T26" s="27">
        <f t="shared" si="14"/>
        <v>23.703017760000002</v>
      </c>
      <c r="U26" s="27">
        <f t="shared" si="14"/>
        <v>20.644434</v>
      </c>
      <c r="V26" s="27">
        <f t="shared" si="14"/>
        <v>14.825207519999999</v>
      </c>
      <c r="W26" s="27">
        <f t="shared" si="14"/>
        <v>18.020482560000001</v>
      </c>
      <c r="X26" s="27">
        <f t="shared" si="14"/>
        <v>17.901652319999997</v>
      </c>
      <c r="Y26" s="27">
        <f t="shared" ref="Y26:Z26" si="15">SUM(Y27,Y33)</f>
        <v>51.377538239999993</v>
      </c>
      <c r="Z26" s="27">
        <f t="shared" si="15"/>
        <v>42.787735560000002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436.88129607066935</v>
      </c>
      <c r="D33" s="19">
        <f t="shared" si="18"/>
        <v>378.06040837693837</v>
      </c>
      <c r="E33" s="19">
        <f t="shared" si="18"/>
        <v>322.53436263085689</v>
      </c>
      <c r="F33" s="19">
        <f t="shared" si="18"/>
        <v>293.56217118663835</v>
      </c>
      <c r="G33" s="19">
        <f t="shared" si="18"/>
        <v>283.01681830768973</v>
      </c>
      <c r="H33" s="19">
        <f t="shared" si="18"/>
        <v>278.48463987197186</v>
      </c>
      <c r="I33" s="19">
        <f t="shared" si="18"/>
        <v>222.26512499999998</v>
      </c>
      <c r="J33" s="19">
        <f t="shared" si="18"/>
        <v>191.39940684000001</v>
      </c>
      <c r="K33" s="19">
        <f t="shared" si="18"/>
        <v>193.63390200000003</v>
      </c>
      <c r="L33" s="19">
        <f t="shared" si="18"/>
        <v>141.56473248</v>
      </c>
      <c r="M33" s="19">
        <f t="shared" si="18"/>
        <v>67.559971320000017</v>
      </c>
      <c r="N33" s="19">
        <f t="shared" si="18"/>
        <v>45.838509120000019</v>
      </c>
      <c r="O33" s="19">
        <f t="shared" si="18"/>
        <v>36.821225160000004</v>
      </c>
      <c r="P33" s="19">
        <f t="shared" si="18"/>
        <v>27.626371920000004</v>
      </c>
      <c r="Q33" s="19">
        <f t="shared" si="18"/>
        <v>21.400945200000002</v>
      </c>
      <c r="R33" s="19">
        <f t="shared" si="18"/>
        <v>18.343707120000001</v>
      </c>
      <c r="S33" s="19">
        <f t="shared" si="18"/>
        <v>21.40122384</v>
      </c>
      <c r="T33" s="19">
        <f t="shared" si="18"/>
        <v>23.703017760000002</v>
      </c>
      <c r="U33" s="19">
        <f t="shared" si="18"/>
        <v>20.644434</v>
      </c>
      <c r="V33" s="19">
        <f t="shared" si="18"/>
        <v>14.825207519999999</v>
      </c>
      <c r="W33" s="19">
        <f t="shared" si="18"/>
        <v>18.020482560000001</v>
      </c>
      <c r="X33" s="19">
        <f t="shared" si="18"/>
        <v>17.901652319999997</v>
      </c>
      <c r="Y33" s="19">
        <f t="shared" ref="Y33:Z33" si="19">SUM(Y34:Y50)</f>
        <v>51.377538239999993</v>
      </c>
      <c r="Z33" s="19">
        <f t="shared" si="19"/>
        <v>42.787735560000002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8.2913400000000017</v>
      </c>
      <c r="U36" s="8">
        <v>8.2913400000000017</v>
      </c>
      <c r="V36" s="8">
        <v>5.5274842800000004</v>
      </c>
      <c r="W36" s="8">
        <v>5.5274842800000004</v>
      </c>
      <c r="X36" s="8">
        <v>5.5274842800000004</v>
      </c>
      <c r="Y36" s="8">
        <v>8.2913400000000017</v>
      </c>
      <c r="Z36" s="8">
        <v>2.7638557199999987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15.513961320000002</v>
      </c>
      <c r="H43" s="8">
        <v>15.49768896</v>
      </c>
      <c r="I43" s="8">
        <v>12.67963632</v>
      </c>
      <c r="J43" s="8">
        <v>0</v>
      </c>
      <c r="K43" s="8">
        <v>0</v>
      </c>
      <c r="L43" s="8">
        <v>6.3691617599999981</v>
      </c>
      <c r="M43" s="8">
        <v>3.1891158000000002</v>
      </c>
      <c r="N43" s="8">
        <v>0</v>
      </c>
      <c r="O43" s="8">
        <v>3.1832470799999992</v>
      </c>
      <c r="P43" s="8">
        <v>3.1835138399999998</v>
      </c>
      <c r="Q43" s="8">
        <v>0</v>
      </c>
      <c r="R43" s="8">
        <v>0</v>
      </c>
      <c r="S43" s="8">
        <v>0</v>
      </c>
      <c r="T43" s="8">
        <v>3.1824467999999984</v>
      </c>
      <c r="U43" s="8">
        <v>3.18137976</v>
      </c>
      <c r="V43" s="8">
        <v>3.1832470799999992</v>
      </c>
      <c r="W43" s="8">
        <v>6.3779648399999989</v>
      </c>
      <c r="X43" s="8">
        <v>3.2024538000000002</v>
      </c>
      <c r="Y43" s="8">
        <v>6.3985053599999997</v>
      </c>
      <c r="Z43" s="8">
        <v>6.3937036799999989</v>
      </c>
    </row>
    <row r="44" spans="1:26" ht="11.25" customHeight="1" x14ac:dyDescent="0.2">
      <c r="A44" s="28" t="s">
        <v>74</v>
      </c>
      <c r="B44" s="7" t="s">
        <v>75</v>
      </c>
      <c r="C44" s="8">
        <v>436.88129607066935</v>
      </c>
      <c r="D44" s="8">
        <v>378.06040837693837</v>
      </c>
      <c r="E44" s="8">
        <v>74.852900310856853</v>
      </c>
      <c r="F44" s="8">
        <v>67.053384546638384</v>
      </c>
      <c r="G44" s="8">
        <v>49.079089667689715</v>
      </c>
      <c r="H44" s="8">
        <v>107.11540983197186</v>
      </c>
      <c r="I44" s="8">
        <v>177.89798664</v>
      </c>
      <c r="J44" s="8">
        <v>188.51862888000002</v>
      </c>
      <c r="K44" s="8">
        <v>193.63390200000003</v>
      </c>
      <c r="L44" s="8">
        <v>135.19557072000001</v>
      </c>
      <c r="M44" s="8">
        <v>64.370855520000021</v>
      </c>
      <c r="N44" s="8">
        <v>45.838509120000019</v>
      </c>
      <c r="O44" s="8">
        <v>33.637978080000003</v>
      </c>
      <c r="P44" s="8">
        <v>24.442858080000004</v>
      </c>
      <c r="Q44" s="8">
        <v>21.400945200000002</v>
      </c>
      <c r="R44" s="8">
        <v>18.343707120000001</v>
      </c>
      <c r="S44" s="8">
        <v>21.40122384</v>
      </c>
      <c r="T44" s="8">
        <v>12.229230960000001</v>
      </c>
      <c r="U44" s="8">
        <v>9.1717142399999982</v>
      </c>
      <c r="V44" s="8">
        <v>6.1144761599999997</v>
      </c>
      <c r="W44" s="8">
        <v>6.1150334400000013</v>
      </c>
      <c r="X44" s="8">
        <v>9.1717142399999982</v>
      </c>
      <c r="Y44" s="8">
        <v>36.687692879999993</v>
      </c>
      <c r="Z44" s="8">
        <v>33.630176160000005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247.68146232000001</v>
      </c>
      <c r="F50" s="8">
        <v>226.50878663999998</v>
      </c>
      <c r="G50" s="8">
        <v>218.42376732</v>
      </c>
      <c r="H50" s="8">
        <v>155.87154107999999</v>
      </c>
      <c r="I50" s="8">
        <v>31.687502039999998</v>
      </c>
      <c r="J50" s="8">
        <v>2.8807779599999996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1292.0391000000002</v>
      </c>
      <c r="D51" s="27">
        <v>1368.12753</v>
      </c>
      <c r="E51" s="27">
        <v>1363.5834300000001</v>
      </c>
      <c r="F51" s="27">
        <v>1323.1409400000002</v>
      </c>
      <c r="G51" s="27">
        <v>1514.2960800000003</v>
      </c>
      <c r="H51" s="27">
        <v>1466.88597</v>
      </c>
      <c r="I51" s="27">
        <v>1338.3889200000003</v>
      </c>
      <c r="J51" s="27">
        <v>1367.7236100000002</v>
      </c>
      <c r="K51" s="27">
        <v>1357.6256100000001</v>
      </c>
      <c r="L51" s="27">
        <v>1313.9012700000003</v>
      </c>
      <c r="M51" s="27">
        <v>1802.39202</v>
      </c>
      <c r="N51" s="27">
        <v>1544.33763</v>
      </c>
      <c r="O51" s="27">
        <v>1514.5990200000001</v>
      </c>
      <c r="P51" s="27">
        <v>1535.4009000000003</v>
      </c>
      <c r="Q51" s="27">
        <v>1269.16713</v>
      </c>
      <c r="R51" s="27">
        <v>1282.2440400000003</v>
      </c>
      <c r="S51" s="27">
        <v>1451.79370116</v>
      </c>
      <c r="T51" s="27">
        <v>1444.6198800000002</v>
      </c>
      <c r="U51" s="27">
        <v>1417.3053958800001</v>
      </c>
      <c r="V51" s="27">
        <v>1429.4512702800005</v>
      </c>
      <c r="W51" s="27">
        <v>1380.7170561344221</v>
      </c>
      <c r="X51" s="27">
        <v>1514.4516975173001</v>
      </c>
      <c r="Y51" s="27">
        <v>1270.744426813294</v>
      </c>
      <c r="Z51" s="27">
        <v>1162.2710674046059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61.803914400000025</v>
      </c>
      <c r="D52" s="27">
        <f t="shared" si="20"/>
        <v>75.439797840000026</v>
      </c>
      <c r="E52" s="27">
        <f t="shared" si="20"/>
        <v>89.561277720000007</v>
      </c>
      <c r="F52" s="27">
        <f t="shared" si="20"/>
        <v>79.530659918748427</v>
      </c>
      <c r="G52" s="27">
        <f t="shared" si="20"/>
        <v>100.06204247715988</v>
      </c>
      <c r="H52" s="27">
        <f t="shared" si="20"/>
        <v>106.12246908443097</v>
      </c>
      <c r="I52" s="27">
        <f t="shared" si="20"/>
        <v>98.129689518823994</v>
      </c>
      <c r="J52" s="27">
        <f t="shared" si="20"/>
        <v>115.65220104335171</v>
      </c>
      <c r="K52" s="27">
        <f t="shared" si="20"/>
        <v>89.260739601264447</v>
      </c>
      <c r="L52" s="27">
        <f t="shared" si="20"/>
        <v>91.135328324992912</v>
      </c>
      <c r="M52" s="27">
        <f t="shared" si="20"/>
        <v>63.349228800000006</v>
      </c>
      <c r="N52" s="27">
        <f t="shared" si="20"/>
        <v>80.365942800000013</v>
      </c>
      <c r="O52" s="27">
        <f t="shared" si="20"/>
        <v>66.065828400000001</v>
      </c>
      <c r="P52" s="27">
        <f t="shared" si="20"/>
        <v>51.1937712</v>
      </c>
      <c r="Q52" s="27">
        <f t="shared" si="20"/>
        <v>50.3361144</v>
      </c>
      <c r="R52" s="27">
        <f t="shared" si="20"/>
        <v>58.343828400000007</v>
      </c>
      <c r="S52" s="27">
        <f t="shared" si="20"/>
        <v>53.482057199999993</v>
      </c>
      <c r="T52" s="27">
        <f t="shared" si="20"/>
        <v>59.119632000000003</v>
      </c>
      <c r="U52" s="27">
        <f t="shared" si="20"/>
        <v>63.714736800000011</v>
      </c>
      <c r="V52" s="27">
        <f t="shared" si="20"/>
        <v>58.881279599999999</v>
      </c>
      <c r="W52" s="27">
        <f t="shared" si="20"/>
        <v>61.512937200000003</v>
      </c>
      <c r="X52" s="27">
        <f t="shared" si="20"/>
        <v>52.365455999999995</v>
      </c>
      <c r="Y52" s="27">
        <f t="shared" ref="Y52:Z52" si="21">SUM(Y53:Y54)</f>
        <v>40.813858800000006</v>
      </c>
      <c r="Z52" s="27">
        <f t="shared" si="21"/>
        <v>35.762641199999997</v>
      </c>
    </row>
    <row r="53" spans="1:26" ht="11.25" customHeight="1" x14ac:dyDescent="0.2">
      <c r="A53" s="29" t="s">
        <v>116</v>
      </c>
      <c r="B53" s="7" t="s">
        <v>117</v>
      </c>
      <c r="C53" s="8">
        <v>15.587114400000003</v>
      </c>
      <c r="D53" s="8">
        <v>29.314771200000003</v>
      </c>
      <c r="E53" s="8">
        <v>41.327114400000006</v>
      </c>
      <c r="F53" s="8">
        <v>30.459171600000001</v>
      </c>
      <c r="G53" s="8">
        <v>49.334828400000006</v>
      </c>
      <c r="H53" s="8">
        <v>55.769828400000002</v>
      </c>
      <c r="I53" s="8">
        <v>50.908057200000002</v>
      </c>
      <c r="J53" s="8">
        <v>61.775999999999996</v>
      </c>
      <c r="K53" s="8">
        <v>33.891343199999994</v>
      </c>
      <c r="L53" s="8">
        <v>34.320171600000002</v>
      </c>
      <c r="M53" s="8">
        <v>63.349228800000006</v>
      </c>
      <c r="N53" s="8">
        <v>80.365942800000013</v>
      </c>
      <c r="O53" s="8">
        <v>66.065828400000001</v>
      </c>
      <c r="P53" s="8">
        <v>51.1937712</v>
      </c>
      <c r="Q53" s="8">
        <v>50.3361144</v>
      </c>
      <c r="R53" s="8">
        <v>58.343828400000007</v>
      </c>
      <c r="S53" s="8">
        <v>53.482057199999993</v>
      </c>
      <c r="T53" s="8">
        <v>59.119632000000003</v>
      </c>
      <c r="U53" s="8">
        <v>63.714736800000011</v>
      </c>
      <c r="V53" s="8">
        <v>58.881279599999999</v>
      </c>
      <c r="W53" s="8">
        <v>61.512937200000003</v>
      </c>
      <c r="X53" s="8">
        <v>52.365455999999995</v>
      </c>
      <c r="Y53" s="8">
        <v>40.813858800000006</v>
      </c>
      <c r="Z53" s="8">
        <v>35.762641199999997</v>
      </c>
    </row>
    <row r="54" spans="1:26" ht="11.25" customHeight="1" x14ac:dyDescent="0.2">
      <c r="A54" s="43" t="s">
        <v>118</v>
      </c>
      <c r="B54" s="44" t="s">
        <v>119</v>
      </c>
      <c r="C54" s="45">
        <v>46.216800000000021</v>
      </c>
      <c r="D54" s="45">
        <v>46.125026640000023</v>
      </c>
      <c r="E54" s="45">
        <v>48.23416332</v>
      </c>
      <c r="F54" s="45">
        <v>49.071488318748422</v>
      </c>
      <c r="G54" s="45">
        <v>50.727214077159871</v>
      </c>
      <c r="H54" s="45">
        <v>50.35264068443098</v>
      </c>
      <c r="I54" s="45">
        <v>47.221632318824</v>
      </c>
      <c r="J54" s="45">
        <v>53.876201043351706</v>
      </c>
      <c r="K54" s="45">
        <v>55.369396401264453</v>
      </c>
      <c r="L54" s="45">
        <v>56.81515672499291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119.98693223999999</v>
      </c>
      <c r="D61" s="49">
        <f t="shared" si="22"/>
        <v>119.73512735999998</v>
      </c>
      <c r="E61" s="49">
        <f t="shared" si="22"/>
        <v>122.84449487999997</v>
      </c>
      <c r="F61" s="49">
        <f t="shared" si="22"/>
        <v>145.41881111999999</v>
      </c>
      <c r="G61" s="49">
        <f t="shared" si="22"/>
        <v>166.42030031999997</v>
      </c>
      <c r="H61" s="49">
        <f t="shared" si="22"/>
        <v>152.30848103999998</v>
      </c>
      <c r="I61" s="49">
        <f t="shared" si="22"/>
        <v>156.40167744000001</v>
      </c>
      <c r="J61" s="49">
        <f t="shared" si="22"/>
        <v>202.99609439999995</v>
      </c>
      <c r="K61" s="49">
        <f t="shared" si="22"/>
        <v>224.8039296</v>
      </c>
      <c r="L61" s="49">
        <f t="shared" si="22"/>
        <v>236.20020479999999</v>
      </c>
      <c r="M61" s="49">
        <f t="shared" si="22"/>
        <v>127.23217919999998</v>
      </c>
      <c r="N61" s="49">
        <f t="shared" si="22"/>
        <v>163.85604479999995</v>
      </c>
      <c r="O61" s="49">
        <f t="shared" si="22"/>
        <v>131.93591039999998</v>
      </c>
      <c r="P61" s="49">
        <f t="shared" si="22"/>
        <v>144.14399999999998</v>
      </c>
      <c r="Q61" s="49">
        <f t="shared" si="22"/>
        <v>128.91191039999995</v>
      </c>
      <c r="R61" s="49">
        <f t="shared" si="22"/>
        <v>177.63217919999997</v>
      </c>
      <c r="S61" s="49">
        <f t="shared" si="22"/>
        <v>132.60804479999996</v>
      </c>
      <c r="T61" s="49">
        <f t="shared" si="22"/>
        <v>184.49020799999997</v>
      </c>
      <c r="U61" s="49">
        <f t="shared" si="22"/>
        <v>184.02451199999999</v>
      </c>
      <c r="V61" s="49">
        <f t="shared" si="22"/>
        <v>218.38696488000002</v>
      </c>
      <c r="W61" s="49">
        <f t="shared" si="22"/>
        <v>229.49933581141801</v>
      </c>
      <c r="X61" s="49">
        <f t="shared" si="22"/>
        <v>291.28215353888476</v>
      </c>
      <c r="Y61" s="49">
        <f t="shared" ref="Y61:Z61" si="23">SUM(Y62:Y72)</f>
        <v>250.54540097829164</v>
      </c>
      <c r="Z61" s="49">
        <f t="shared" si="23"/>
        <v>242.73998950353885</v>
      </c>
    </row>
    <row r="62" spans="1:26" ht="11.25" customHeight="1" x14ac:dyDescent="0.2">
      <c r="A62" s="50" t="s">
        <v>92</v>
      </c>
      <c r="B62" s="51" t="s">
        <v>93</v>
      </c>
      <c r="C62" s="52">
        <v>39.199910400000007</v>
      </c>
      <c r="D62" s="52">
        <v>39.311999999999998</v>
      </c>
      <c r="E62" s="52">
        <v>38.975731199999998</v>
      </c>
      <c r="F62" s="52">
        <v>58.799865599999997</v>
      </c>
      <c r="G62" s="52">
        <v>77.39222399999997</v>
      </c>
      <c r="H62" s="52">
        <v>65.744179200000005</v>
      </c>
      <c r="I62" s="52">
        <v>72.128044799999998</v>
      </c>
      <c r="J62" s="52">
        <v>104.49613439999997</v>
      </c>
      <c r="K62" s="52">
        <v>125.10408960000001</v>
      </c>
      <c r="L62" s="52">
        <v>131.60004480000001</v>
      </c>
      <c r="M62" s="52">
        <v>127.23217919999998</v>
      </c>
      <c r="N62" s="52">
        <v>163.85604479999995</v>
      </c>
      <c r="O62" s="52">
        <v>131.93591039999998</v>
      </c>
      <c r="P62" s="52">
        <v>144.14399999999998</v>
      </c>
      <c r="Q62" s="52">
        <v>128.91191039999995</v>
      </c>
      <c r="R62" s="52">
        <v>177.63217919999997</v>
      </c>
      <c r="S62" s="52">
        <v>132.60804479999996</v>
      </c>
      <c r="T62" s="52">
        <v>184.49020799999997</v>
      </c>
      <c r="U62" s="52">
        <v>184.02451199999999</v>
      </c>
      <c r="V62" s="52">
        <v>218.38440960000003</v>
      </c>
      <c r="W62" s="52">
        <v>229.36798079999997</v>
      </c>
      <c r="X62" s="52">
        <v>291.07370879999996</v>
      </c>
      <c r="Y62" s="52">
        <v>250.13399040000002</v>
      </c>
      <c r="Z62" s="52">
        <v>241.92362879999999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5.1870218399999999</v>
      </c>
      <c r="D64" s="52">
        <v>5.0232873600000003</v>
      </c>
      <c r="E64" s="52">
        <v>4.9686436800000005</v>
      </c>
      <c r="F64" s="52">
        <v>0.81906551999999999</v>
      </c>
      <c r="G64" s="52">
        <v>0.92815632000000003</v>
      </c>
      <c r="H64" s="52">
        <v>0.76442184000000002</v>
      </c>
      <c r="I64" s="52">
        <v>0.87351264000000006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2.5552800000000005E-3</v>
      </c>
      <c r="W64" s="52">
        <v>0.13135501141804706</v>
      </c>
      <c r="X64" s="52">
        <v>0.20844473888479392</v>
      </c>
      <c r="Y64" s="52">
        <v>0.4114105782916242</v>
      </c>
      <c r="Z64" s="52">
        <v>0.81636070353884893</v>
      </c>
    </row>
    <row r="65" spans="1:26" ht="11.25" customHeight="1" x14ac:dyDescent="0.2">
      <c r="A65" s="50" t="s">
        <v>98</v>
      </c>
      <c r="B65" s="51" t="s">
        <v>99</v>
      </c>
      <c r="C65" s="52">
        <v>75.59999999999998</v>
      </c>
      <c r="D65" s="52">
        <v>75.399839999999983</v>
      </c>
      <c r="E65" s="52">
        <v>78.900119999999973</v>
      </c>
      <c r="F65" s="52">
        <v>85.799879999999973</v>
      </c>
      <c r="G65" s="52">
        <v>88.099919999999983</v>
      </c>
      <c r="H65" s="52">
        <v>85.799879999999973</v>
      </c>
      <c r="I65" s="52">
        <v>83.400120000000015</v>
      </c>
      <c r="J65" s="52">
        <v>98.499959999999973</v>
      </c>
      <c r="K65" s="52">
        <v>99.69983999999998</v>
      </c>
      <c r="L65" s="52">
        <v>104.60015999999997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2618.0198485609685</v>
      </c>
      <c r="D2" s="21">
        <f t="shared" ref="D2:X2" si="0">SUM(D3,D17,D22,D25,D26,D51,D52)</f>
        <v>2077.2271791832109</v>
      </c>
      <c r="E2" s="21">
        <f t="shared" si="0"/>
        <v>3270.1929578774952</v>
      </c>
      <c r="F2" s="21">
        <f t="shared" si="0"/>
        <v>3603.2867071537089</v>
      </c>
      <c r="G2" s="21">
        <f t="shared" si="0"/>
        <v>3399.729261741963</v>
      </c>
      <c r="H2" s="21">
        <f t="shared" si="0"/>
        <v>3274.3234178601861</v>
      </c>
      <c r="I2" s="21">
        <f t="shared" si="0"/>
        <v>3293.9671600643715</v>
      </c>
      <c r="J2" s="21">
        <f t="shared" si="0"/>
        <v>3567.5805615786035</v>
      </c>
      <c r="K2" s="21">
        <f t="shared" si="0"/>
        <v>2864.9142661765632</v>
      </c>
      <c r="L2" s="21">
        <f t="shared" si="0"/>
        <v>2465.1163316415978</v>
      </c>
      <c r="M2" s="21">
        <f t="shared" si="0"/>
        <v>3896.9791849556468</v>
      </c>
      <c r="N2" s="21">
        <f t="shared" si="0"/>
        <v>4468.6832507431391</v>
      </c>
      <c r="O2" s="21">
        <f t="shared" si="0"/>
        <v>4415.2310999738966</v>
      </c>
      <c r="P2" s="21">
        <f t="shared" si="0"/>
        <v>4152.3658663738015</v>
      </c>
      <c r="Q2" s="21">
        <f t="shared" si="0"/>
        <v>4232.5981159316443</v>
      </c>
      <c r="R2" s="21">
        <f t="shared" si="0"/>
        <v>4271.3191226266836</v>
      </c>
      <c r="S2" s="21">
        <f t="shared" si="0"/>
        <v>4001.5283271744088</v>
      </c>
      <c r="T2" s="21">
        <f t="shared" si="0"/>
        <v>4229.4094836533177</v>
      </c>
      <c r="U2" s="21">
        <f t="shared" si="0"/>
        <v>4239.9281283581759</v>
      </c>
      <c r="V2" s="21">
        <f t="shared" si="0"/>
        <v>4173.7433783837496</v>
      </c>
      <c r="W2" s="21">
        <f t="shared" si="0"/>
        <v>3817.7713965140179</v>
      </c>
      <c r="X2" s="21">
        <f t="shared" si="0"/>
        <v>3202.0304881524544</v>
      </c>
      <c r="Y2" s="21">
        <f t="shared" ref="Y2:Z2" si="1">SUM(Y3,Y17,Y22,Y25,Y26,Y51,Y52)</f>
        <v>3302.6466900834262</v>
      </c>
      <c r="Z2" s="21">
        <f t="shared" si="1"/>
        <v>3226.8922738919705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16.247023240968357</v>
      </c>
      <c r="D3" s="24">
        <f t="shared" ref="D3:X3" si="3">SUM(D4,D8,D11)</f>
        <v>14.34344858321116</v>
      </c>
      <c r="E3" s="24">
        <f t="shared" si="3"/>
        <v>68.06470623749496</v>
      </c>
      <c r="F3" s="24">
        <f t="shared" si="3"/>
        <v>70.361462913708635</v>
      </c>
      <c r="G3" s="24">
        <f t="shared" si="3"/>
        <v>68.990272821963345</v>
      </c>
      <c r="H3" s="24">
        <f t="shared" si="3"/>
        <v>64.431906260185613</v>
      </c>
      <c r="I3" s="24">
        <f t="shared" si="3"/>
        <v>64.615474064371199</v>
      </c>
      <c r="J3" s="24">
        <f t="shared" si="3"/>
        <v>35.884996698602706</v>
      </c>
      <c r="K3" s="24">
        <f t="shared" si="3"/>
        <v>83.98906157656323</v>
      </c>
      <c r="L3" s="24">
        <f t="shared" si="3"/>
        <v>181.30323048159784</v>
      </c>
      <c r="M3" s="24">
        <f t="shared" si="3"/>
        <v>897.63112491564698</v>
      </c>
      <c r="N3" s="24">
        <f t="shared" si="3"/>
        <v>1311.9692413831392</v>
      </c>
      <c r="O3" s="24">
        <f t="shared" si="3"/>
        <v>1309.8261777338964</v>
      </c>
      <c r="P3" s="24">
        <f t="shared" si="3"/>
        <v>1195.9457194138015</v>
      </c>
      <c r="Q3" s="24">
        <f t="shared" si="3"/>
        <v>1300.4831886116438</v>
      </c>
      <c r="R3" s="24">
        <f t="shared" si="3"/>
        <v>1293.4850308666837</v>
      </c>
      <c r="S3" s="24">
        <f t="shared" si="3"/>
        <v>1324.934261774408</v>
      </c>
      <c r="T3" s="24">
        <f t="shared" si="3"/>
        <v>1143.9329024933179</v>
      </c>
      <c r="U3" s="24">
        <f t="shared" si="3"/>
        <v>1179.001422478176</v>
      </c>
      <c r="V3" s="24">
        <f t="shared" si="3"/>
        <v>1095.6176159837496</v>
      </c>
      <c r="W3" s="24">
        <f t="shared" si="3"/>
        <v>956.70118596247721</v>
      </c>
      <c r="X3" s="24">
        <f t="shared" si="3"/>
        <v>449.16397897110716</v>
      </c>
      <c r="Y3" s="24">
        <f t="shared" ref="Y3:Z3" si="4">SUM(Y4,Y8,Y11)</f>
        <v>561.95237413093832</v>
      </c>
      <c r="Z3" s="24">
        <f t="shared" si="4"/>
        <v>534.15093883492511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8.6822998470644119</v>
      </c>
      <c r="D4" s="19">
        <f t="shared" ref="D4:X4" si="6">SUM(D5:D7)</f>
        <v>6.8226378425523704</v>
      </c>
      <c r="E4" s="19">
        <f t="shared" si="6"/>
        <v>8.986667438109448</v>
      </c>
      <c r="F4" s="19">
        <f t="shared" si="6"/>
        <v>4.1308774900820753</v>
      </c>
      <c r="G4" s="19">
        <f t="shared" si="6"/>
        <v>4.3483855404071505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2.9301263999999994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2.9301263999999994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2.6614009453250187</v>
      </c>
      <c r="D6" s="8">
        <f>NRG_CM_E!D6+NRG_OIL_NG_E!D6+NRG_PF_E!D6+NRG_CO_E!D6+NRG_BKBPB_E!D6+NRG_GW_E!D6+NRG_BF_E!D6+NRG_PR_E!D6+NRG_NI_E!D6+NRG_CL_E!D6+NRG_LNG_E!D6+NRG_BIOG_E!D6+NRG_GTL_E!D6+NRG_CPP_E!D6+NRG_NSP_E!D6</f>
        <v>2.6792468984192386</v>
      </c>
      <c r="E6" s="8">
        <f>NRG_CM_E!E6+NRG_OIL_NG_E!E6+NRG_PF_E!E6+NRG_CO_E!E6+NRG_BKBPB_E!E6+NRG_GW_E!E6+NRG_BF_E!E6+NRG_PR_E!E6+NRG_NI_E!E6+NRG_CL_E!E6+NRG_LNG_E!E6+NRG_BIOG_E!E6+NRG_GTL_E!E6+NRG_CPP_E!E6+NRG_NSP_E!E6</f>
        <v>2.6684905094650495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6.0208989017393932</v>
      </c>
      <c r="D7" s="8">
        <f>NRG_CM_E!D7+NRG_OIL_NG_E!D7+NRG_PF_E!D7+NRG_CO_E!D7+NRG_BKBPB_E!D7+NRG_GW_E!D7+NRG_BF_E!D7+NRG_PR_E!D7+NRG_NI_E!D7+NRG_CL_E!D7+NRG_LNG_E!D7+NRG_BIOG_E!D7+NRG_GTL_E!D7+NRG_CPP_E!D7+NRG_NSP_E!D7</f>
        <v>4.1433909441331318</v>
      </c>
      <c r="E7" s="8">
        <f>NRG_CM_E!E7+NRG_OIL_NG_E!E7+NRG_PF_E!E7+NRG_CO_E!E7+NRG_BKBPB_E!E7+NRG_GW_E!E7+NRG_BF_E!E7+NRG_PR_E!E7+NRG_NI_E!E7+NRG_CL_E!E7+NRG_LNG_E!E7+NRG_BIOG_E!E7+NRG_GTL_E!E7+NRG_CPP_E!E7+NRG_NSP_E!E7</f>
        <v>6.3181769286443989</v>
      </c>
      <c r="F7" s="8">
        <f>NRG_CM_E!F7+NRG_OIL_NG_E!F7+NRG_PF_E!F7+NRG_CO_E!F7+NRG_BKBPB_E!F7+NRG_GW_E!F7+NRG_BF_E!F7+NRG_PR_E!F7+NRG_NI_E!F7+NRG_CL_E!F7+NRG_LNG_E!F7+NRG_BIOG_E!F7+NRG_GTL_E!F7+NRG_CPP_E!F7+NRG_NSP_E!F7</f>
        <v>4.1308774900820753</v>
      </c>
      <c r="G7" s="8">
        <f>NRG_CM_E!G7+NRG_OIL_NG_E!G7+NRG_PF_E!G7+NRG_CO_E!G7+NRG_BKBPB_E!G7+NRG_GW_E!G7+NRG_BF_E!G7+NRG_PR_E!G7+NRG_NI_E!G7+NRG_CL_E!G7+NRG_LNG_E!G7+NRG_BIOG_E!G7+NRG_GTL_E!G7+NRG_CPP_E!G7+NRG_NSP_E!G7</f>
        <v>4.3483855404071505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7.5647233939039458</v>
      </c>
      <c r="D8" s="19">
        <f t="shared" ref="D8:X8" si="9">SUM(D9:D10)</f>
        <v>7.5208107406587885</v>
      </c>
      <c r="E8" s="19">
        <f t="shared" si="9"/>
        <v>6.2906656745855187</v>
      </c>
      <c r="F8" s="19">
        <f t="shared" si="9"/>
        <v>5.0517121820265736</v>
      </c>
      <c r="G8" s="19">
        <f t="shared" si="9"/>
        <v>5.1832806783561853</v>
      </c>
      <c r="H8" s="19">
        <f t="shared" si="9"/>
        <v>6.6456944697856128</v>
      </c>
      <c r="I8" s="19">
        <f t="shared" si="9"/>
        <v>7.5002089859711845</v>
      </c>
      <c r="J8" s="19">
        <f t="shared" si="9"/>
        <v>5.0643961002026927</v>
      </c>
      <c r="K8" s="19">
        <f t="shared" si="9"/>
        <v>6.565451283763208</v>
      </c>
      <c r="L8" s="19">
        <f t="shared" si="9"/>
        <v>5.3839965375978354</v>
      </c>
      <c r="M8" s="19">
        <f t="shared" si="9"/>
        <v>897.63112491564698</v>
      </c>
      <c r="N8" s="19">
        <f t="shared" si="9"/>
        <v>1309.0391149831391</v>
      </c>
      <c r="O8" s="19">
        <f t="shared" si="9"/>
        <v>1309.8261777338964</v>
      </c>
      <c r="P8" s="19">
        <f t="shared" si="9"/>
        <v>1195.9457194138015</v>
      </c>
      <c r="Q8" s="19">
        <f t="shared" si="9"/>
        <v>1300.4831886116438</v>
      </c>
      <c r="R8" s="19">
        <f t="shared" si="9"/>
        <v>1293.4850308666837</v>
      </c>
      <c r="S8" s="19">
        <f t="shared" si="9"/>
        <v>1324.934261774408</v>
      </c>
      <c r="T8" s="19">
        <f t="shared" si="9"/>
        <v>1143.9329024933179</v>
      </c>
      <c r="U8" s="19">
        <f t="shared" si="9"/>
        <v>1179.001422478176</v>
      </c>
      <c r="V8" s="19">
        <f t="shared" si="9"/>
        <v>1095.6176159837496</v>
      </c>
      <c r="W8" s="19">
        <f t="shared" si="9"/>
        <v>956.70118596247721</v>
      </c>
      <c r="X8" s="19">
        <f t="shared" si="9"/>
        <v>449.16397897110716</v>
      </c>
      <c r="Y8" s="19">
        <f t="shared" ref="Y8:Z8" si="10">SUM(Y9:Y10)</f>
        <v>561.95237413093832</v>
      </c>
      <c r="Z8" s="19">
        <f t="shared" si="10"/>
        <v>534.15093883492511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7.5647233939039458</v>
      </c>
      <c r="D10" s="8">
        <f>NRG_CM_E!D10+NRG_OIL_NG_E!D10+NRG_PF_E!D10+NRG_CO_E!D10+NRG_BKBPB_E!D10+NRG_GW_E!D10+NRG_BF_E!D10+NRG_PR_E!D10+NRG_NI_E!D10+NRG_CL_E!D10+NRG_LNG_E!D10+NRG_BIOG_E!D10+NRG_GTL_E!D10+NRG_CPP_E!D10+NRG_NSP_E!D10</f>
        <v>7.5208107406587885</v>
      </c>
      <c r="E10" s="8">
        <f>NRG_CM_E!E10+NRG_OIL_NG_E!E10+NRG_PF_E!E10+NRG_CO_E!E10+NRG_BKBPB_E!E10+NRG_GW_E!E10+NRG_BF_E!E10+NRG_PR_E!E10+NRG_NI_E!E10+NRG_CL_E!E10+NRG_LNG_E!E10+NRG_BIOG_E!E10+NRG_GTL_E!E10+NRG_CPP_E!E10+NRG_NSP_E!E10</f>
        <v>6.2906656745855187</v>
      </c>
      <c r="F10" s="8">
        <f>NRG_CM_E!F10+NRG_OIL_NG_E!F10+NRG_PF_E!F10+NRG_CO_E!F10+NRG_BKBPB_E!F10+NRG_GW_E!F10+NRG_BF_E!F10+NRG_PR_E!F10+NRG_NI_E!F10+NRG_CL_E!F10+NRG_LNG_E!F10+NRG_BIOG_E!F10+NRG_GTL_E!F10+NRG_CPP_E!F10+NRG_NSP_E!F10</f>
        <v>5.0517121820265736</v>
      </c>
      <c r="G10" s="8">
        <f>NRG_CM_E!G10+NRG_OIL_NG_E!G10+NRG_PF_E!G10+NRG_CO_E!G10+NRG_BKBPB_E!G10+NRG_GW_E!G10+NRG_BF_E!G10+NRG_PR_E!G10+NRG_NI_E!G10+NRG_CL_E!G10+NRG_LNG_E!G10+NRG_BIOG_E!G10+NRG_GTL_E!G10+NRG_CPP_E!G10+NRG_NSP_E!G10</f>
        <v>5.1832806783561853</v>
      </c>
      <c r="H10" s="8">
        <f>NRG_CM_E!H10+NRG_OIL_NG_E!H10+NRG_PF_E!H10+NRG_CO_E!H10+NRG_BKBPB_E!H10+NRG_GW_E!H10+NRG_BF_E!H10+NRG_PR_E!H10+NRG_NI_E!H10+NRG_CL_E!H10+NRG_LNG_E!H10+NRG_BIOG_E!H10+NRG_GTL_E!H10+NRG_CPP_E!H10+NRG_NSP_E!H10</f>
        <v>6.6456944697856128</v>
      </c>
      <c r="I10" s="8">
        <f>NRG_CM_E!I10+NRG_OIL_NG_E!I10+NRG_PF_E!I10+NRG_CO_E!I10+NRG_BKBPB_E!I10+NRG_GW_E!I10+NRG_BF_E!I10+NRG_PR_E!I10+NRG_NI_E!I10+NRG_CL_E!I10+NRG_LNG_E!I10+NRG_BIOG_E!I10+NRG_GTL_E!I10+NRG_CPP_E!I10+NRG_NSP_E!I10</f>
        <v>7.5002089859711845</v>
      </c>
      <c r="J10" s="8">
        <f>NRG_CM_E!J10+NRG_OIL_NG_E!J10+NRG_PF_E!J10+NRG_CO_E!J10+NRG_BKBPB_E!J10+NRG_GW_E!J10+NRG_BF_E!J10+NRG_PR_E!J10+NRG_NI_E!J10+NRG_CL_E!J10+NRG_LNG_E!J10+NRG_BIOG_E!J10+NRG_GTL_E!J10+NRG_CPP_E!J10+NRG_NSP_E!J10</f>
        <v>5.0643961002026927</v>
      </c>
      <c r="K10" s="8">
        <f>NRG_CM_E!K10+NRG_OIL_NG_E!K10+NRG_PF_E!K10+NRG_CO_E!K10+NRG_BKBPB_E!K10+NRG_GW_E!K10+NRG_BF_E!K10+NRG_PR_E!K10+NRG_NI_E!K10+NRG_CL_E!K10+NRG_LNG_E!K10+NRG_BIOG_E!K10+NRG_GTL_E!K10+NRG_CPP_E!K10+NRG_NSP_E!K10</f>
        <v>6.565451283763208</v>
      </c>
      <c r="L10" s="8">
        <f>NRG_CM_E!L10+NRG_OIL_NG_E!L10+NRG_PF_E!L10+NRG_CO_E!L10+NRG_BKBPB_E!L10+NRG_GW_E!L10+NRG_BF_E!L10+NRG_PR_E!L10+NRG_NI_E!L10+NRG_CL_E!L10+NRG_LNG_E!L10+NRG_BIOG_E!L10+NRG_GTL_E!L10+NRG_CPP_E!L10+NRG_NSP_E!L10</f>
        <v>5.3839965375978354</v>
      </c>
      <c r="M10" s="8">
        <f>NRG_CM_E!M10+NRG_OIL_NG_E!M10+NRG_PF_E!M10+NRG_CO_E!M10+NRG_BKBPB_E!M10+NRG_GW_E!M10+NRG_BF_E!M10+NRG_PR_E!M10+NRG_NI_E!M10+NRG_CL_E!M10+NRG_LNG_E!M10+NRG_BIOG_E!M10+NRG_GTL_E!M10+NRG_CPP_E!M10+NRG_NSP_E!M10</f>
        <v>897.63112491564698</v>
      </c>
      <c r="N10" s="8">
        <f>NRG_CM_E!N10+NRG_OIL_NG_E!N10+NRG_PF_E!N10+NRG_CO_E!N10+NRG_BKBPB_E!N10+NRG_GW_E!N10+NRG_BF_E!N10+NRG_PR_E!N10+NRG_NI_E!N10+NRG_CL_E!N10+NRG_LNG_E!N10+NRG_BIOG_E!N10+NRG_GTL_E!N10+NRG_CPP_E!N10+NRG_NSP_E!N10</f>
        <v>1309.0391149831391</v>
      </c>
      <c r="O10" s="8">
        <f>NRG_CM_E!O10+NRG_OIL_NG_E!O10+NRG_PF_E!O10+NRG_CO_E!O10+NRG_BKBPB_E!O10+NRG_GW_E!O10+NRG_BF_E!O10+NRG_PR_E!O10+NRG_NI_E!O10+NRG_CL_E!O10+NRG_LNG_E!O10+NRG_BIOG_E!O10+NRG_GTL_E!O10+NRG_CPP_E!O10+NRG_NSP_E!O10</f>
        <v>1309.8261777338964</v>
      </c>
      <c r="P10" s="8">
        <f>NRG_CM_E!P10+NRG_OIL_NG_E!P10+NRG_PF_E!P10+NRG_CO_E!P10+NRG_BKBPB_E!P10+NRG_GW_E!P10+NRG_BF_E!P10+NRG_PR_E!P10+NRG_NI_E!P10+NRG_CL_E!P10+NRG_LNG_E!P10+NRG_BIOG_E!P10+NRG_GTL_E!P10+NRG_CPP_E!P10+NRG_NSP_E!P10</f>
        <v>1195.9457194138015</v>
      </c>
      <c r="Q10" s="8">
        <f>NRG_CM_E!Q10+NRG_OIL_NG_E!Q10+NRG_PF_E!Q10+NRG_CO_E!Q10+NRG_BKBPB_E!Q10+NRG_GW_E!Q10+NRG_BF_E!Q10+NRG_PR_E!Q10+NRG_NI_E!Q10+NRG_CL_E!Q10+NRG_LNG_E!Q10+NRG_BIOG_E!Q10+NRG_GTL_E!Q10+NRG_CPP_E!Q10+NRG_NSP_E!Q10</f>
        <v>1300.4831886116438</v>
      </c>
      <c r="R10" s="8">
        <f>NRG_CM_E!R10+NRG_OIL_NG_E!R10+NRG_PF_E!R10+NRG_CO_E!R10+NRG_BKBPB_E!R10+NRG_GW_E!R10+NRG_BF_E!R10+NRG_PR_E!R10+NRG_NI_E!R10+NRG_CL_E!R10+NRG_LNG_E!R10+NRG_BIOG_E!R10+NRG_GTL_E!R10+NRG_CPP_E!R10+NRG_NSP_E!R10</f>
        <v>1293.4850308666837</v>
      </c>
      <c r="S10" s="8">
        <f>NRG_CM_E!S10+NRG_OIL_NG_E!S10+NRG_PF_E!S10+NRG_CO_E!S10+NRG_BKBPB_E!S10+NRG_GW_E!S10+NRG_BF_E!S10+NRG_PR_E!S10+NRG_NI_E!S10+NRG_CL_E!S10+NRG_LNG_E!S10+NRG_BIOG_E!S10+NRG_GTL_E!S10+NRG_CPP_E!S10+NRG_NSP_E!S10</f>
        <v>1324.934261774408</v>
      </c>
      <c r="T10" s="8">
        <f>NRG_CM_E!T10+NRG_OIL_NG_E!T10+NRG_PF_E!T10+NRG_CO_E!T10+NRG_BKBPB_E!T10+NRG_GW_E!T10+NRG_BF_E!T10+NRG_PR_E!T10+NRG_NI_E!T10+NRG_CL_E!T10+NRG_LNG_E!T10+NRG_BIOG_E!T10+NRG_GTL_E!T10+NRG_CPP_E!T10+NRG_NSP_E!T10</f>
        <v>1143.9329024933179</v>
      </c>
      <c r="U10" s="8">
        <f>NRG_CM_E!U10+NRG_OIL_NG_E!U10+NRG_PF_E!U10+NRG_CO_E!U10+NRG_BKBPB_E!U10+NRG_GW_E!U10+NRG_BF_E!U10+NRG_PR_E!U10+NRG_NI_E!U10+NRG_CL_E!U10+NRG_LNG_E!U10+NRG_BIOG_E!U10+NRG_GTL_E!U10+NRG_CPP_E!U10+NRG_NSP_E!U10</f>
        <v>1179.001422478176</v>
      </c>
      <c r="V10" s="8">
        <f>NRG_CM_E!V10+NRG_OIL_NG_E!V10+NRG_PF_E!V10+NRG_CO_E!V10+NRG_BKBPB_E!V10+NRG_GW_E!V10+NRG_BF_E!V10+NRG_PR_E!V10+NRG_NI_E!V10+NRG_CL_E!V10+NRG_LNG_E!V10+NRG_BIOG_E!V10+NRG_GTL_E!V10+NRG_CPP_E!V10+NRG_NSP_E!V10</f>
        <v>1095.6176159837496</v>
      </c>
      <c r="W10" s="8">
        <f>NRG_CM_E!W10+NRG_OIL_NG_E!W10+NRG_PF_E!W10+NRG_CO_E!W10+NRG_BKBPB_E!W10+NRG_GW_E!W10+NRG_BF_E!W10+NRG_PR_E!W10+NRG_NI_E!W10+NRG_CL_E!W10+NRG_LNG_E!W10+NRG_BIOG_E!W10+NRG_GTL_E!W10+NRG_CPP_E!W10+NRG_NSP_E!W10</f>
        <v>956.70118596247721</v>
      </c>
      <c r="X10" s="8">
        <f>NRG_CM_E!X10+NRG_OIL_NG_E!X10+NRG_PF_E!X10+NRG_CO_E!X10+NRG_BKBPB_E!X10+NRG_GW_E!X10+NRG_BF_E!X10+NRG_PR_E!X10+NRG_NI_E!X10+NRG_CL_E!X10+NRG_LNG_E!X10+NRG_BIOG_E!X10+NRG_GTL_E!X10+NRG_CPP_E!X10+NRG_NSP_E!X10</f>
        <v>449.16397897110716</v>
      </c>
      <c r="Y10" s="8">
        <f>NRG_CM_E!Y10+NRG_OIL_NG_E!Y10+NRG_PF_E!Y10+NRG_CO_E!Y10+NRG_BKBPB_E!Y10+NRG_GW_E!Y10+NRG_BF_E!Y10+NRG_PR_E!Y10+NRG_NI_E!Y10+NRG_CL_E!Y10+NRG_LNG_E!Y10+NRG_BIOG_E!Y10+NRG_GTL_E!Y10+NRG_CPP_E!Y10+NRG_NSP_E!Y10</f>
        <v>561.95237413093832</v>
      </c>
      <c r="Z10" s="8">
        <f>NRG_CM_E!Z10+NRG_OIL_NG_E!Z10+NRG_PF_E!Z10+NRG_CO_E!Z10+NRG_BKBPB_E!Z10+NRG_GW_E!Z10+NRG_BF_E!Z10+NRG_PR_E!Z10+NRG_NI_E!Z10+NRG_CL_E!Z10+NRG_LNG_E!Z10+NRG_BIOG_E!Z10+NRG_GTL_E!Z10+NRG_CPP_E!Z10+NRG_NSP_E!Z10</f>
        <v>534.15093883492511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52.787373124799998</v>
      </c>
      <c r="F11" s="19">
        <f t="shared" si="12"/>
        <v>61.178873241599995</v>
      </c>
      <c r="G11" s="19">
        <f t="shared" si="12"/>
        <v>59.458606603200003</v>
      </c>
      <c r="H11" s="19">
        <f t="shared" si="12"/>
        <v>57.786211790400003</v>
      </c>
      <c r="I11" s="19">
        <f t="shared" si="12"/>
        <v>57.115265078400007</v>
      </c>
      <c r="J11" s="19">
        <f t="shared" si="12"/>
        <v>30.820600598400009</v>
      </c>
      <c r="K11" s="19">
        <f t="shared" si="12"/>
        <v>77.423610292800021</v>
      </c>
      <c r="L11" s="19">
        <f t="shared" si="12"/>
        <v>175.91923394400001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20.984840640000002</v>
      </c>
      <c r="F15" s="8">
        <f>NRG_CM_E!F15+NRG_OIL_NG_E!F15+NRG_PF_E!F15+NRG_CO_E!F15+NRG_BKBPB_E!F15+NRG_GW_E!F15+NRG_BF_E!F15+NRG_PR_E!F15+NRG_NI_E!F15+NRG_CL_E!F15+NRG_LNG_E!F15+NRG_BIOG_E!F15+NRG_GTL_E!F15+NRG_CPP_E!F15+NRG_NSP_E!F15</f>
        <v>26.832427199999998</v>
      </c>
      <c r="G15" s="8">
        <f>NRG_CM_E!G15+NRG_OIL_NG_E!G15+NRG_PF_E!G15+NRG_CO_E!G15+NRG_BKBPB_E!G15+NRG_GW_E!G15+NRG_BF_E!G15+NRG_PR_E!G15+NRG_NI_E!G15+NRG_CL_E!G15+NRG_LNG_E!G15+NRG_BIOG_E!G15+NRG_GTL_E!G15+NRG_CPP_E!G15+NRG_NSP_E!G15</f>
        <v>29.605731120000005</v>
      </c>
      <c r="H15" s="8">
        <f>NRG_CM_E!H15+NRG_OIL_NG_E!H15+NRG_PF_E!H15+NRG_CO_E!H15+NRG_BKBPB_E!H15+NRG_GW_E!H15+NRG_BF_E!H15+NRG_PR_E!H15+NRG_NI_E!H15+NRG_CL_E!H15+NRG_LNG_E!H15+NRG_BIOG_E!H15+NRG_GTL_E!H15+NRG_CPP_E!H15+NRG_NSP_E!H15</f>
        <v>27.117136800000001</v>
      </c>
      <c r="I15" s="8">
        <f>NRG_CM_E!I15+NRG_OIL_NG_E!I15+NRG_PF_E!I15+NRG_CO_E!I15+NRG_BKBPB_E!I15+NRG_GW_E!I15+NRG_BF_E!I15+NRG_PR_E!I15+NRG_NI_E!I15+NRG_CL_E!I15+NRG_LNG_E!I15+NRG_BIOG_E!I15+NRG_GTL_E!I15+NRG_CPP_E!I15+NRG_NSP_E!I15</f>
        <v>21.024932400000004</v>
      </c>
      <c r="J15" s="8">
        <f>NRG_CM_E!J15+NRG_OIL_NG_E!J15+NRG_PF_E!J15+NRG_CO_E!J15+NRG_BKBPB_E!J15+NRG_GW_E!J15+NRG_BF_E!J15+NRG_PR_E!J15+NRG_NI_E!J15+NRG_CL_E!J15+NRG_LNG_E!J15+NRG_BIOG_E!J15+NRG_GTL_E!J15+NRG_CPP_E!J15+NRG_NSP_E!J15</f>
        <v>6.0166692000000017</v>
      </c>
      <c r="K15" s="8">
        <f>NRG_CM_E!K15+NRG_OIL_NG_E!K15+NRG_PF_E!K15+NRG_CO_E!K15+NRG_BKBPB_E!K15+NRG_GW_E!K15+NRG_BF_E!K15+NRG_PR_E!K15+NRG_NI_E!K15+NRG_CL_E!K15+NRG_LNG_E!K15+NRG_BIOG_E!K15+NRG_GTL_E!K15+NRG_CPP_E!K15+NRG_NSP_E!K15</f>
        <v>62.703803160000021</v>
      </c>
      <c r="L15" s="8">
        <f>NRG_CM_E!L15+NRG_OIL_NG_E!L15+NRG_PF_E!L15+NRG_CO_E!L15+NRG_BKBPB_E!L15+NRG_GW_E!L15+NRG_BF_E!L15+NRG_PR_E!L15+NRG_NI_E!L15+NRG_CL_E!L15+NRG_LNG_E!L15+NRG_BIOG_E!L15+NRG_GTL_E!L15+NRG_CPP_E!L15+NRG_NSP_E!L15</f>
        <v>158.94145836000001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31.8025324848</v>
      </c>
      <c r="F16" s="8">
        <f>NRG_CM_E!F16+NRG_OIL_NG_E!F16+NRG_PF_E!F16+NRG_CO_E!F16+NRG_BKBPB_E!F16+NRG_GW_E!F16+NRG_BF_E!F16+NRG_PR_E!F16+NRG_NI_E!F16+NRG_CL_E!F16+NRG_LNG_E!F16+NRG_BIOG_E!F16+NRG_GTL_E!F16+NRG_CPP_E!F16+NRG_NSP_E!F16</f>
        <v>34.346446041599997</v>
      </c>
      <c r="G16" s="8">
        <f>NRG_CM_E!G16+NRG_OIL_NG_E!G16+NRG_PF_E!G16+NRG_CO_E!G16+NRG_BKBPB_E!G16+NRG_GW_E!G16+NRG_BF_E!G16+NRG_PR_E!G16+NRG_NI_E!G16+NRG_CL_E!G16+NRG_LNG_E!G16+NRG_BIOG_E!G16+NRG_GTL_E!G16+NRG_CPP_E!G16+NRG_NSP_E!G16</f>
        <v>29.852875483199998</v>
      </c>
      <c r="H16" s="8">
        <f>NRG_CM_E!H16+NRG_OIL_NG_E!H16+NRG_PF_E!H16+NRG_CO_E!H16+NRG_BKBPB_E!H16+NRG_GW_E!H16+NRG_BF_E!H16+NRG_PR_E!H16+NRG_NI_E!H16+NRG_CL_E!H16+NRG_LNG_E!H16+NRG_BIOG_E!H16+NRG_GTL_E!H16+NRG_CPP_E!H16+NRG_NSP_E!H16</f>
        <v>30.669074990399999</v>
      </c>
      <c r="I16" s="8">
        <f>NRG_CM_E!I16+NRG_OIL_NG_E!I16+NRG_PF_E!I16+NRG_CO_E!I16+NRG_BKBPB_E!I16+NRG_GW_E!I16+NRG_BF_E!I16+NRG_PR_E!I16+NRG_NI_E!I16+NRG_CL_E!I16+NRG_LNG_E!I16+NRG_BIOG_E!I16+NRG_GTL_E!I16+NRG_CPP_E!I16+NRG_NSP_E!I16</f>
        <v>36.090332678400003</v>
      </c>
      <c r="J16" s="8">
        <f>NRG_CM_E!J16+NRG_OIL_NG_E!J16+NRG_PF_E!J16+NRG_CO_E!J16+NRG_BKBPB_E!J16+NRG_GW_E!J16+NRG_BF_E!J16+NRG_PR_E!J16+NRG_NI_E!J16+NRG_CL_E!J16+NRG_LNG_E!J16+NRG_BIOG_E!J16+NRG_GTL_E!J16+NRG_CPP_E!J16+NRG_NSP_E!J16</f>
        <v>24.803931398400007</v>
      </c>
      <c r="K16" s="8">
        <f>NRG_CM_E!K16+NRG_OIL_NG_E!K16+NRG_PF_E!K16+NRG_CO_E!K16+NRG_BKBPB_E!K16+NRG_GW_E!K16+NRG_BF_E!K16+NRG_PR_E!K16+NRG_NI_E!K16+NRG_CL_E!K16+NRG_LNG_E!K16+NRG_BIOG_E!K16+NRG_GTL_E!K16+NRG_CPP_E!K16+NRG_NSP_E!K16</f>
        <v>14.719807132799996</v>
      </c>
      <c r="L16" s="8">
        <f>NRG_CM_E!L16+NRG_OIL_NG_E!L16+NRG_PF_E!L16+NRG_CO_E!L16+NRG_BKBPB_E!L16+NRG_GW_E!L16+NRG_BF_E!L16+NRG_PR_E!L16+NRG_NI_E!L16+NRG_CL_E!L16+NRG_LNG_E!L16+NRG_BIOG_E!L16+NRG_GTL_E!L16+NRG_CPP_E!L16+NRG_NSP_E!L16</f>
        <v>16.977775584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1867.9419359999999</v>
      </c>
      <c r="D17" s="27">
        <f t="shared" ref="D17:X17" si="15">SUM(D18:D21)</f>
        <v>1169.7135839999999</v>
      </c>
      <c r="E17" s="27">
        <f t="shared" si="15"/>
        <v>2333.1496320000001</v>
      </c>
      <c r="F17" s="27">
        <f t="shared" si="15"/>
        <v>2688.5726640000003</v>
      </c>
      <c r="G17" s="27">
        <f t="shared" si="15"/>
        <v>2504.28024</v>
      </c>
      <c r="H17" s="27">
        <f t="shared" si="15"/>
        <v>2246.0039280000001</v>
      </c>
      <c r="I17" s="27">
        <f t="shared" si="15"/>
        <v>2196.6055919999999</v>
      </c>
      <c r="J17" s="27">
        <f t="shared" si="15"/>
        <v>2499.5975760000006</v>
      </c>
      <c r="K17" s="27">
        <f t="shared" si="15"/>
        <v>1724.1383519999999</v>
      </c>
      <c r="L17" s="27">
        <f t="shared" si="15"/>
        <v>1330.799904</v>
      </c>
      <c r="M17" s="27">
        <f t="shared" si="15"/>
        <v>2053.0347624000001</v>
      </c>
      <c r="N17" s="27">
        <f t="shared" si="15"/>
        <v>2252.2210631999997</v>
      </c>
      <c r="O17" s="27">
        <f t="shared" si="15"/>
        <v>2213.3862144000004</v>
      </c>
      <c r="P17" s="27">
        <f t="shared" si="15"/>
        <v>2155.911552</v>
      </c>
      <c r="Q17" s="27">
        <f t="shared" si="15"/>
        <v>2049.0877439999999</v>
      </c>
      <c r="R17" s="27">
        <f t="shared" si="15"/>
        <v>1993.1468112</v>
      </c>
      <c r="S17" s="27">
        <f t="shared" si="15"/>
        <v>1964.9471025600001</v>
      </c>
      <c r="T17" s="27">
        <f t="shared" si="15"/>
        <v>2114.4123288000001</v>
      </c>
      <c r="U17" s="27">
        <f t="shared" si="15"/>
        <v>2176.0374355199997</v>
      </c>
      <c r="V17" s="27">
        <f t="shared" si="15"/>
        <v>2116.9535443200002</v>
      </c>
      <c r="W17" s="27">
        <f t="shared" si="15"/>
        <v>2098.2542112000001</v>
      </c>
      <c r="X17" s="27">
        <f t="shared" si="15"/>
        <v>1898.5646995199997</v>
      </c>
      <c r="Y17" s="27">
        <f t="shared" ref="Y17:Z17" si="16">SUM(Y18:Y21)</f>
        <v>1890.5367974399999</v>
      </c>
      <c r="Z17" s="27">
        <f t="shared" si="16"/>
        <v>1797.8322283199998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6.1538399999999989</v>
      </c>
      <c r="F18" s="8">
        <f>NRG_CM_E!F18+NRG_OIL_NG_E!F18+NRG_PF_E!F18+NRG_CO_E!F18+NRG_BKBPB_E!F18+NRG_GW_E!F18+NRG_BF_E!F18+NRG_PR_E!F18+NRG_NI_E!F18+NRG_CL_E!F18+NRG_LNG_E!F18+NRG_BIOG_E!F18+NRG_GTL_E!F18+NRG_CPP_E!F18+NRG_NSP_E!F18</f>
        <v>4.5953999999999997</v>
      </c>
      <c r="G18" s="8">
        <f>NRG_CM_E!G18+NRG_OIL_NG_E!G18+NRG_PF_E!G18+NRG_CO_E!G18+NRG_BKBPB_E!G18+NRG_GW_E!G18+NRG_BF_E!G18+NRG_PR_E!G18+NRG_NI_E!G18+NRG_CL_E!G18+NRG_LNG_E!G18+NRG_BIOG_E!G18+NRG_GTL_E!G18+NRG_CPP_E!G18+NRG_NSP_E!G18</f>
        <v>7.7122799999999989</v>
      </c>
      <c r="H18" s="8">
        <f>NRG_CM_E!H18+NRG_OIL_NG_E!H18+NRG_PF_E!H18+NRG_CO_E!H18+NRG_BKBPB_E!H18+NRG_GW_E!H18+NRG_BF_E!H18+NRG_PR_E!H18+NRG_NI_E!H18+NRG_CL_E!H18+NRG_LNG_E!H18+NRG_BIOG_E!H18+NRG_GTL_E!H18+NRG_CPP_E!H18+NRG_NSP_E!H18</f>
        <v>6.2737199999999991</v>
      </c>
      <c r="I18" s="8">
        <f>NRG_CM_E!I18+NRG_OIL_NG_E!I18+NRG_PF_E!I18+NRG_CO_E!I18+NRG_BKBPB_E!I18+NRG_GW_E!I18+NRG_BF_E!I18+NRG_PR_E!I18+NRG_NI_E!I18+NRG_CL_E!I18+NRG_LNG_E!I18+NRG_BIOG_E!I18+NRG_GTL_E!I18+NRG_CPP_E!I18+NRG_NSP_E!I18</f>
        <v>4.4755199999999995</v>
      </c>
      <c r="J18" s="8">
        <f>NRG_CM_E!J18+NRG_OIL_NG_E!J18+NRG_PF_E!J18+NRG_CO_E!J18+NRG_BKBPB_E!J18+NRG_GW_E!J18+NRG_BF_E!J18+NRG_PR_E!J18+NRG_NI_E!J18+NRG_CL_E!J18+NRG_LNG_E!J18+NRG_BIOG_E!J18+NRG_GTL_E!J18+NRG_CPP_E!J18+NRG_NSP_E!J18</f>
        <v>2.5574400000000006</v>
      </c>
      <c r="K18" s="8">
        <f>NRG_CM_E!K18+NRG_OIL_NG_E!K18+NRG_PF_E!K18+NRG_CO_E!K18+NRG_BKBPB_E!K18+NRG_GW_E!K18+NRG_BF_E!K18+NRG_PR_E!K18+NRG_NI_E!K18+NRG_CL_E!K18+NRG_LNG_E!K18+NRG_BIOG_E!K18+NRG_GTL_E!K18+NRG_CPP_E!K18+NRG_NSP_E!K18</f>
        <v>15.5844</v>
      </c>
      <c r="L18" s="8">
        <f>NRG_CM_E!L18+NRG_OIL_NG_E!L18+NRG_PF_E!L18+NRG_CO_E!L18+NRG_BKBPB_E!L18+NRG_GW_E!L18+NRG_BF_E!L18+NRG_PR_E!L18+NRG_NI_E!L18+NRG_CL_E!L18+NRG_LNG_E!L18+NRG_BIOG_E!L18+NRG_GTL_E!L18+NRG_CPP_E!L18+NRG_NSP_E!L18</f>
        <v>3.7961999999999994</v>
      </c>
      <c r="M18" s="8">
        <f>NRG_CM_E!M18+NRG_OIL_NG_E!M18+NRG_PF_E!M18+NRG_CO_E!M18+NRG_BKBPB_E!M18+NRG_GW_E!M18+NRG_BF_E!M18+NRG_PR_E!M18+NRG_NI_E!M18+NRG_CL_E!M18+NRG_LNG_E!M18+NRG_BIOG_E!M18+NRG_GTL_E!M18+NRG_CPP_E!M18+NRG_NSP_E!M18</f>
        <v>5.0749200000000005</v>
      </c>
      <c r="N18" s="8">
        <f>NRG_CM_E!N18+NRG_OIL_NG_E!N18+NRG_PF_E!N18+NRG_CO_E!N18+NRG_BKBPB_E!N18+NRG_GW_E!N18+NRG_BF_E!N18+NRG_PR_E!N18+NRG_NI_E!N18+NRG_CL_E!N18+NRG_LNG_E!N18+NRG_BIOG_E!N18+NRG_GTL_E!N18+NRG_CPP_E!N18+NRG_NSP_E!N18</f>
        <v>5.5944000000000011</v>
      </c>
      <c r="O18" s="8">
        <f>NRG_CM_E!O18+NRG_OIL_NG_E!O18+NRG_PF_E!O18+NRG_CO_E!O18+NRG_BKBPB_E!O18+NRG_GW_E!O18+NRG_BF_E!O18+NRG_PR_E!O18+NRG_NI_E!O18+NRG_CL_E!O18+NRG_LNG_E!O18+NRG_BIOG_E!O18+NRG_GTL_E!O18+NRG_CPP_E!O18+NRG_NSP_E!O18</f>
        <v>4.3156799999999995</v>
      </c>
      <c r="P18" s="8">
        <f>NRG_CM_E!P18+NRG_OIL_NG_E!P18+NRG_PF_E!P18+NRG_CO_E!P18+NRG_BKBPB_E!P18+NRG_GW_E!P18+NRG_BF_E!P18+NRG_PR_E!P18+NRG_NI_E!P18+NRG_CL_E!P18+NRG_LNG_E!P18+NRG_BIOG_E!P18+NRG_GTL_E!P18+NRG_CPP_E!P18+NRG_NSP_E!P18</f>
        <v>15.384599999999997</v>
      </c>
      <c r="Q18" s="8">
        <f>NRG_CM_E!Q18+NRG_OIL_NG_E!Q18+NRG_PF_E!Q18+NRG_CO_E!Q18+NRG_BKBPB_E!Q18+NRG_GW_E!Q18+NRG_BF_E!Q18+NRG_PR_E!Q18+NRG_NI_E!Q18+NRG_CL_E!Q18+NRG_LNG_E!Q18+NRG_BIOG_E!Q18+NRG_GTL_E!Q18+NRG_CPP_E!Q18+NRG_NSP_E!Q18</f>
        <v>3.4765199999999994</v>
      </c>
      <c r="R18" s="8">
        <f>NRG_CM_E!R18+NRG_OIL_NG_E!R18+NRG_PF_E!R18+NRG_CO_E!R18+NRG_BKBPB_E!R18+NRG_GW_E!R18+NRG_BF_E!R18+NRG_PR_E!R18+NRG_NI_E!R18+NRG_CL_E!R18+NRG_LNG_E!R18+NRG_BIOG_E!R18+NRG_GTL_E!R18+NRG_CPP_E!R18+NRG_NSP_E!R18</f>
        <v>17.542439999999999</v>
      </c>
      <c r="S18" s="8">
        <f>NRG_CM_E!S18+NRG_OIL_NG_E!S18+NRG_PF_E!S18+NRG_CO_E!S18+NRG_BKBPB_E!S18+NRG_GW_E!S18+NRG_BF_E!S18+NRG_PR_E!S18+NRG_NI_E!S18+NRG_CL_E!S18+NRG_LNG_E!S18+NRG_BIOG_E!S18+NRG_GTL_E!S18+NRG_CPP_E!S18+NRG_NSP_E!S18</f>
        <v>10.988999999999999</v>
      </c>
      <c r="T18" s="8">
        <f>NRG_CM_E!T18+NRG_OIL_NG_E!T18+NRG_PF_E!T18+NRG_CO_E!T18+NRG_BKBPB_E!T18+NRG_GW_E!T18+NRG_BF_E!T18+NRG_PR_E!T18+NRG_NI_E!T18+NRG_CL_E!T18+NRG_LNG_E!T18+NRG_BIOG_E!T18+NRG_GTL_E!T18+NRG_CPP_E!T18+NRG_NSP_E!T18</f>
        <v>10.76969952</v>
      </c>
      <c r="U18" s="8">
        <f>NRG_CM_E!U18+NRG_OIL_NG_E!U18+NRG_PF_E!U18+NRG_CO_E!U18+NRG_BKBPB_E!U18+NRG_GW_E!U18+NRG_BF_E!U18+NRG_PR_E!U18+NRG_NI_E!U18+NRG_CL_E!U18+NRG_LNG_E!U18+NRG_BIOG_E!U18+NRG_GTL_E!U18+NRG_CPP_E!U18+NRG_NSP_E!U18</f>
        <v>14.667557759999998</v>
      </c>
      <c r="V18" s="8">
        <f>NRG_CM_E!V18+NRG_OIL_NG_E!V18+NRG_PF_E!V18+NRG_CO_E!V18+NRG_BKBPB_E!V18+NRG_GW_E!V18+NRG_BF_E!V18+NRG_PR_E!V18+NRG_NI_E!V18+NRG_CL_E!V18+NRG_LNG_E!V18+NRG_BIOG_E!V18+NRG_GTL_E!V18+NRG_CPP_E!V18+NRG_NSP_E!V18</f>
        <v>10.065924000000001</v>
      </c>
      <c r="W18" s="8">
        <f>NRG_CM_E!W18+NRG_OIL_NG_E!W18+NRG_PF_E!W18+NRG_CO_E!W18+NRG_BKBPB_E!W18+NRG_GW_E!W18+NRG_BF_E!W18+NRG_PR_E!W18+NRG_NI_E!W18+NRG_CL_E!W18+NRG_LNG_E!W18+NRG_BIOG_E!W18+NRG_GTL_E!W18+NRG_CPP_E!W18+NRG_NSP_E!W18</f>
        <v>6.2049887999999989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357.60203999999999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285.71399999999994</v>
      </c>
      <c r="E19" s="8">
        <f>NRG_CM_E!E19+NRG_OIL_NG_E!E19+NRG_PF_E!E19+NRG_CO_E!E19+NRG_BKBPB_E!E19+NRG_GW_E!E19+NRG_BF_E!E19+NRG_PR_E!E19+NRG_NI_E!E19+NRG_CL_E!E19+NRG_LNG_E!E19+NRG_BIOG_E!E19+NRG_GTL_E!E19+NRG_CPP_E!E19+NRG_NSP_E!E19</f>
        <v>443.03652000000005</v>
      </c>
      <c r="F19" s="8">
        <f>NRG_CM_E!F19+NRG_OIL_NG_E!F19+NRG_PF_E!F19+NRG_CO_E!F19+NRG_BKBPB_E!F19+NRG_GW_E!F19+NRG_BF_E!F19+NRG_PR_E!F19+NRG_NI_E!F19+NRG_CL_E!F19+NRG_LNG_E!F19+NRG_BIOG_E!F19+NRG_GTL_E!F19+NRG_CPP_E!F19+NRG_NSP_E!F19</f>
        <v>382.45715999999999</v>
      </c>
      <c r="G19" s="8">
        <f>NRG_CM_E!G19+NRG_OIL_NG_E!G19+NRG_PF_E!G19+NRG_CO_E!G19+NRG_BKBPB_E!G19+NRG_GW_E!G19+NRG_BF_E!G19+NRG_PR_E!G19+NRG_NI_E!G19+NRG_CL_E!G19+NRG_LNG_E!G19+NRG_BIOG_E!G19+NRG_GTL_E!G19+NRG_CPP_E!G19+NRG_NSP_E!G19</f>
        <v>411.10847999999993</v>
      </c>
      <c r="H19" s="8">
        <f>NRG_CM_E!H19+NRG_OIL_NG_E!H19+NRG_PF_E!H19+NRG_CO_E!H19+NRG_BKBPB_E!H19+NRG_GW_E!H19+NRG_BF_E!H19+NRG_PR_E!H19+NRG_NI_E!H19+NRG_CL_E!H19+NRG_LNG_E!H19+NRG_BIOG_E!H19+NRG_GTL_E!H19+NRG_CPP_E!H19+NRG_NSP_E!H19</f>
        <v>409.59000000000003</v>
      </c>
      <c r="I19" s="8">
        <f>NRG_CM_E!I19+NRG_OIL_NG_E!I19+NRG_PF_E!I19+NRG_CO_E!I19+NRG_BKBPB_E!I19+NRG_GW_E!I19+NRG_BF_E!I19+NRG_PR_E!I19+NRG_NI_E!I19+NRG_CL_E!I19+NRG_LNG_E!I19+NRG_BIOG_E!I19+NRG_GTL_E!I19+NRG_CPP_E!I19+NRG_NSP_E!I19</f>
        <v>409.82975999999991</v>
      </c>
      <c r="J19" s="8">
        <f>NRG_CM_E!J19+NRG_OIL_NG_E!J19+NRG_PF_E!J19+NRG_CO_E!J19+NRG_BKBPB_E!J19+NRG_GW_E!J19+NRG_BF_E!J19+NRG_PR_E!J19+NRG_NI_E!J19+NRG_CL_E!J19+NRG_LNG_E!J19+NRG_BIOG_E!J19+NRG_GTL_E!J19+NRG_CPP_E!J19+NRG_NSP_E!J19</f>
        <v>399.36024000000003</v>
      </c>
      <c r="K19" s="8">
        <f>NRG_CM_E!K19+NRG_OIL_NG_E!K19+NRG_PF_E!K19+NRG_CO_E!K19+NRG_BKBPB_E!K19+NRG_GW_E!K19+NRG_BF_E!K19+NRG_PR_E!K19+NRG_NI_E!K19+NRG_CL_E!K19+NRG_LNG_E!K19+NRG_BIOG_E!K19+NRG_GTL_E!K19+NRG_CPP_E!K19+NRG_NSP_E!K19</f>
        <v>405.95363999999995</v>
      </c>
      <c r="L19" s="8">
        <f>NRG_CM_E!L19+NRG_OIL_NG_E!L19+NRG_PF_E!L19+NRG_CO_E!L19+NRG_BKBPB_E!L19+NRG_GW_E!L19+NRG_BF_E!L19+NRG_PR_E!L19+NRG_NI_E!L19+NRG_CL_E!L19+NRG_LNG_E!L19+NRG_BIOG_E!L19+NRG_GTL_E!L19+NRG_CPP_E!L19+NRG_NSP_E!L19</f>
        <v>296.10359999999991</v>
      </c>
      <c r="M19" s="8">
        <f>NRG_CM_E!M19+NRG_OIL_NG_E!M19+NRG_PF_E!M19+NRG_CO_E!M19+NRG_BKBPB_E!M19+NRG_GW_E!M19+NRG_BF_E!M19+NRG_PR_E!M19+NRG_NI_E!M19+NRG_CL_E!M19+NRG_LNG_E!M19+NRG_BIOG_E!M19+NRG_GTL_E!M19+NRG_CPP_E!M19+NRG_NSP_E!M19</f>
        <v>348.65100000000001</v>
      </c>
      <c r="N19" s="8">
        <f>NRG_CM_E!N19+NRG_OIL_NG_E!N19+NRG_PF_E!N19+NRG_CO_E!N19+NRG_BKBPB_E!N19+NRG_GW_E!N19+NRG_BF_E!N19+NRG_PR_E!N19+NRG_NI_E!N19+NRG_CL_E!N19+NRG_LNG_E!N19+NRG_BIOG_E!N19+NRG_GTL_E!N19+NRG_CPP_E!N19+NRG_NSP_E!N19</f>
        <v>284.87484000000006</v>
      </c>
      <c r="O19" s="8">
        <f>NRG_CM_E!O19+NRG_OIL_NG_E!O19+NRG_PF_E!O19+NRG_CO_E!O19+NRG_BKBPB_E!O19+NRG_GW_E!O19+NRG_BF_E!O19+NRG_PR_E!O19+NRG_NI_E!O19+NRG_CL_E!O19+NRG_LNG_E!O19+NRG_BIOG_E!O19+NRG_GTL_E!O19+NRG_CPP_E!O19+NRG_NSP_E!O19</f>
        <v>267.57215999999994</v>
      </c>
      <c r="P19" s="8">
        <f>NRG_CM_E!P19+NRG_OIL_NG_E!P19+NRG_PF_E!P19+NRG_CO_E!P19+NRG_BKBPB_E!P19+NRG_GW_E!P19+NRG_BF_E!P19+NRG_PR_E!P19+NRG_NI_E!P19+NRG_CL_E!P19+NRG_LNG_E!P19+NRG_BIOG_E!P19+NRG_GTL_E!P19+NRG_CPP_E!P19+NRG_NSP_E!P19</f>
        <v>290.54916000000009</v>
      </c>
      <c r="Q19" s="8">
        <f>NRG_CM_E!Q19+NRG_OIL_NG_E!Q19+NRG_PF_E!Q19+NRG_CO_E!Q19+NRG_BKBPB_E!Q19+NRG_GW_E!Q19+NRG_BF_E!Q19+NRG_PR_E!Q19+NRG_NI_E!Q19+NRG_CL_E!Q19+NRG_LNG_E!Q19+NRG_BIOG_E!Q19+NRG_GTL_E!Q19+NRG_CPP_E!Q19+NRG_NSP_E!Q19</f>
        <v>292.58711999999986</v>
      </c>
      <c r="R19" s="8">
        <f>NRG_CM_E!R19+NRG_OIL_NG_E!R19+NRG_PF_E!R19+NRG_CO_E!R19+NRG_BKBPB_E!R19+NRG_GW_E!R19+NRG_BF_E!R19+NRG_PR_E!R19+NRG_NI_E!R19+NRG_CL_E!R19+NRG_LNG_E!R19+NRG_BIOG_E!R19+NRG_GTL_E!R19+NRG_CPP_E!R19+NRG_NSP_E!R19</f>
        <v>287.63207999999997</v>
      </c>
      <c r="S19" s="8">
        <f>NRG_CM_E!S19+NRG_OIL_NG_E!S19+NRG_PF_E!S19+NRG_CO_E!S19+NRG_BKBPB_E!S19+NRG_GW_E!S19+NRG_BF_E!S19+NRG_PR_E!S19+NRG_NI_E!S19+NRG_CL_E!S19+NRG_LNG_E!S19+NRG_BIOG_E!S19+NRG_GTL_E!S19+NRG_CPP_E!S19+NRG_NSP_E!S19</f>
        <v>295.26108336000004</v>
      </c>
      <c r="T19" s="8">
        <f>NRG_CM_E!T19+NRG_OIL_NG_E!T19+NRG_PF_E!T19+NRG_CO_E!T19+NRG_BKBPB_E!T19+NRG_GW_E!T19+NRG_BF_E!T19+NRG_PR_E!T19+NRG_NI_E!T19+NRG_CL_E!T19+NRG_LNG_E!T19+NRG_BIOG_E!T19+NRG_GTL_E!T19+NRG_CPP_E!T19+NRG_NSP_E!T19</f>
        <v>312.83117568</v>
      </c>
      <c r="U19" s="8">
        <f>NRG_CM_E!U19+NRG_OIL_NG_E!U19+NRG_PF_E!U19+NRG_CO_E!U19+NRG_BKBPB_E!U19+NRG_GW_E!U19+NRG_BF_E!U19+NRG_PR_E!U19+NRG_NI_E!U19+NRG_CL_E!U19+NRG_LNG_E!U19+NRG_BIOG_E!U19+NRG_GTL_E!U19+NRG_CPP_E!U19+NRG_NSP_E!U19</f>
        <v>323.39132495999991</v>
      </c>
      <c r="V19" s="8">
        <f>NRG_CM_E!V19+NRG_OIL_NG_E!V19+NRG_PF_E!V19+NRG_CO_E!V19+NRG_BKBPB_E!V19+NRG_GW_E!V19+NRG_BF_E!V19+NRG_PR_E!V19+NRG_NI_E!V19+NRG_CL_E!V19+NRG_LNG_E!V19+NRG_BIOG_E!V19+NRG_GTL_E!V19+NRG_CPP_E!V19+NRG_NSP_E!V19</f>
        <v>297.85992191999998</v>
      </c>
      <c r="W19" s="8">
        <f>NRG_CM_E!W19+NRG_OIL_NG_E!W19+NRG_PF_E!W19+NRG_CO_E!W19+NRG_BKBPB_E!W19+NRG_GW_E!W19+NRG_BF_E!W19+NRG_PR_E!W19+NRG_NI_E!W19+NRG_CL_E!W19+NRG_LNG_E!W19+NRG_BIOG_E!W19+NRG_GTL_E!W19+NRG_CPP_E!W19+NRG_NSP_E!W19</f>
        <v>276.28503840000002</v>
      </c>
      <c r="X19" s="8">
        <f>NRG_CM_E!X19+NRG_OIL_NG_E!X19+NRG_PF_E!X19+NRG_CO_E!X19+NRG_BKBPB_E!X19+NRG_GW_E!X19+NRG_BF_E!X19+NRG_PR_E!X19+NRG_NI_E!X19+NRG_CL_E!X19+NRG_LNG_E!X19+NRG_BIOG_E!X19+NRG_GTL_E!X19+NRG_CPP_E!X19+NRG_NSP_E!X19</f>
        <v>316.43173151999991</v>
      </c>
      <c r="Y19" s="8">
        <f>NRG_CM_E!Y19+NRG_OIL_NG_E!Y19+NRG_PF_E!Y19+NRG_CO_E!Y19+NRG_BKBPB_E!Y19+NRG_GW_E!Y19+NRG_BF_E!Y19+NRG_PR_E!Y19+NRG_NI_E!Y19+NRG_CL_E!Y19+NRG_LNG_E!Y19+NRG_BIOG_E!Y19+NRG_GTL_E!Y19+NRG_CPP_E!Y19+NRG_NSP_E!Y19</f>
        <v>291.95830943999994</v>
      </c>
      <c r="Z19" s="8">
        <f>NRG_CM_E!Z19+NRG_OIL_NG_E!Z19+NRG_PF_E!Z19+NRG_CO_E!Z19+NRG_BKBPB_E!Z19+NRG_GW_E!Z19+NRG_BF_E!Z19+NRG_PR_E!Z19+NRG_NI_E!Z19+NRG_CL_E!Z19+NRG_LNG_E!Z19+NRG_BIOG_E!Z19+NRG_GTL_E!Z19+NRG_CPP_E!Z19+NRG_NSP_E!Z19</f>
        <v>240.83460432000001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1510.339896</v>
      </c>
      <c r="D20" s="8">
        <f>NRG_CM_E!D20+NRG_OIL_NG_E!D20+NRG_PF_E!D20+NRG_CO_E!D20+NRG_BKBPB_E!D20+NRG_GW_E!D20+NRG_BF_E!D20+NRG_PR_E!D20+NRG_NI_E!D20+NRG_CL_E!D20+NRG_LNG_E!D20+NRG_BIOG_E!D20+NRG_GTL_E!D20+NRG_CPP_E!D20+NRG_NSP_E!D20</f>
        <v>883.99958399999991</v>
      </c>
      <c r="E20" s="8">
        <f>NRG_CM_E!E20+NRG_OIL_NG_E!E20+NRG_PF_E!E20+NRG_CO_E!E20+NRG_BKBPB_E!E20+NRG_GW_E!E20+NRG_BF_E!E20+NRG_PR_E!E20+NRG_NI_E!E20+NRG_CL_E!E20+NRG_LNG_E!E20+NRG_BIOG_E!E20+NRG_GTL_E!E20+NRG_CPP_E!E20+NRG_NSP_E!E20</f>
        <v>1883.9592720000001</v>
      </c>
      <c r="F20" s="8">
        <f>NRG_CM_E!F20+NRG_OIL_NG_E!F20+NRG_PF_E!F20+NRG_CO_E!F20+NRG_BKBPB_E!F20+NRG_GW_E!F20+NRG_BF_E!F20+NRG_PR_E!F20+NRG_NI_E!F20+NRG_CL_E!F20+NRG_LNG_E!F20+NRG_BIOG_E!F20+NRG_GTL_E!F20+NRG_CPP_E!F20+NRG_NSP_E!F20</f>
        <v>2301.5201040000002</v>
      </c>
      <c r="G20" s="8">
        <f>NRG_CM_E!G20+NRG_OIL_NG_E!G20+NRG_PF_E!G20+NRG_CO_E!G20+NRG_BKBPB_E!G20+NRG_GW_E!G20+NRG_BF_E!G20+NRG_PR_E!G20+NRG_NI_E!G20+NRG_CL_E!G20+NRG_LNG_E!G20+NRG_BIOG_E!G20+NRG_GTL_E!G20+NRG_CPP_E!G20+NRG_NSP_E!G20</f>
        <v>2085.45948</v>
      </c>
      <c r="H20" s="8">
        <f>NRG_CM_E!H20+NRG_OIL_NG_E!H20+NRG_PF_E!H20+NRG_CO_E!H20+NRG_BKBPB_E!H20+NRG_GW_E!H20+NRG_BF_E!H20+NRG_PR_E!H20+NRG_NI_E!H20+NRG_CL_E!H20+NRG_LNG_E!H20+NRG_BIOG_E!H20+NRG_GTL_E!H20+NRG_CPP_E!H20+NRG_NSP_E!H20</f>
        <v>1830.1402080000003</v>
      </c>
      <c r="I20" s="8">
        <f>NRG_CM_E!I20+NRG_OIL_NG_E!I20+NRG_PF_E!I20+NRG_CO_E!I20+NRG_BKBPB_E!I20+NRG_GW_E!I20+NRG_BF_E!I20+NRG_PR_E!I20+NRG_NI_E!I20+NRG_CL_E!I20+NRG_LNG_E!I20+NRG_BIOG_E!I20+NRG_GTL_E!I20+NRG_CPP_E!I20+NRG_NSP_E!I20</f>
        <v>1782.3003120000001</v>
      </c>
      <c r="J20" s="8">
        <f>NRG_CM_E!J20+NRG_OIL_NG_E!J20+NRG_PF_E!J20+NRG_CO_E!J20+NRG_BKBPB_E!J20+NRG_GW_E!J20+NRG_BF_E!J20+NRG_PR_E!J20+NRG_NI_E!J20+NRG_CL_E!J20+NRG_LNG_E!J20+NRG_BIOG_E!J20+NRG_GTL_E!J20+NRG_CPP_E!J20+NRG_NSP_E!J20</f>
        <v>2097.6798960000006</v>
      </c>
      <c r="K20" s="8">
        <f>NRG_CM_E!K20+NRG_OIL_NG_E!K20+NRG_PF_E!K20+NRG_CO_E!K20+NRG_BKBPB_E!K20+NRG_GW_E!K20+NRG_BF_E!K20+NRG_PR_E!K20+NRG_NI_E!K20+NRG_CL_E!K20+NRG_LNG_E!K20+NRG_BIOG_E!K20+NRG_GTL_E!K20+NRG_CPP_E!K20+NRG_NSP_E!K20</f>
        <v>1302.600312</v>
      </c>
      <c r="L20" s="8">
        <f>NRG_CM_E!L20+NRG_OIL_NG_E!L20+NRG_PF_E!L20+NRG_CO_E!L20+NRG_BKBPB_E!L20+NRG_GW_E!L20+NRG_BF_E!L20+NRG_PR_E!L20+NRG_NI_E!L20+NRG_CL_E!L20+NRG_LNG_E!L20+NRG_BIOG_E!L20+NRG_GTL_E!L20+NRG_CPP_E!L20+NRG_NSP_E!L20</f>
        <v>1030.9001040000001</v>
      </c>
      <c r="M20" s="8">
        <f>NRG_CM_E!M20+NRG_OIL_NG_E!M20+NRG_PF_E!M20+NRG_CO_E!M20+NRG_BKBPB_E!M20+NRG_GW_E!M20+NRG_BF_E!M20+NRG_PR_E!M20+NRG_NI_E!M20+NRG_CL_E!M20+NRG_LNG_E!M20+NRG_BIOG_E!M20+NRG_GTL_E!M20+NRG_CPP_E!M20+NRG_NSP_E!M20</f>
        <v>1547.5206239999998</v>
      </c>
      <c r="N20" s="8">
        <f>NRG_CM_E!N20+NRG_OIL_NG_E!N20+NRG_PF_E!N20+NRG_CO_E!N20+NRG_BKBPB_E!N20+NRG_GW_E!N20+NRG_BF_E!N20+NRG_PR_E!N20+NRG_NI_E!N20+NRG_CL_E!N20+NRG_LNG_E!N20+NRG_BIOG_E!N20+NRG_GTL_E!N20+NRG_CPP_E!N20+NRG_NSP_E!N20</f>
        <v>1816.8798959999999</v>
      </c>
      <c r="O20" s="8">
        <f>NRG_CM_E!O20+NRG_OIL_NG_E!O20+NRG_PF_E!O20+NRG_CO_E!O20+NRG_BKBPB_E!O20+NRG_GW_E!O20+NRG_BF_E!O20+NRG_PR_E!O20+NRG_NI_E!O20+NRG_CL_E!O20+NRG_LNG_E!O20+NRG_BIOG_E!O20+NRG_GTL_E!O20+NRG_CPP_E!O20+NRG_NSP_E!O20</f>
        <v>1810.6405200000002</v>
      </c>
      <c r="P20" s="8">
        <f>NRG_CM_E!P20+NRG_OIL_NG_E!P20+NRG_PF_E!P20+NRG_CO_E!P20+NRG_BKBPB_E!P20+NRG_GW_E!P20+NRG_BF_E!P20+NRG_PR_E!P20+NRG_NI_E!P20+NRG_CL_E!P20+NRG_LNG_E!P20+NRG_BIOG_E!P20+NRG_GTL_E!P20+NRG_CPP_E!P20+NRG_NSP_E!P20</f>
        <v>1700.9197919999999</v>
      </c>
      <c r="Q20" s="8">
        <f>NRG_CM_E!Q20+NRG_OIL_NG_E!Q20+NRG_PF_E!Q20+NRG_CO_E!Q20+NRG_BKBPB_E!Q20+NRG_GW_E!Q20+NRG_BF_E!Q20+NRG_PR_E!Q20+NRG_NI_E!Q20+NRG_CL_E!Q20+NRG_LNG_E!Q20+NRG_BIOG_E!Q20+NRG_GTL_E!Q20+NRG_CPP_E!Q20+NRG_NSP_E!Q20</f>
        <v>1608.8801040000001</v>
      </c>
      <c r="R20" s="8">
        <f>NRG_CM_E!R20+NRG_OIL_NG_E!R20+NRG_PF_E!R20+NRG_CO_E!R20+NRG_BKBPB_E!R20+NRG_GW_E!R20+NRG_BF_E!R20+NRG_PR_E!R20+NRG_NI_E!R20+NRG_CL_E!R20+NRG_LNG_E!R20+NRG_BIOG_E!R20+NRG_GTL_E!R20+NRG_CPP_E!R20+NRG_NSP_E!R20</f>
        <v>1513.98</v>
      </c>
      <c r="S20" s="8">
        <f>NRG_CM_E!S20+NRG_OIL_NG_E!S20+NRG_PF_E!S20+NRG_CO_E!S20+NRG_BKBPB_E!S20+NRG_GW_E!S20+NRG_BF_E!S20+NRG_PR_E!S20+NRG_NI_E!S20+NRG_CL_E!S20+NRG_LNG_E!S20+NRG_BIOG_E!S20+NRG_GTL_E!S20+NRG_CPP_E!S20+NRG_NSP_E!S20</f>
        <v>1504.3607280000001</v>
      </c>
      <c r="T20" s="8">
        <f>NRG_CM_E!T20+NRG_OIL_NG_E!T20+NRG_PF_E!T20+NRG_CO_E!T20+NRG_BKBPB_E!T20+NRG_GW_E!T20+NRG_BF_E!T20+NRG_PR_E!T20+NRG_NI_E!T20+NRG_CL_E!T20+NRG_LNG_E!T20+NRG_BIOG_E!T20+NRG_GTL_E!T20+NRG_CPP_E!T20+NRG_NSP_E!T20</f>
        <v>1588.6409759999999</v>
      </c>
      <c r="U20" s="8">
        <f>NRG_CM_E!U20+NRG_OIL_NG_E!U20+NRG_PF_E!U20+NRG_CO_E!U20+NRG_BKBPB_E!U20+NRG_GW_E!U20+NRG_BF_E!U20+NRG_PR_E!U20+NRG_NI_E!U20+NRG_CL_E!U20+NRG_LNG_E!U20+NRG_BIOG_E!U20+NRG_GTL_E!U20+NRG_CPP_E!U20+NRG_NSP_E!U20</f>
        <v>1620.210384</v>
      </c>
      <c r="V20" s="8">
        <f>NRG_CM_E!V20+NRG_OIL_NG_E!V20+NRG_PF_E!V20+NRG_CO_E!V20+NRG_BKBPB_E!V20+NRG_GW_E!V20+NRG_BF_E!V20+NRG_PR_E!V20+NRG_NI_E!V20+NRG_CL_E!V20+NRG_LNG_E!V20+NRG_BIOG_E!V20+NRG_GTL_E!V20+NRG_CPP_E!V20+NRG_NSP_E!V20</f>
        <v>1602.248544</v>
      </c>
      <c r="W20" s="8">
        <f>NRG_CM_E!W20+NRG_OIL_NG_E!W20+NRG_PF_E!W20+NRG_CO_E!W20+NRG_BKBPB_E!W20+NRG_GW_E!W20+NRG_BF_E!W20+NRG_PR_E!W20+NRG_NI_E!W20+NRG_CL_E!W20+NRG_LNG_E!W20+NRG_BIOG_E!W20+NRG_GTL_E!W20+NRG_CPP_E!W20+NRG_NSP_E!W20</f>
        <v>1639.1484720000003</v>
      </c>
      <c r="X20" s="8">
        <f>NRG_CM_E!X20+NRG_OIL_NG_E!X20+NRG_PF_E!X20+NRG_CO_E!X20+NRG_BKBPB_E!X20+NRG_GW_E!X20+NRG_BF_E!X20+NRG_PR_E!X20+NRG_NI_E!X20+NRG_CL_E!X20+NRG_LNG_E!X20+NRG_BIOG_E!X20+NRG_GTL_E!X20+NRG_CPP_E!X20+NRG_NSP_E!X20</f>
        <v>1582.1329679999999</v>
      </c>
      <c r="Y20" s="8">
        <f>NRG_CM_E!Y20+NRG_OIL_NG_E!Y20+NRG_PF_E!Y20+NRG_CO_E!Y20+NRG_BKBPB_E!Y20+NRG_GW_E!Y20+NRG_BF_E!Y20+NRG_PR_E!Y20+NRG_NI_E!Y20+NRG_CL_E!Y20+NRG_LNG_E!Y20+NRG_BIOG_E!Y20+NRG_GTL_E!Y20+NRG_CPP_E!Y20+NRG_NSP_E!Y20</f>
        <v>1598.5784879999999</v>
      </c>
      <c r="Z20" s="8">
        <f>NRG_CM_E!Z20+NRG_OIL_NG_E!Z20+NRG_PF_E!Z20+NRG_CO_E!Z20+NRG_BKBPB_E!Z20+NRG_GW_E!Z20+NRG_BF_E!Z20+NRG_PR_E!Z20+NRG_NI_E!Z20+NRG_CL_E!Z20+NRG_LNG_E!Z20+NRG_BIOG_E!Z20+NRG_GTL_E!Z20+NRG_CPP_E!Z20+NRG_NSP_E!Z20</f>
        <v>1556.9976239999999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151.78821840000003</v>
      </c>
      <c r="N21" s="8">
        <f>NRG_CM_E!N21+NRG_OIL_NG_E!N21+NRG_PF_E!N21+NRG_CO_E!N21+NRG_BKBPB_E!N21+NRG_GW_E!N21+NRG_BF_E!N21+NRG_PR_E!N21+NRG_NI_E!N21+NRG_CL_E!N21+NRG_LNG_E!N21+NRG_BIOG_E!N21+NRG_GTL_E!N21+NRG_CPP_E!N21+NRG_NSP_E!N21</f>
        <v>144.87192719999999</v>
      </c>
      <c r="O21" s="8">
        <f>NRG_CM_E!O21+NRG_OIL_NG_E!O21+NRG_PF_E!O21+NRG_CO_E!O21+NRG_BKBPB_E!O21+NRG_GW_E!O21+NRG_BF_E!O21+NRG_PR_E!O21+NRG_NI_E!O21+NRG_CL_E!O21+NRG_LNG_E!O21+NRG_BIOG_E!O21+NRG_GTL_E!O21+NRG_CPP_E!O21+NRG_NSP_E!O21</f>
        <v>130.85785440000004</v>
      </c>
      <c r="P21" s="8">
        <f>NRG_CM_E!P21+NRG_OIL_NG_E!P21+NRG_PF_E!P21+NRG_CO_E!P21+NRG_BKBPB_E!P21+NRG_GW_E!P21+NRG_BF_E!P21+NRG_PR_E!P21+NRG_NI_E!P21+NRG_CL_E!P21+NRG_LNG_E!P21+NRG_BIOG_E!P21+NRG_GTL_E!P21+NRG_CPP_E!P21+NRG_NSP_E!P21</f>
        <v>149.05800000000002</v>
      </c>
      <c r="Q21" s="8">
        <f>NRG_CM_E!Q21+NRG_OIL_NG_E!Q21+NRG_PF_E!Q21+NRG_CO_E!Q21+NRG_BKBPB_E!Q21+NRG_GW_E!Q21+NRG_BF_E!Q21+NRG_PR_E!Q21+NRG_NI_E!Q21+NRG_CL_E!Q21+NRG_LNG_E!Q21+NRG_BIOG_E!Q21+NRG_GTL_E!Q21+NRG_CPP_E!Q21+NRG_NSP_E!Q21</f>
        <v>144.14400000000003</v>
      </c>
      <c r="R21" s="8">
        <f>NRG_CM_E!R21+NRG_OIL_NG_E!R21+NRG_PF_E!R21+NRG_CO_E!R21+NRG_BKBPB_E!R21+NRG_GW_E!R21+NRG_BF_E!R21+NRG_PR_E!R21+NRG_NI_E!R21+NRG_CL_E!R21+NRG_LNG_E!R21+NRG_BIOG_E!R21+NRG_GTL_E!R21+NRG_CPP_E!R21+NRG_NSP_E!R21</f>
        <v>173.99229119999998</v>
      </c>
      <c r="S21" s="8">
        <f>NRG_CM_E!S21+NRG_OIL_NG_E!S21+NRG_PF_E!S21+NRG_CO_E!S21+NRG_BKBPB_E!S21+NRG_GW_E!S21+NRG_BF_E!S21+NRG_PR_E!S21+NRG_NI_E!S21+NRG_CL_E!S21+NRG_LNG_E!S21+NRG_BIOG_E!S21+NRG_GTL_E!S21+NRG_CPP_E!S21+NRG_NSP_E!S21</f>
        <v>154.33629120000003</v>
      </c>
      <c r="T21" s="8">
        <f>NRG_CM_E!T21+NRG_OIL_NG_E!T21+NRG_PF_E!T21+NRG_CO_E!T21+NRG_BKBPB_E!T21+NRG_GW_E!T21+NRG_BF_E!T21+NRG_PR_E!T21+NRG_NI_E!T21+NRG_CL_E!T21+NRG_LNG_E!T21+NRG_BIOG_E!T21+NRG_GTL_E!T21+NRG_CPP_E!T21+NRG_NSP_E!T21</f>
        <v>202.1704776</v>
      </c>
      <c r="U21" s="8">
        <f>NRG_CM_E!U21+NRG_OIL_NG_E!U21+NRG_PF_E!U21+NRG_CO_E!U21+NRG_BKBPB_E!U21+NRG_GW_E!U21+NRG_BF_E!U21+NRG_PR_E!U21+NRG_NI_E!U21+NRG_CL_E!U21+NRG_LNG_E!U21+NRG_BIOG_E!U21+NRG_GTL_E!U21+NRG_CPP_E!U21+NRG_NSP_E!U21</f>
        <v>217.76816879999998</v>
      </c>
      <c r="V21" s="8">
        <f>NRG_CM_E!V21+NRG_OIL_NG_E!V21+NRG_PF_E!V21+NRG_CO_E!V21+NRG_BKBPB_E!V21+NRG_GW_E!V21+NRG_BF_E!V21+NRG_PR_E!V21+NRG_NI_E!V21+NRG_CL_E!V21+NRG_LNG_E!V21+NRG_BIOG_E!V21+NRG_GTL_E!V21+NRG_CPP_E!V21+NRG_NSP_E!V21</f>
        <v>206.77915440000001</v>
      </c>
      <c r="W21" s="8">
        <f>NRG_CM_E!W21+NRG_OIL_NG_E!W21+NRG_PF_E!W21+NRG_CO_E!W21+NRG_BKBPB_E!W21+NRG_GW_E!W21+NRG_BF_E!W21+NRG_PR_E!W21+NRG_NI_E!W21+NRG_CL_E!W21+NRG_LNG_E!W21+NRG_BIOG_E!W21+NRG_GTL_E!W21+NRG_CPP_E!W21+NRG_NSP_E!W21</f>
        <v>176.615712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  <c r="Y21" s="8">
        <f>NRG_CM_E!Y21+NRG_OIL_NG_E!Y21+NRG_PF_E!Y21+NRG_CO_E!Y21+NRG_BKBPB_E!Y21+NRG_GW_E!Y21+NRG_BF_E!Y21+NRG_PR_E!Y21+NRG_NI_E!Y21+NRG_CL_E!Y21+NRG_LNG_E!Y21+NRG_BIOG_E!Y21+NRG_GTL_E!Y21+NRG_CPP_E!Y21+NRG_NSP_E!Y21</f>
        <v>0</v>
      </c>
      <c r="Z21" s="8">
        <f>NRG_CM_E!Z21+NRG_OIL_NG_E!Z21+NRG_PF_E!Z21+NRG_CO_E!Z21+NRG_BKBPB_E!Z21+NRG_GW_E!Z21+NRG_BF_E!Z21+NRG_PR_E!Z21+NRG_NI_E!Z21+NRG_CL_E!Z21+NRG_LNG_E!Z21+NRG_BIOG_E!Z21+NRG_GTL_E!Z21+NRG_CPP_E!Z21+NRG_NSP_E!Z21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459.31675932000007</v>
      </c>
      <c r="D26" s="27">
        <f t="shared" ref="D26:X26" si="21">SUM(D27,D33)</f>
        <v>643.95150660000002</v>
      </c>
      <c r="E26" s="27">
        <f t="shared" si="21"/>
        <v>618.95213963999993</v>
      </c>
      <c r="F26" s="27">
        <f t="shared" si="21"/>
        <v>622.65099024000006</v>
      </c>
      <c r="G26" s="27">
        <f t="shared" si="21"/>
        <v>576.73520891999999</v>
      </c>
      <c r="H26" s="27">
        <f t="shared" si="21"/>
        <v>668.97549360000005</v>
      </c>
      <c r="I26" s="27">
        <f t="shared" si="21"/>
        <v>751.06238400000007</v>
      </c>
      <c r="J26" s="27">
        <f t="shared" si="21"/>
        <v>758.99757888000022</v>
      </c>
      <c r="K26" s="27">
        <f t="shared" si="21"/>
        <v>793.3300326000001</v>
      </c>
      <c r="L26" s="27">
        <f t="shared" si="21"/>
        <v>694.90831716000014</v>
      </c>
      <c r="M26" s="27">
        <f t="shared" si="21"/>
        <v>715.67497763999995</v>
      </c>
      <c r="N26" s="27">
        <f t="shared" si="21"/>
        <v>671.12816616000021</v>
      </c>
      <c r="O26" s="27">
        <f t="shared" si="21"/>
        <v>668.34800784000004</v>
      </c>
      <c r="P26" s="27">
        <f t="shared" si="21"/>
        <v>555.17768496000008</v>
      </c>
      <c r="Q26" s="27">
        <f t="shared" si="21"/>
        <v>661.52755332000004</v>
      </c>
      <c r="R26" s="27">
        <f t="shared" si="21"/>
        <v>762.53128055999991</v>
      </c>
      <c r="S26" s="27">
        <f t="shared" si="21"/>
        <v>525.03531696000005</v>
      </c>
      <c r="T26" s="27">
        <f t="shared" si="21"/>
        <v>747.59551236000004</v>
      </c>
      <c r="U26" s="27">
        <f t="shared" si="21"/>
        <v>679.09344407999993</v>
      </c>
      <c r="V26" s="27">
        <f t="shared" si="21"/>
        <v>730.77281676000007</v>
      </c>
      <c r="W26" s="27">
        <f t="shared" si="21"/>
        <v>568.8804052800001</v>
      </c>
      <c r="X26" s="27">
        <f t="shared" si="21"/>
        <v>662.84983583999997</v>
      </c>
      <c r="Y26" s="27">
        <f t="shared" ref="Y26:Z26" si="22">SUM(Y27,Y33)</f>
        <v>629.4569194799999</v>
      </c>
      <c r="Z26" s="27">
        <f t="shared" si="22"/>
        <v>674.35148052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459.31675932000007</v>
      </c>
      <c r="D33" s="19">
        <f t="shared" ref="D33:X33" si="27">SUM(D34:D50)</f>
        <v>643.95150660000002</v>
      </c>
      <c r="E33" s="19">
        <f t="shared" si="27"/>
        <v>618.95213963999993</v>
      </c>
      <c r="F33" s="19">
        <f t="shared" si="27"/>
        <v>622.65099024000006</v>
      </c>
      <c r="G33" s="19">
        <f t="shared" si="27"/>
        <v>576.73520891999999</v>
      </c>
      <c r="H33" s="19">
        <f t="shared" si="27"/>
        <v>668.97549360000005</v>
      </c>
      <c r="I33" s="19">
        <f t="shared" si="27"/>
        <v>751.06238400000007</v>
      </c>
      <c r="J33" s="19">
        <f t="shared" si="27"/>
        <v>758.99757888000022</v>
      </c>
      <c r="K33" s="19">
        <f t="shared" si="27"/>
        <v>793.3300326000001</v>
      </c>
      <c r="L33" s="19">
        <f t="shared" si="27"/>
        <v>694.90831716000014</v>
      </c>
      <c r="M33" s="19">
        <f t="shared" si="27"/>
        <v>715.67497763999995</v>
      </c>
      <c r="N33" s="19">
        <f t="shared" si="27"/>
        <v>671.12816616000021</v>
      </c>
      <c r="O33" s="19">
        <f t="shared" si="27"/>
        <v>668.34800784000004</v>
      </c>
      <c r="P33" s="19">
        <f t="shared" si="27"/>
        <v>555.17768496000008</v>
      </c>
      <c r="Q33" s="19">
        <f t="shared" si="27"/>
        <v>661.52755332000004</v>
      </c>
      <c r="R33" s="19">
        <f t="shared" si="27"/>
        <v>762.53128055999991</v>
      </c>
      <c r="S33" s="19">
        <f t="shared" si="27"/>
        <v>525.03531696000005</v>
      </c>
      <c r="T33" s="19">
        <f t="shared" si="27"/>
        <v>747.59551236000004</v>
      </c>
      <c r="U33" s="19">
        <f t="shared" si="27"/>
        <v>679.09344407999993</v>
      </c>
      <c r="V33" s="19">
        <f t="shared" si="27"/>
        <v>730.77281676000007</v>
      </c>
      <c r="W33" s="19">
        <f t="shared" si="27"/>
        <v>568.8804052800001</v>
      </c>
      <c r="X33" s="19">
        <f t="shared" si="27"/>
        <v>662.84983583999997</v>
      </c>
      <c r="Y33" s="19">
        <f t="shared" ref="Y33:Z33" si="28">SUM(Y34:Y50)</f>
        <v>629.4569194799999</v>
      </c>
      <c r="Z33" s="19">
        <f t="shared" si="28"/>
        <v>674.35148052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140.49904896000001</v>
      </c>
      <c r="D34" s="8">
        <f>NRG_CM_E!D34+NRG_OIL_NG_E!D34+NRG_PF_E!D34+NRG_CO_E!D34+NRG_BKBPB_E!D34+NRG_GW_E!D34+NRG_BF_E!D34+NRG_PR_E!D34+NRG_NI_E!D34+NRG_CL_E!D34+NRG_LNG_E!D34+NRG_BIOG_E!D34+NRG_GTL_E!D34+NRG_CPP_E!D34+NRG_NSP_E!D34</f>
        <v>206.77213440000003</v>
      </c>
      <c r="E34" s="8">
        <f>NRG_CM_E!E34+NRG_OIL_NG_E!E34+NRG_PF_E!E34+NRG_CO_E!E34+NRG_BKBPB_E!E34+NRG_GW_E!E34+NRG_BF_E!E34+NRG_PR_E!E34+NRG_NI_E!E34+NRG_CL_E!E34+NRG_LNG_E!E34+NRG_BIOG_E!E34+NRG_GTL_E!E34+NRG_CPP_E!E34+NRG_NSP_E!E34</f>
        <v>251.83789055999995</v>
      </c>
      <c r="F34" s="8">
        <f>NRG_CM_E!F34+NRG_OIL_NG_E!F34+NRG_PF_E!F34+NRG_CO_E!F34+NRG_BKBPB_E!F34+NRG_GW_E!F34+NRG_BF_E!F34+NRG_PR_E!F34+NRG_NI_E!F34+NRG_CL_E!F34+NRG_LNG_E!F34+NRG_BIOG_E!F34+NRG_GTL_E!F34+NRG_CPP_E!F34+NRG_NSP_E!F34</f>
        <v>291.60165888000006</v>
      </c>
      <c r="G34" s="8">
        <f>NRG_CM_E!G34+NRG_OIL_NG_E!G34+NRG_PF_E!G34+NRG_CO_E!G34+NRG_BKBPB_E!G34+NRG_GW_E!G34+NRG_BF_E!G34+NRG_PR_E!G34+NRG_NI_E!G34+NRG_CL_E!G34+NRG_LNG_E!G34+NRG_BIOG_E!G34+NRG_GTL_E!G34+NRG_CPP_E!G34+NRG_NSP_E!G34</f>
        <v>294.25275648000002</v>
      </c>
      <c r="H34" s="8">
        <f>NRG_CM_E!H34+NRG_OIL_NG_E!H34+NRG_PF_E!H34+NRG_CO_E!H34+NRG_BKBPB_E!H34+NRG_GW_E!H34+NRG_BF_E!H34+NRG_PR_E!H34+NRG_NI_E!H34+NRG_CL_E!H34+NRG_LNG_E!H34+NRG_BIOG_E!H34+NRG_GTL_E!H34+NRG_CPP_E!H34+NRG_NSP_E!H34</f>
        <v>326.06385408000006</v>
      </c>
      <c r="I34" s="8">
        <f>NRG_CM_E!I34+NRG_OIL_NG_E!I34+NRG_PF_E!I34+NRG_CO_E!I34+NRG_BKBPB_E!I34+NRG_GW_E!I34+NRG_BF_E!I34+NRG_PR_E!I34+NRG_NI_E!I34+NRG_CL_E!I34+NRG_LNG_E!I34+NRG_BIOG_E!I34+NRG_GTL_E!I34+NRG_CPP_E!I34+NRG_NSP_E!I34</f>
        <v>365.82762240000005</v>
      </c>
      <c r="J34" s="8">
        <f>NRG_CM_E!J34+NRG_OIL_NG_E!J34+NRG_PF_E!J34+NRG_CO_E!J34+NRG_BKBPB_E!J34+NRG_GW_E!J34+NRG_BF_E!J34+NRG_PR_E!J34+NRG_NI_E!J34+NRG_CL_E!J34+NRG_LNG_E!J34+NRG_BIOG_E!J34+NRG_GTL_E!J34+NRG_CPP_E!J34+NRG_NSP_E!J34</f>
        <v>339.31830528000017</v>
      </c>
      <c r="K34" s="8">
        <f>NRG_CM_E!K34+NRG_OIL_NG_E!K34+NRG_PF_E!K34+NRG_CO_E!K34+NRG_BKBPB_E!K34+NRG_GW_E!K34+NRG_BF_E!K34+NRG_PR_E!K34+NRG_NI_E!K34+NRG_CL_E!K34+NRG_LNG_E!K34+NRG_BIOG_E!K34+NRG_GTL_E!K34+NRG_CPP_E!K34+NRG_NSP_E!K34</f>
        <v>397.63872000000003</v>
      </c>
      <c r="L34" s="8">
        <f>NRG_CM_E!L34+NRG_OIL_NG_E!L34+NRG_PF_E!L34+NRG_CO_E!L34+NRG_BKBPB_E!L34+NRG_GW_E!L34+NRG_BF_E!L34+NRG_PR_E!L34+NRG_NI_E!L34+NRG_CL_E!L34+NRG_LNG_E!L34+NRG_BIOG_E!L34+NRG_GTL_E!L34+NRG_CPP_E!L34+NRG_NSP_E!L34</f>
        <v>352.57296384000017</v>
      </c>
      <c r="M34" s="8">
        <f>NRG_CM_E!M34+NRG_OIL_NG_E!M34+NRG_PF_E!M34+NRG_CO_E!M34+NRG_BKBPB_E!M34+NRG_GW_E!M34+NRG_BF_E!M34+NRG_PR_E!M34+NRG_NI_E!M34+NRG_CL_E!M34+NRG_LNG_E!M34+NRG_BIOG_E!M34+NRG_GTL_E!M34+NRG_CPP_E!M34+NRG_NSP_E!M34</f>
        <v>371.12940287999993</v>
      </c>
      <c r="N34" s="8">
        <f>NRG_CM_E!N34+NRG_OIL_NG_E!N34+NRG_PF_E!N34+NRG_CO_E!N34+NRG_BKBPB_E!N34+NRG_GW_E!N34+NRG_BF_E!N34+NRG_PR_E!N34+NRG_NI_E!N34+NRG_CL_E!N34+NRG_LNG_E!N34+NRG_BIOG_E!N34+NRG_GTL_E!N34+NRG_CPP_E!N34+NRG_NSP_E!N34</f>
        <v>339.31830528000017</v>
      </c>
      <c r="O34" s="8">
        <f>NRG_CM_E!O34+NRG_OIL_NG_E!O34+NRG_PF_E!O34+NRG_CO_E!O34+NRG_BKBPB_E!O34+NRG_GW_E!O34+NRG_BF_E!O34+NRG_PR_E!O34+NRG_NI_E!O34+NRG_CL_E!O34+NRG_LNG_E!O34+NRG_BIOG_E!O34+NRG_GTL_E!O34+NRG_CPP_E!O34+NRG_NSP_E!O34</f>
        <v>360.52584192</v>
      </c>
      <c r="P34" s="8">
        <f>NRG_CM_E!P34+NRG_OIL_NG_E!P34+NRG_PF_E!P34+NRG_CO_E!P34+NRG_BKBPB_E!P34+NRG_GW_E!P34+NRG_BF_E!P34+NRG_PR_E!P34+NRG_NI_E!P34+NRG_CL_E!P34+NRG_LNG_E!P34+NRG_BIOG_E!P34+NRG_GTL_E!P34+NRG_CPP_E!P34+NRG_NSP_E!P34</f>
        <v>312.80919552000006</v>
      </c>
      <c r="Q34" s="8">
        <f>NRG_CM_E!Q34+NRG_OIL_NG_E!Q34+NRG_PF_E!Q34+NRG_CO_E!Q34+NRG_BKBPB_E!Q34+NRG_GW_E!Q34+NRG_BF_E!Q34+NRG_PR_E!Q34+NRG_NI_E!Q34+NRG_CL_E!Q34+NRG_LNG_E!Q34+NRG_BIOG_E!Q34+NRG_GTL_E!Q34+NRG_CPP_E!Q34+NRG_NSP_E!Q34</f>
        <v>347.27118336000001</v>
      </c>
      <c r="R34" s="8">
        <f>NRG_CM_E!R34+NRG_OIL_NG_E!R34+NRG_PF_E!R34+NRG_CO_E!R34+NRG_BKBPB_E!R34+NRG_GW_E!R34+NRG_BF_E!R34+NRG_PR_E!R34+NRG_NI_E!R34+NRG_CL_E!R34+NRG_LNG_E!R34+NRG_BIOG_E!R34+NRG_GTL_E!R34+NRG_CPP_E!R34+NRG_NSP_E!R34</f>
        <v>373.78050047999989</v>
      </c>
      <c r="S34" s="8">
        <f>NRG_CM_E!S34+NRG_OIL_NG_E!S34+NRG_PF_E!S34+NRG_CO_E!S34+NRG_BKBPB_E!S34+NRG_GW_E!S34+NRG_BF_E!S34+NRG_PR_E!S34+NRG_NI_E!S34+NRG_CL_E!S34+NRG_LNG_E!S34+NRG_BIOG_E!S34+NRG_GTL_E!S34+NRG_CPP_E!S34+NRG_NSP_E!S34</f>
        <v>235.93234175999999</v>
      </c>
      <c r="T34" s="8">
        <f>NRG_CM_E!T34+NRG_OIL_NG_E!T34+NRG_PF_E!T34+NRG_CO_E!T34+NRG_BKBPB_E!T34+NRG_GW_E!T34+NRG_BF_E!T34+NRG_PR_E!T34+NRG_NI_E!T34+NRG_CL_E!T34+NRG_LNG_E!T34+NRG_BIOG_E!T34+NRG_GTL_E!T34+NRG_CPP_E!T34+NRG_NSP_E!T34</f>
        <v>336.66741503999998</v>
      </c>
      <c r="U34" s="8">
        <f>NRG_CM_E!U34+NRG_OIL_NG_E!U34+NRG_PF_E!U34+NRG_CO_E!U34+NRG_BKBPB_E!U34+NRG_GW_E!U34+NRG_BF_E!U34+NRG_PR_E!U34+NRG_NI_E!U34+NRG_CL_E!U34+NRG_LNG_E!U34+NRG_BIOG_E!U34+NRG_GTL_E!U34+NRG_CPP_E!U34+NRG_NSP_E!U34</f>
        <v>318.11097599999994</v>
      </c>
      <c r="V34" s="8">
        <f>NRG_CM_E!V34+NRG_OIL_NG_E!V34+NRG_PF_E!V34+NRG_CO_E!V34+NRG_BKBPB_E!V34+NRG_GW_E!V34+NRG_BF_E!V34+NRG_PR_E!V34+NRG_NI_E!V34+NRG_CL_E!V34+NRG_LNG_E!V34+NRG_BIOG_E!V34+NRG_GTL_E!V34+NRG_CPP_E!V34+NRG_NSP_E!V34</f>
        <v>331.3656345600001</v>
      </c>
      <c r="W34" s="8">
        <f>NRG_CM_E!W34+NRG_OIL_NG_E!W34+NRG_PF_E!W34+NRG_CO_E!W34+NRG_BKBPB_E!W34+NRG_GW_E!W34+NRG_BF_E!W34+NRG_PR_E!W34+NRG_NI_E!W34+NRG_CL_E!W34+NRG_LNG_E!W34+NRG_BIOG_E!W34+NRG_GTL_E!W34+NRG_CPP_E!W34+NRG_NSP_E!W34</f>
        <v>257.13967104000005</v>
      </c>
      <c r="X34" s="8">
        <f>NRG_CM_E!X34+NRG_OIL_NG_E!X34+NRG_PF_E!X34+NRG_CO_E!X34+NRG_BKBPB_E!X34+NRG_GW_E!X34+NRG_BF_E!X34+NRG_PR_E!X34+NRG_NI_E!X34+NRG_CL_E!X34+NRG_LNG_E!X34+NRG_BIOG_E!X34+NRG_GTL_E!X34+NRG_CPP_E!X34+NRG_NSP_E!X34</f>
        <v>307.50720767999991</v>
      </c>
      <c r="Y34" s="8">
        <f>NRG_CM_E!Y34+NRG_OIL_NG_E!Y34+NRG_PF_E!Y34+NRG_CO_E!Y34+NRG_BKBPB_E!Y34+NRG_GW_E!Y34+NRG_BF_E!Y34+NRG_PR_E!Y34+NRG_NI_E!Y34+NRG_CL_E!Y34+NRG_LNG_E!Y34+NRG_BIOG_E!Y34+NRG_GTL_E!Y34+NRG_CPP_E!Y34+NRG_NSP_E!Y34</f>
        <v>304.85631744</v>
      </c>
      <c r="Z34" s="8">
        <f>NRG_CM_E!Z34+NRG_OIL_NG_E!Z34+NRG_PF_E!Z34+NRG_CO_E!Z34+NRG_BKBPB_E!Z34+NRG_GW_E!Z34+NRG_BF_E!Z34+NRG_PR_E!Z34+NRG_NI_E!Z34+NRG_CL_E!Z34+NRG_LNG_E!Z34+NRG_BIOG_E!Z34+NRG_GTL_E!Z34+NRG_CPP_E!Z34+NRG_NSP_E!Z34</f>
        <v>326.06385408000006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12.803721479999997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145.51651296</v>
      </c>
      <c r="D43" s="8">
        <f>NRG_CM_E!D43+NRG_OIL_NG_E!D43+NRG_PF_E!D43+NRG_CO_E!D43+NRG_BKBPB_E!D43+NRG_GW_E!D43+NRG_BF_E!D43+NRG_PR_E!D43+NRG_NI_E!D43+NRG_CL_E!D43+NRG_LNG_E!D43+NRG_BIOG_E!D43+NRG_GTL_E!D43+NRG_CPP_E!D43+NRG_NSP_E!D43</f>
        <v>68.33804327999998</v>
      </c>
      <c r="E43" s="8">
        <f>NRG_CM_E!E43+NRG_OIL_NG_E!E43+NRG_PF_E!E43+NRG_CO_E!E43+NRG_BKBPB_E!E43+NRG_GW_E!E43+NRG_BF_E!E43+NRG_PR_E!E43+NRG_NI_E!E43+NRG_CL_E!E43+NRG_LNG_E!E43+NRG_BIOG_E!E43+NRG_GTL_E!E43+NRG_CPP_E!E43+NRG_NSP_E!E43</f>
        <v>49.724064000000013</v>
      </c>
      <c r="F43" s="8">
        <f>NRG_CM_E!F43+NRG_OIL_NG_E!F43+NRG_PF_E!F43+NRG_CO_E!F43+NRG_BKBPB_E!F43+NRG_GW_E!F43+NRG_BF_E!F43+NRG_PR_E!F43+NRG_NI_E!F43+NRG_CL_E!F43+NRG_LNG_E!F43+NRG_BIOG_E!F43+NRG_GTL_E!F43+NRG_CPP_E!F43+NRG_NSP_E!F43</f>
        <v>37.283177880000011</v>
      </c>
      <c r="G43" s="8">
        <f>NRG_CM_E!G43+NRG_OIL_NG_E!G43+NRG_PF_E!G43+NRG_CO_E!G43+NRG_BKBPB_E!G43+NRG_GW_E!G43+NRG_BF_E!G43+NRG_PR_E!G43+NRG_NI_E!G43+NRG_CL_E!G43+NRG_LNG_E!G43+NRG_BIOG_E!G43+NRG_GTL_E!G43+NRG_CPP_E!G43+NRG_NSP_E!G43</f>
        <v>31.027922639999993</v>
      </c>
      <c r="H43" s="8">
        <f>NRG_CM_E!H43+NRG_OIL_NG_E!H43+NRG_PF_E!H43+NRG_CO_E!H43+NRG_BKBPB_E!H43+NRG_GW_E!H43+NRG_BF_E!H43+NRG_PR_E!H43+NRG_NI_E!H43+NRG_CL_E!H43+NRG_LNG_E!H43+NRG_BIOG_E!H43+NRG_GTL_E!H43+NRG_CPP_E!H43+NRG_NSP_E!H43</f>
        <v>37.194346799999991</v>
      </c>
      <c r="I43" s="8">
        <f>NRG_CM_E!I43+NRG_OIL_NG_E!I43+NRG_PF_E!I43+NRG_CO_E!I43+NRG_BKBPB_E!I43+NRG_GW_E!I43+NRG_BF_E!I43+NRG_PR_E!I43+NRG_NI_E!I43+NRG_CL_E!I43+NRG_LNG_E!I43+NRG_BIOG_E!I43+NRG_GTL_E!I43+NRG_CPP_E!I43+NRG_NSP_E!I43</f>
        <v>38.039175719999989</v>
      </c>
      <c r="J43" s="8">
        <f>NRG_CM_E!J43+NRG_OIL_NG_E!J43+NRG_PF_E!J43+NRG_CO_E!J43+NRG_BKBPB_E!J43+NRG_GW_E!J43+NRG_BF_E!J43+NRG_PR_E!J43+NRG_NI_E!J43+NRG_CL_E!J43+NRG_LNG_E!J43+NRG_BIOG_E!J43+NRG_GTL_E!J43+NRG_CPP_E!J43+NRG_NSP_E!J43</f>
        <v>53.85110796</v>
      </c>
      <c r="K43" s="8">
        <f>NRG_CM_E!K43+NRG_OIL_NG_E!K43+NRG_PF_E!K43+NRG_CO_E!K43+NRG_BKBPB_E!K43+NRG_GW_E!K43+NRG_BF_E!K43+NRG_PR_E!K43+NRG_NI_E!K43+NRG_CL_E!K43+NRG_LNG_E!K43+NRG_BIOG_E!K43+NRG_GTL_E!K43+NRG_CPP_E!K43+NRG_NSP_E!K43</f>
        <v>57.18000600000002</v>
      </c>
      <c r="L43" s="8">
        <f>NRG_CM_E!L43+NRG_OIL_NG_E!L43+NRG_PF_E!L43+NRG_CO_E!L43+NRG_BKBPB_E!L43+NRG_GW_E!L43+NRG_BF_E!L43+NRG_PR_E!L43+NRG_NI_E!L43+NRG_CL_E!L43+NRG_LNG_E!L43+NRG_BIOG_E!L43+NRG_GTL_E!L43+NRG_CPP_E!L43+NRG_NSP_E!L43</f>
        <v>50.952493799999985</v>
      </c>
      <c r="M43" s="8">
        <f>NRG_CM_E!M43+NRG_OIL_NG_E!M43+NRG_PF_E!M43+NRG_CO_E!M43+NRG_BKBPB_E!M43+NRG_GW_E!M43+NRG_BF_E!M43+NRG_PR_E!M43+NRG_NI_E!M43+NRG_CL_E!M43+NRG_LNG_E!M43+NRG_BIOG_E!M43+NRG_GTL_E!M43+NRG_CPP_E!M43+NRG_NSP_E!M43</f>
        <v>47.835669960000025</v>
      </c>
      <c r="N43" s="8">
        <f>NRG_CM_E!N43+NRG_OIL_NG_E!N43+NRG_PF_E!N43+NRG_CO_E!N43+NRG_BKBPB_E!N43+NRG_GW_E!N43+NRG_BF_E!N43+NRG_PR_E!N43+NRG_NI_E!N43+NRG_CL_E!N43+NRG_LNG_E!N43+NRG_BIOG_E!N43+NRG_GTL_E!N43+NRG_CPP_E!N43+NRG_NSP_E!N43</f>
        <v>50.963164199999994</v>
      </c>
      <c r="O43" s="8">
        <f>NRG_CM_E!O43+NRG_OIL_NG_E!O43+NRG_PF_E!O43+NRG_CO_E!O43+NRG_BKBPB_E!O43+NRG_GW_E!O43+NRG_BF_E!O43+NRG_PR_E!O43+NRG_NI_E!O43+NRG_CL_E!O43+NRG_LNG_E!O43+NRG_BIOG_E!O43+NRG_GTL_E!O43+NRG_CPP_E!O43+NRG_NSP_E!O43</f>
        <v>44.564658840000014</v>
      </c>
      <c r="P43" s="8">
        <f>NRG_CM_E!P43+NRG_OIL_NG_E!P43+NRG_PF_E!P43+NRG_CO_E!P43+NRG_BKBPB_E!P43+NRG_GW_E!P43+NRG_BF_E!P43+NRG_PR_E!P43+NRG_NI_E!P43+NRG_CL_E!P43+NRG_LNG_E!P43+NRG_BIOG_E!P43+NRG_GTL_E!P43+NRG_CPP_E!P43+NRG_NSP_E!P43</f>
        <v>50.935687920000007</v>
      </c>
      <c r="Q43" s="8">
        <f>NRG_CM_E!Q43+NRG_OIL_NG_E!Q43+NRG_PF_E!Q43+NRG_CO_E!Q43+NRG_BKBPB_E!Q43+NRG_GW_E!Q43+NRG_BF_E!Q43+NRG_PR_E!Q43+NRG_NI_E!Q43+NRG_CL_E!Q43+NRG_LNG_E!Q43+NRG_BIOG_E!Q43+NRG_GTL_E!Q43+NRG_CPP_E!Q43+NRG_NSP_E!Q43</f>
        <v>50.970099960000006</v>
      </c>
      <c r="R43" s="8">
        <f>NRG_CM_E!R43+NRG_OIL_NG_E!R43+NRG_PF_E!R43+NRG_CO_E!R43+NRG_BKBPB_E!R43+NRG_GW_E!R43+NRG_BF_E!R43+NRG_PR_E!R43+NRG_NI_E!R43+NRG_CL_E!R43+NRG_LNG_E!R43+NRG_BIOG_E!R43+NRG_GTL_E!R43+NRG_CPP_E!R43+NRG_NSP_E!R43</f>
        <v>50.913280079999993</v>
      </c>
      <c r="S43" s="8">
        <f>NRG_CM_E!S43+NRG_OIL_NG_E!S43+NRG_PF_E!S43+NRG_CO_E!S43+NRG_BKBPB_E!S43+NRG_GW_E!S43+NRG_BF_E!S43+NRG_PR_E!S43+NRG_NI_E!S43+NRG_CL_E!S43+NRG_LNG_E!S43+NRG_BIOG_E!S43+NRG_GTL_E!S43+NRG_CPP_E!S43+NRG_NSP_E!S43</f>
        <v>50.929819200000011</v>
      </c>
      <c r="T43" s="8">
        <f>NRG_CM_E!T43+NRG_OIL_NG_E!T43+NRG_PF_E!T43+NRG_CO_E!T43+NRG_BKBPB_E!T43+NRG_GW_E!T43+NRG_BF_E!T43+NRG_PR_E!T43+NRG_NI_E!T43+NRG_CL_E!T43+NRG_LNG_E!T43+NRG_BIOG_E!T43+NRG_GTL_E!T43+NRG_CPP_E!T43+NRG_NSP_E!T43</f>
        <v>19.095214319999997</v>
      </c>
      <c r="U43" s="8">
        <f>NRG_CM_E!U43+NRG_OIL_NG_E!U43+NRG_PF_E!U43+NRG_CO_E!U43+NRG_BKBPB_E!U43+NRG_GW_E!U43+NRG_BF_E!U43+NRG_PR_E!U43+NRG_NI_E!U43+NRG_CL_E!U43+NRG_LNG_E!U43+NRG_BIOG_E!U43+NRG_GTL_E!U43+NRG_CPP_E!U43+NRG_NSP_E!U43</f>
        <v>19.08881208</v>
      </c>
      <c r="V43" s="8">
        <f>NRG_CM_E!V43+NRG_OIL_NG_E!V43+NRG_PF_E!V43+NRG_CO_E!V43+NRG_BKBPB_E!V43+NRG_GW_E!V43+NRG_BF_E!V43+NRG_PR_E!V43+NRG_NI_E!V43+NRG_CL_E!V43+NRG_LNG_E!V43+NRG_BIOG_E!V43+NRG_GTL_E!V43+NRG_CPP_E!V43+NRG_NSP_E!V43</f>
        <v>19.098682199999995</v>
      </c>
      <c r="W43" s="8">
        <f>NRG_CM_E!W43+NRG_OIL_NG_E!W43+NRG_PF_E!W43+NRG_CO_E!W43+NRG_BKBPB_E!W43+NRG_GW_E!W43+NRG_BF_E!W43+NRG_PR_E!W43+NRG_NI_E!W43+NRG_CL_E!W43+NRG_LNG_E!W43+NRG_BIOG_E!W43+NRG_GTL_E!W43+NRG_CPP_E!W43+NRG_NSP_E!W43</f>
        <v>15.94531224</v>
      </c>
      <c r="X43" s="8">
        <f>NRG_CM_E!X43+NRG_OIL_NG_E!X43+NRG_PF_E!X43+NRG_CO_E!X43+NRG_BKBPB_E!X43+NRG_GW_E!X43+NRG_BF_E!X43+NRG_PR_E!X43+NRG_NI_E!X43+NRG_CL_E!X43+NRG_LNG_E!X43+NRG_BIOG_E!X43+NRG_GTL_E!X43+NRG_CPP_E!X43+NRG_NSP_E!X43</f>
        <v>9.6076281599999973</v>
      </c>
      <c r="Y43" s="8">
        <f>NRG_CM_E!Y43+NRG_OIL_NG_E!Y43+NRG_PF_E!Y43+NRG_CO_E!Y43+NRG_BKBPB_E!Y43+NRG_GW_E!Y43+NRG_BF_E!Y43+NRG_PR_E!Y43+NRG_NI_E!Y43+NRG_CL_E!Y43+NRG_LNG_E!Y43+NRG_BIOG_E!Y43+NRG_GTL_E!Y43+NRG_CPP_E!Y43+NRG_NSP_E!Y43</f>
        <v>9.5977580399999987</v>
      </c>
      <c r="Z43" s="8">
        <f>NRG_CM_E!Z43+NRG_OIL_NG_E!Z43+NRG_PF_E!Z43+NRG_CO_E!Z43+NRG_BKBPB_E!Z43+NRG_GW_E!Z43+NRG_BF_E!Z43+NRG_PR_E!Z43+NRG_NI_E!Z43+NRG_CL_E!Z43+NRG_LNG_E!Z43+NRG_BIOG_E!Z43+NRG_GTL_E!Z43+NRG_CPP_E!Z43+NRG_NSP_E!Z43</f>
        <v>6.3939704400000004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160.49747592000003</v>
      </c>
      <c r="D44" s="8">
        <f>NRG_CM_E!D44+NRG_OIL_NG_E!D44+NRG_PF_E!D44+NRG_CO_E!D44+NRG_BKBPB_E!D44+NRG_GW_E!D44+NRG_BF_E!D44+NRG_PR_E!D44+NRG_NI_E!D44+NRG_CL_E!D44+NRG_LNG_E!D44+NRG_BIOG_E!D44+NRG_GTL_E!D44+NRG_CPP_E!D44+NRG_NSP_E!D44</f>
        <v>189.60532488000004</v>
      </c>
      <c r="E44" s="8">
        <f>NRG_CM_E!E44+NRG_OIL_NG_E!E44+NRG_PF_E!E44+NRG_CO_E!E44+NRG_BKBPB_E!E44+NRG_GW_E!E44+NRG_BF_E!E44+NRG_PR_E!E44+NRG_NI_E!E44+NRG_CL_E!E44+NRG_LNG_E!E44+NRG_BIOG_E!E44+NRG_GTL_E!E44+NRG_CPP_E!E44+NRG_NSP_E!E44</f>
        <v>144.31155696000002</v>
      </c>
      <c r="F44" s="8">
        <f>NRG_CM_E!F44+NRG_OIL_NG_E!F44+NRG_PF_E!F44+NRG_CO_E!F44+NRG_BKBPB_E!F44+NRG_GW_E!F44+NRG_BF_E!F44+NRG_PR_E!F44+NRG_NI_E!F44+NRG_CL_E!F44+NRG_LNG_E!F44+NRG_BIOG_E!F44+NRG_GTL_E!F44+NRG_CPP_E!F44+NRG_NSP_E!F44</f>
        <v>111.9631248</v>
      </c>
      <c r="G44" s="8">
        <f>NRG_CM_E!G44+NRG_OIL_NG_E!G44+NRG_PF_E!G44+NRG_CO_E!G44+NRG_BKBPB_E!G44+NRG_GW_E!G44+NRG_BF_E!G44+NRG_PR_E!G44+NRG_NI_E!G44+NRG_CL_E!G44+NRG_LNG_E!G44+NRG_BIOG_E!G44+NRG_GTL_E!G44+NRG_CPP_E!G44+NRG_NSP_E!G44</f>
        <v>92.872941120000021</v>
      </c>
      <c r="H44" s="8">
        <f>NRG_CM_E!H44+NRG_OIL_NG_E!H44+NRG_PF_E!H44+NRG_CO_E!H44+NRG_BKBPB_E!H44+NRG_GW_E!H44+NRG_BF_E!H44+NRG_PR_E!H44+NRG_NI_E!H44+NRG_CL_E!H44+NRG_LNG_E!H44+NRG_BIOG_E!H44+NRG_GTL_E!H44+NRG_CPP_E!H44+NRG_NSP_E!H44</f>
        <v>122.86797983999999</v>
      </c>
      <c r="I44" s="8">
        <f>NRG_CM_E!I44+NRG_OIL_NG_E!I44+NRG_PF_E!I44+NRG_CO_E!I44+NRG_BKBPB_E!I44+NRG_GW_E!I44+NRG_BF_E!I44+NRG_PR_E!I44+NRG_NI_E!I44+NRG_CL_E!I44+NRG_LNG_E!I44+NRG_BIOG_E!I44+NRG_GTL_E!I44+NRG_CPP_E!I44+NRG_NSP_E!I44</f>
        <v>119.62098792000002</v>
      </c>
      <c r="J44" s="8">
        <f>NRG_CM_E!J44+NRG_OIL_NG_E!J44+NRG_PF_E!J44+NRG_CO_E!J44+NRG_BKBPB_E!J44+NRG_GW_E!J44+NRG_BF_E!J44+NRG_PR_E!J44+NRG_NI_E!J44+NRG_CL_E!J44+NRG_LNG_E!J44+NRG_BIOG_E!J44+NRG_GTL_E!J44+NRG_CPP_E!J44+NRG_NSP_E!J44</f>
        <v>103.68528768000003</v>
      </c>
      <c r="K44" s="8">
        <f>NRG_CM_E!K44+NRG_OIL_NG_E!K44+NRG_PF_E!K44+NRG_CO_E!K44+NRG_BKBPB_E!K44+NRG_GW_E!K44+NRG_BF_E!K44+NRG_PR_E!K44+NRG_NI_E!K44+NRG_CL_E!K44+NRG_LNG_E!K44+NRG_BIOG_E!K44+NRG_GTL_E!K44+NRG_CPP_E!K44+NRG_NSP_E!K44</f>
        <v>76.838880959999997</v>
      </c>
      <c r="L44" s="8">
        <f>NRG_CM_E!L44+NRG_OIL_NG_E!L44+NRG_PF_E!L44+NRG_CO_E!L44+NRG_BKBPB_E!L44+NRG_GW_E!L44+NRG_BF_E!L44+NRG_PR_E!L44+NRG_NI_E!L44+NRG_CL_E!L44+NRG_LNG_E!L44+NRG_BIOG_E!L44+NRG_GTL_E!L44+NRG_CPP_E!L44+NRG_NSP_E!L44</f>
        <v>79.888317120000025</v>
      </c>
      <c r="M44" s="8">
        <f>NRG_CM_E!M44+NRG_OIL_NG_E!M44+NRG_PF_E!M44+NRG_CO_E!M44+NRG_BKBPB_E!M44+NRG_GW_E!M44+NRG_BF_E!M44+NRG_PR_E!M44+NRG_NI_E!M44+NRG_CL_E!M44+NRG_LNG_E!M44+NRG_BIOG_E!M44+NRG_GTL_E!M44+NRG_CPP_E!M44+NRG_NSP_E!M44</f>
        <v>39.848585039999989</v>
      </c>
      <c r="N44" s="8">
        <f>NRG_CM_E!N44+NRG_OIL_NG_E!N44+NRG_PF_E!N44+NRG_CO_E!N44+NRG_BKBPB_E!N44+NRG_GW_E!N44+NRG_BF_E!N44+NRG_PR_E!N44+NRG_NI_E!N44+NRG_CL_E!N44+NRG_LNG_E!N44+NRG_BIOG_E!N44+NRG_GTL_E!N44+NRG_CPP_E!N44+NRG_NSP_E!N44</f>
        <v>27.503161200000001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3.6563669999999999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337.83750000000003</v>
      </c>
      <c r="S48" s="8">
        <f>NRG_CM_E!S48+NRG_OIL_NG_E!S48+NRG_PF_E!S48+NRG_CO_E!S48+NRG_BKBPB_E!S48+NRG_GW_E!S48+NRG_BF_E!S48+NRG_PR_E!S48+NRG_NI_E!S48+NRG_CL_E!S48+NRG_LNG_E!S48+NRG_BIOG_E!S48+NRG_GTL_E!S48+NRG_CPP_E!S48+NRG_NSP_E!S48</f>
        <v>238.17315600000003</v>
      </c>
      <c r="T48" s="8">
        <f>NRG_CM_E!T48+NRG_OIL_NG_E!T48+NRG_PF_E!T48+NRG_CO_E!T48+NRG_BKBPB_E!T48+NRG_GW_E!T48+NRG_BF_E!T48+NRG_PR_E!T48+NRG_NI_E!T48+NRG_CL_E!T48+NRG_LNG_E!T48+NRG_BIOG_E!T48+NRG_GTL_E!T48+NRG_CPP_E!T48+NRG_NSP_E!T48</f>
        <v>391.83288300000004</v>
      </c>
      <c r="U48" s="8">
        <f>NRG_CM_E!U48+NRG_OIL_NG_E!U48+NRG_PF_E!U48+NRG_CO_E!U48+NRG_BKBPB_E!U48+NRG_GW_E!U48+NRG_BF_E!U48+NRG_PR_E!U48+NRG_NI_E!U48+NRG_CL_E!U48+NRG_LNG_E!U48+NRG_BIOG_E!U48+NRG_GTL_E!U48+NRG_CPP_E!U48+NRG_NSP_E!U48</f>
        <v>341.89365600000002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380.30849999999998</v>
      </c>
      <c r="W48" s="8">
        <f>NRG_CM_E!W48+NRG_OIL_NG_E!W48+NRG_PF_E!W48+NRG_CO_E!W48+NRG_BKBPB_E!W48+NRG_GW_E!W48+NRG_BF_E!W48+NRG_PR_E!W48+NRG_NI_E!W48+NRG_CL_E!W48+NRG_LNG_E!W48+NRG_BIOG_E!W48+NRG_GTL_E!W48+NRG_CPP_E!W48+NRG_NSP_E!W48</f>
        <v>295.79542199999997</v>
      </c>
      <c r="X48" s="8">
        <f>NRG_CM_E!X48+NRG_OIL_NG_E!X48+NRG_PF_E!X48+NRG_CO_E!X48+NRG_BKBPB_E!X48+NRG_GW_E!X48+NRG_BF_E!X48+NRG_PR_E!X48+NRG_NI_E!X48+NRG_CL_E!X48+NRG_LNG_E!X48+NRG_BIOG_E!X48+NRG_GTL_E!X48+NRG_CPP_E!X48+NRG_NSP_E!X48</f>
        <v>345.73500000000001</v>
      </c>
      <c r="Y48" s="8">
        <f>NRG_CM_E!Y48+NRG_OIL_NG_E!Y48+NRG_PF_E!Y48+NRG_CO_E!Y48+NRG_BKBPB_E!Y48+NRG_GW_E!Y48+NRG_BF_E!Y48+NRG_PR_E!Y48+NRG_NI_E!Y48+NRG_CL_E!Y48+NRG_LNG_E!Y48+NRG_BIOG_E!Y48+NRG_GTL_E!Y48+NRG_CPP_E!Y48+NRG_NSP_E!Y48</f>
        <v>315.00284399999998</v>
      </c>
      <c r="Z48" s="8">
        <f>NRG_CM_E!Z48+NRG_OIL_NG_E!Z48+NRG_PF_E!Z48+NRG_CO_E!Z48+NRG_BKBPB_E!Z48+NRG_GW_E!Z48+NRG_BF_E!Z48+NRG_PR_E!Z48+NRG_NI_E!Z48+NRG_CL_E!Z48+NRG_LNG_E!Z48+NRG_BIOG_E!Z48+NRG_GTL_E!Z48+NRG_CPP_E!Z48+NRG_NSP_E!Z48</f>
        <v>341.89365600000002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179.23600403999998</v>
      </c>
      <c r="E50" s="8">
        <f>NRG_CM_E!E50+NRG_OIL_NG_E!E50+NRG_PF_E!E50+NRG_CO_E!E50+NRG_BKBPB_E!E50+NRG_GW_E!E50+NRG_BF_E!E50+NRG_PR_E!E50+NRG_NI_E!E50+NRG_CL_E!E50+NRG_LNG_E!E50+NRG_BIOG_E!E50+NRG_GTL_E!E50+NRG_CPP_E!E50+NRG_NSP_E!E50</f>
        <v>173.07862811999999</v>
      </c>
      <c r="F50" s="8">
        <f>NRG_CM_E!F50+NRG_OIL_NG_E!F50+NRG_PF_E!F50+NRG_CO_E!F50+NRG_BKBPB_E!F50+NRG_GW_E!F50+NRG_BF_E!F50+NRG_PR_E!F50+NRG_NI_E!F50+NRG_CL_E!F50+NRG_LNG_E!F50+NRG_BIOG_E!F50+NRG_GTL_E!F50+NRG_CPP_E!F50+NRG_NSP_E!F50</f>
        <v>181.80302867999998</v>
      </c>
      <c r="G50" s="8">
        <f>NRG_CM_E!G50+NRG_OIL_NG_E!G50+NRG_PF_E!G50+NRG_CO_E!G50+NRG_BKBPB_E!G50+NRG_GW_E!G50+NRG_BF_E!G50+NRG_PR_E!G50+NRG_NI_E!G50+NRG_CL_E!G50+NRG_LNG_E!G50+NRG_BIOG_E!G50+NRG_GTL_E!G50+NRG_CPP_E!G50+NRG_NSP_E!G50</f>
        <v>158.58158868000001</v>
      </c>
      <c r="H50" s="8">
        <f>NRG_CM_E!H50+NRG_OIL_NG_E!H50+NRG_PF_E!H50+NRG_CO_E!H50+NRG_BKBPB_E!H50+NRG_GW_E!H50+NRG_BF_E!H50+NRG_PR_E!H50+NRG_NI_E!H50+NRG_CL_E!H50+NRG_LNG_E!H50+NRG_BIOG_E!H50+NRG_GTL_E!H50+NRG_CPP_E!H50+NRG_NSP_E!H50</f>
        <v>182.84931288000001</v>
      </c>
      <c r="I50" s="8">
        <f>NRG_CM_E!I50+NRG_OIL_NG_E!I50+NRG_PF_E!I50+NRG_CO_E!I50+NRG_BKBPB_E!I50+NRG_GW_E!I50+NRG_BF_E!I50+NRG_PR_E!I50+NRG_NI_E!I50+NRG_CL_E!I50+NRG_LNG_E!I50+NRG_BIOG_E!I50+NRG_GTL_E!I50+NRG_CPP_E!I50+NRG_NSP_E!I50</f>
        <v>227.57459796000001</v>
      </c>
      <c r="J50" s="8">
        <f>NRG_CM_E!J50+NRG_OIL_NG_E!J50+NRG_PF_E!J50+NRG_CO_E!J50+NRG_BKBPB_E!J50+NRG_GW_E!J50+NRG_BF_E!J50+NRG_PR_E!J50+NRG_NI_E!J50+NRG_CL_E!J50+NRG_LNG_E!J50+NRG_BIOG_E!J50+NRG_GTL_E!J50+NRG_CPP_E!J50+NRG_NSP_E!J50</f>
        <v>262.14287796000002</v>
      </c>
      <c r="K50" s="8">
        <f>NRG_CM_E!K50+NRG_OIL_NG_E!K50+NRG_PF_E!K50+NRG_CO_E!K50+NRG_BKBPB_E!K50+NRG_GW_E!K50+NRG_BF_E!K50+NRG_PR_E!K50+NRG_NI_E!K50+NRG_CL_E!K50+NRG_LNG_E!K50+NRG_BIOG_E!K50+NRG_GTL_E!K50+NRG_CPP_E!K50+NRG_NSP_E!K50</f>
        <v>258.01605864000004</v>
      </c>
      <c r="L50" s="8">
        <f>NRG_CM_E!L50+NRG_OIL_NG_E!L50+NRG_PF_E!L50+NRG_CO_E!L50+NRG_BKBPB_E!L50+NRG_GW_E!L50+NRG_BF_E!L50+NRG_PR_E!L50+NRG_NI_E!L50+NRG_CL_E!L50+NRG_LNG_E!L50+NRG_BIOG_E!L50+NRG_GTL_E!L50+NRG_CPP_E!L50+NRG_NSP_E!L50</f>
        <v>211.4945424</v>
      </c>
      <c r="M50" s="8">
        <f>NRG_CM_E!M50+NRG_OIL_NG_E!M50+NRG_PF_E!M50+NRG_CO_E!M50+NRG_BKBPB_E!M50+NRG_GW_E!M50+NRG_BF_E!M50+NRG_PR_E!M50+NRG_NI_E!M50+NRG_CL_E!M50+NRG_LNG_E!M50+NRG_BIOG_E!M50+NRG_GTL_E!M50+NRG_CPP_E!M50+NRG_NSP_E!M50</f>
        <v>256.86131976000001</v>
      </c>
      <c r="N50" s="8">
        <f>NRG_CM_E!N50+NRG_OIL_NG_E!N50+NRG_PF_E!N50+NRG_CO_E!N50+NRG_BKBPB_E!N50+NRG_GW_E!N50+NRG_BF_E!N50+NRG_PR_E!N50+NRG_NI_E!N50+NRG_CL_E!N50+NRG_LNG_E!N50+NRG_BIOG_E!N50+NRG_GTL_E!N50+NRG_CPP_E!N50+NRG_NSP_E!N50</f>
        <v>253.34353548000001</v>
      </c>
      <c r="O50" s="8">
        <f>NRG_CM_E!O50+NRG_OIL_NG_E!O50+NRG_PF_E!O50+NRG_CO_E!O50+NRG_BKBPB_E!O50+NRG_GW_E!O50+NRG_BF_E!O50+NRG_PR_E!O50+NRG_NI_E!O50+NRG_CL_E!O50+NRG_LNG_E!O50+NRG_BIOG_E!O50+NRG_GTL_E!O50+NRG_CPP_E!O50+NRG_NSP_E!O50</f>
        <v>263.25750707999998</v>
      </c>
      <c r="P50" s="8">
        <f>NRG_CM_E!P50+NRG_OIL_NG_E!P50+NRG_PF_E!P50+NRG_CO_E!P50+NRG_BKBPB_E!P50+NRG_GW_E!P50+NRG_BF_E!P50+NRG_PR_E!P50+NRG_NI_E!P50+NRG_CL_E!P50+NRG_LNG_E!P50+NRG_BIOG_E!P50+NRG_GTL_E!P50+NRG_CPP_E!P50+NRG_NSP_E!P50</f>
        <v>191.43280152</v>
      </c>
      <c r="Q50" s="8">
        <f>NRG_CM_E!Q50+NRG_OIL_NG_E!Q50+NRG_PF_E!Q50+NRG_CO_E!Q50+NRG_BKBPB_E!Q50+NRG_GW_E!Q50+NRG_BF_E!Q50+NRG_PR_E!Q50+NRG_NI_E!Q50+NRG_CL_E!Q50+NRG_LNG_E!Q50+NRG_BIOG_E!Q50+NRG_GTL_E!Q50+NRG_CPP_E!Q50+NRG_NSP_E!Q50</f>
        <v>263.28627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274.51413000000002</v>
      </c>
      <c r="D51" s="27">
        <f>NRG_CM_E!D51+NRG_OIL_NG_E!D51+NRG_PF_E!D51+NRG_CO_E!D51+NRG_BKBPB_E!D51+NRG_GW_E!D51+NRG_BF_E!D51+NRG_PR_E!D51+NRG_NI_E!D51+NRG_CL_E!D51+NRG_LNG_E!D51+NRG_BIOG_E!D51+NRG_GTL_E!D51+NRG_CPP_E!D51+NRG_NSP_E!D51</f>
        <v>249.21864000000008</v>
      </c>
      <c r="E51" s="27">
        <f>NRG_CM_E!E51+NRG_OIL_NG_E!E51+NRG_PF_E!E51+NRG_CO_E!E51+NRG_BKBPB_E!E51+NRG_GW_E!E51+NRG_BF_E!E51+NRG_PR_E!E51+NRG_NI_E!E51+NRG_CL_E!E51+NRG_LNG_E!E51+NRG_BIOG_E!E51+NRG_GTL_E!E51+NRG_CPP_E!E51+NRG_NSP_E!E51</f>
        <v>250.02647999999999</v>
      </c>
      <c r="F51" s="27">
        <f>NRG_CM_E!F51+NRG_OIL_NG_E!F51+NRG_PF_E!F51+NRG_CO_E!F51+NRG_BKBPB_E!F51+NRG_GW_E!F51+NRG_BF_E!F51+NRG_PR_E!F51+NRG_NI_E!F51+NRG_CL_E!F51+NRG_LNG_E!F51+NRG_BIOG_E!F51+NRG_GTL_E!F51+NRG_CPP_E!F51+NRG_NSP_E!F51</f>
        <v>221.70159000000001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249.7235400000001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294.91209000000003</v>
      </c>
      <c r="I51" s="27">
        <f>NRG_CM_E!I51+NRG_OIL_NG_E!I51+NRG_PF_E!I51+NRG_CO_E!I51+NRG_BKBPB_E!I51+NRG_GW_E!I51+NRG_BF_E!I51+NRG_PR_E!I51+NRG_NI_E!I51+NRG_CL_E!I51+NRG_LNG_E!I51+NRG_BIOG_E!I51+NRG_GTL_E!I51+NRG_CPP_E!I51+NRG_NSP_E!I51</f>
        <v>281.68371000000013</v>
      </c>
      <c r="J51" s="27">
        <f>NRG_CM_E!J51+NRG_OIL_NG_E!J51+NRG_PF_E!J51+NRG_CO_E!J51+NRG_BKBPB_E!J51+NRG_GW_E!J51+NRG_BF_E!J51+NRG_PR_E!J51+NRG_NI_E!J51+NRG_CL_E!J51+NRG_LNG_E!J51+NRG_BIOG_E!J51+NRG_GTL_E!J51+NRG_CPP_E!J51+NRG_NSP_E!J51</f>
        <v>273.10041000000001</v>
      </c>
      <c r="K51" s="27">
        <f>NRG_CM_E!K51+NRG_OIL_NG_E!K51+NRG_PF_E!K51+NRG_CO_E!K51+NRG_BKBPB_E!K51+NRG_GW_E!K51+NRG_BF_E!K51+NRG_PR_E!K51+NRG_NI_E!K51+NRG_CL_E!K51+NRG_LNG_E!K51+NRG_BIOG_E!K51+NRG_GTL_E!K51+NRG_CPP_E!K51+NRG_NSP_E!K51</f>
        <v>263.45681999999988</v>
      </c>
      <c r="L51" s="27">
        <f>NRG_CM_E!L51+NRG_OIL_NG_E!L51+NRG_PF_E!L51+NRG_CO_E!L51+NRG_BKBPB_E!L51+NRG_GW_E!L51+NRG_BF_E!L51+NRG_PR_E!L51+NRG_NI_E!L51+NRG_CL_E!L51+NRG_LNG_E!L51+NRG_BIOG_E!L51+NRG_GTL_E!L51+NRG_CPP_E!L51+NRG_NSP_E!L51</f>
        <v>258.10487999999998</v>
      </c>
      <c r="M51" s="27">
        <f>NRG_CM_E!M51+NRG_OIL_NG_E!M51+NRG_PF_E!M51+NRG_CO_E!M51+NRG_BKBPB_E!M51+NRG_GW_E!M51+NRG_BF_E!M51+NRG_PR_E!M51+NRG_NI_E!M51+NRG_CL_E!M51+NRG_LNG_E!M51+NRG_BIOG_E!M51+NRG_GTL_E!M51+NRG_CPP_E!M51+NRG_NSP_E!M51</f>
        <v>230.63832000000002</v>
      </c>
      <c r="N51" s="27">
        <f>NRG_CM_E!N51+NRG_OIL_NG_E!N51+NRG_PF_E!N51+NRG_CO_E!N51+NRG_BKBPB_E!N51+NRG_GW_E!N51+NRG_BF_E!N51+NRG_PR_E!N51+NRG_NI_E!N51+NRG_CL_E!N51+NRG_LNG_E!N51+NRG_BIOG_E!N51+NRG_GTL_E!N51+NRG_CPP_E!N51+NRG_NSP_E!N51</f>
        <v>233.36478000000002</v>
      </c>
      <c r="O51" s="27">
        <f>NRG_CM_E!O51+NRG_OIL_NG_E!O51+NRG_PF_E!O51+NRG_CO_E!O51+NRG_BKBPB_E!O51+NRG_GW_E!O51+NRG_BF_E!O51+NRG_PR_E!O51+NRG_NI_E!O51+NRG_CL_E!O51+NRG_LNG_E!O51+NRG_BIOG_E!O51+NRG_GTL_E!O51+NRG_CPP_E!O51+NRG_NSP_E!O51</f>
        <v>223.67070000000001</v>
      </c>
      <c r="P51" s="27">
        <f>NRG_CM_E!P51+NRG_OIL_NG_E!P51+NRG_PF_E!P51+NRG_CO_E!P51+NRG_BKBPB_E!P51+NRG_GW_E!P51+NRG_BF_E!P51+NRG_PR_E!P51+NRG_NI_E!P51+NRG_CL_E!P51+NRG_LNG_E!P51+NRG_BIOG_E!P51+NRG_GTL_E!P51+NRG_CPP_E!P51+NRG_NSP_E!P51</f>
        <v>245.33091000000002</v>
      </c>
      <c r="Q51" s="27">
        <f>NRG_CM_E!Q51+NRG_OIL_NG_E!Q51+NRG_PF_E!Q51+NRG_CO_E!Q51+NRG_BKBPB_E!Q51+NRG_GW_E!Q51+NRG_BF_E!Q51+NRG_PR_E!Q51+NRG_NI_E!Q51+NRG_CL_E!Q51+NRG_LNG_E!Q51+NRG_BIOG_E!Q51+NRG_GTL_E!Q51+NRG_CPP_E!Q51+NRG_NSP_E!Q51</f>
        <v>221.49963000000002</v>
      </c>
      <c r="R51" s="27">
        <f>NRG_CM_E!R51+NRG_OIL_NG_E!R51+NRG_PF_E!R51+NRG_CO_E!R51+NRG_BKBPB_E!R51+NRG_GW_E!R51+NRG_BF_E!R51+NRG_PR_E!R51+NRG_NI_E!R51+NRG_CL_E!R51+NRG_LNG_E!R51+NRG_BIOG_E!R51+NRG_GTL_E!R51+NRG_CPP_E!R51+NRG_NSP_E!R51</f>
        <v>222.15600000000003</v>
      </c>
      <c r="S51" s="27">
        <f>NRG_CM_E!S51+NRG_OIL_NG_E!S51+NRG_PF_E!S51+NRG_CO_E!S51+NRG_BKBPB_E!S51+NRG_GW_E!S51+NRG_BF_E!S51+NRG_PR_E!S51+NRG_NI_E!S51+NRG_CL_E!S51+NRG_LNG_E!S51+NRG_BIOG_E!S51+NRG_GTL_E!S51+NRG_CPP_E!S51+NRG_NSP_E!S51</f>
        <v>186.61164588000003</v>
      </c>
      <c r="T51" s="27">
        <f>NRG_CM_E!T51+NRG_OIL_NG_E!T51+NRG_PF_E!T51+NRG_CO_E!T51+NRG_BKBPB_E!T51+NRG_GW_E!T51+NRG_BF_E!T51+NRG_PR_E!T51+NRG_NI_E!T51+NRG_CL_E!T51+NRG_LNG_E!T51+NRG_BIOG_E!T51+NRG_GTL_E!T51+NRG_CPP_E!T51+NRG_NSP_E!T51</f>
        <v>223.46874</v>
      </c>
      <c r="U51" s="27">
        <f>NRG_CM_E!U51+NRG_OIL_NG_E!U51+NRG_PF_E!U51+NRG_CO_E!U51+NRG_BKBPB_E!U51+NRG_GW_E!U51+NRG_BF_E!U51+NRG_PR_E!U51+NRG_NI_E!U51+NRG_CL_E!U51+NRG_LNG_E!U51+NRG_BIOG_E!U51+NRG_GTL_E!U51+NRG_CPP_E!U51+NRG_NSP_E!U51</f>
        <v>205.79582628000003</v>
      </c>
      <c r="V51" s="27">
        <f>NRG_CM_E!V51+NRG_OIL_NG_E!V51+NRG_PF_E!V51+NRG_CO_E!V51+NRG_BKBPB_E!V51+NRG_GW_E!V51+NRG_BF_E!V51+NRG_PR_E!V51+NRG_NI_E!V51+NRG_CL_E!V51+NRG_LNG_E!V51+NRG_BIOG_E!V51+NRG_GTL_E!V51+NRG_CPP_E!V51+NRG_NSP_E!V51</f>
        <v>230.39940132000001</v>
      </c>
      <c r="W51" s="27">
        <f>NRG_CM_E!W51+NRG_OIL_NG_E!W51+NRG_PF_E!W51+NRG_CO_E!W51+NRG_BKBPB_E!W51+NRG_GW_E!W51+NRG_BF_E!W51+NRG_PR_E!W51+NRG_NI_E!W51+NRG_CL_E!W51+NRG_LNG_E!W51+NRG_BIOG_E!W51+NRG_GTL_E!W51+NRG_CPP_E!W51+NRG_NSP_E!W51</f>
        <v>193.93559407154061</v>
      </c>
      <c r="X51" s="27">
        <f>NRG_CM_E!X51+NRG_OIL_NG_E!X51+NRG_PF_E!X51+NRG_CO_E!X51+NRG_BKBPB_E!X51+NRG_GW_E!X51+NRG_BF_E!X51+NRG_PR_E!X51+NRG_NI_E!X51+NRG_CL_E!X51+NRG_LNG_E!X51+NRG_BIOG_E!X51+NRG_GTL_E!X51+NRG_CPP_E!X51+NRG_NSP_E!X51</f>
        <v>191.45197382134734</v>
      </c>
      <c r="Y51" s="27">
        <f>NRG_CM_E!Y51+NRG_OIL_NG_E!Y51+NRG_PF_E!Y51+NRG_CO_E!Y51+NRG_BKBPB_E!Y51+NRG_GW_E!Y51+NRG_BF_E!Y51+NRG_PR_E!Y51+NRG_NI_E!Y51+NRG_CL_E!Y51+NRG_LNG_E!Y51+NRG_BIOG_E!Y51+NRG_GTL_E!Y51+NRG_CPP_E!Y51+NRG_NSP_E!Y51</f>
        <v>220.70059903248838</v>
      </c>
      <c r="Z51" s="27">
        <f>NRG_CM_E!Z51+NRG_OIL_NG_E!Z51+NRG_PF_E!Z51+NRG_CO_E!Z51+NRG_BKBPB_E!Z51+NRG_GW_E!Z51+NRG_BF_E!Z51+NRG_PR_E!Z51+NRG_NI_E!Z51+NRG_CL_E!Z51+NRG_LNG_E!Z51+NRG_BIOG_E!Z51+NRG_GTL_E!Z51+NRG_CPP_E!Z51+NRG_NSP_E!Z51</f>
        <v>220.55762621704557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1.5262820211821893E-2</v>
      </c>
      <c r="X61" s="49">
        <f t="shared" si="32"/>
        <v>2.1864271843793116E-2</v>
      </c>
      <c r="Y61" s="49">
        <f t="shared" ref="Y61:Z61" si="33">SUM(Y62:Y72)</f>
        <v>3.427658313966938E-2</v>
      </c>
      <c r="Z61" s="49">
        <f t="shared" si="33"/>
        <v>8.3991796030497001E-2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1.5262820211821893E-2</v>
      </c>
      <c r="X64" s="52">
        <f>NRG_CM_E!X64+NRG_OIL_NG_E!X64+NRG_PF_E!X64+NRG_CO_E!X64+NRG_BKBPB_E!X64+NRG_GW_E!X64+NRG_BF_E!X64+NRG_PR_E!X64+NRG_NI_E!X64+NRG_CL_E!X64+NRG_LNG_E!X64+NRG_BIOG_E!X64+NRG_GTL_E!X64+NRG_CPP_E!X64+NRG_NSP_E!X64</f>
        <v>2.1864271843793116E-2</v>
      </c>
      <c r="Y64" s="52">
        <f>NRG_CM_E!Y64+NRG_OIL_NG_E!Y64+NRG_PF_E!Y64+NRG_CO_E!Y64+NRG_BKBPB_E!Y64+NRG_GW_E!Y64+NRG_BF_E!Y64+NRG_PR_E!Y64+NRG_NI_E!Y64+NRG_CL_E!Y64+NRG_LNG_E!Y64+NRG_BIOG_E!Y64+NRG_GTL_E!Y64+NRG_CPP_E!Y64+NRG_NSP_E!Y64</f>
        <v>3.427658313966938E-2</v>
      </c>
      <c r="Z64" s="52">
        <f>NRG_CM_E!Z64+NRG_OIL_NG_E!Z64+NRG_PF_E!Z64+NRG_CO_E!Z64+NRG_BKBPB_E!Z64+NRG_GW_E!Z64+NRG_BF_E!Z64+NRG_PR_E!Z64+NRG_NI_E!Z64+NRG_CL_E!Z64+NRG_LNG_E!Z64+NRG_BIOG_E!Z64+NRG_GTL_E!Z64+NRG_CPP_E!Z64+NRG_NSP_E!Z64</f>
        <v>8.3991796030497001E-2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  <c r="Y72" s="55">
        <f>NRG_CM_E!Y72+NRG_OIL_NG_E!Y72+NRG_PF_E!Y72+NRG_CO_E!Y72+NRG_BKBPB_E!Y72+NRG_GW_E!Y72+NRG_BF_E!Y72+NRG_PR_E!Y72+NRG_NI_E!Y72+NRG_CL_E!Y72+NRG_LNG_E!Y72+NRG_BIOG_E!Y72+NRG_GTL_E!Y72+NRG_CPP_E!Y72+NRG_NSP_E!Y72</f>
        <v>0</v>
      </c>
      <c r="Z72" s="55">
        <f>NRG_CM_E!Z72+NRG_OIL_NG_E!Z72+NRG_PF_E!Z72+NRG_CO_E!Z72+NRG_BKBPB_E!Z72+NRG_GW_E!Z72+NRG_BF_E!Z72+NRG_PR_E!Z72+NRG_NI_E!Z72+NRG_CL_E!Z72+NRG_LNG_E!Z72+NRG_BIOG_E!Z72+NRG_GTL_E!Z72+NRG_CPP_E!Z72+NRG_NSP_E!Z72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98.428351935643335</v>
      </c>
      <c r="D2" s="21">
        <f t="shared" ref="D2:X2" si="0">SUM(D3,D17,D22,D25,D26,D51,D52)</f>
        <v>93.334881863211137</v>
      </c>
      <c r="E2" s="21">
        <f t="shared" si="0"/>
        <v>82.616467112694977</v>
      </c>
      <c r="F2" s="21">
        <f t="shared" si="0"/>
        <v>62.421417552108657</v>
      </c>
      <c r="G2" s="21">
        <f t="shared" si="0"/>
        <v>52.109108858763328</v>
      </c>
      <c r="H2" s="21">
        <f t="shared" si="0"/>
        <v>61.019601269785596</v>
      </c>
      <c r="I2" s="21">
        <f t="shared" si="0"/>
        <v>61.526624705971173</v>
      </c>
      <c r="J2" s="21">
        <f t="shared" si="0"/>
        <v>73.691524060202696</v>
      </c>
      <c r="K2" s="21">
        <f t="shared" si="0"/>
        <v>89.882267283763227</v>
      </c>
      <c r="L2" s="21">
        <f t="shared" si="0"/>
        <v>72.856170337597817</v>
      </c>
      <c r="M2" s="21">
        <f t="shared" si="0"/>
        <v>1102.3299332756471</v>
      </c>
      <c r="N2" s="21">
        <f t="shared" si="0"/>
        <v>1510.4686063831391</v>
      </c>
      <c r="O2" s="21">
        <f t="shared" si="0"/>
        <v>1489.5643709738965</v>
      </c>
      <c r="P2" s="21">
        <f t="shared" si="0"/>
        <v>1411.3240073338015</v>
      </c>
      <c r="Q2" s="21">
        <f t="shared" si="0"/>
        <v>1499.0738085716437</v>
      </c>
      <c r="R2" s="21">
        <f t="shared" si="0"/>
        <v>1535.9330421466836</v>
      </c>
      <c r="S2" s="21">
        <f t="shared" si="0"/>
        <v>1541.1893721744082</v>
      </c>
      <c r="T2" s="21">
        <f t="shared" si="0"/>
        <v>1375.9682939333179</v>
      </c>
      <c r="U2" s="21">
        <f t="shared" si="0"/>
        <v>1430.5259611181759</v>
      </c>
      <c r="V2" s="21">
        <f t="shared" si="0"/>
        <v>1331.5613765837495</v>
      </c>
      <c r="W2" s="21">
        <f t="shared" si="0"/>
        <v>1155.4671990024772</v>
      </c>
      <c r="X2" s="21">
        <f t="shared" si="0"/>
        <v>458.77160713110715</v>
      </c>
      <c r="Y2" s="21">
        <f t="shared" ref="Y2:Z2" si="1">SUM(Y3,Y17,Y22,Y25,Y26,Y51,Y52)</f>
        <v>571.55013217093835</v>
      </c>
      <c r="Z2" s="21">
        <f t="shared" si="1"/>
        <v>540.54490927492509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13.58562229564334</v>
      </c>
      <c r="D3" s="24">
        <f t="shared" si="2"/>
        <v>14.34344858321116</v>
      </c>
      <c r="E3" s="24">
        <f t="shared" si="2"/>
        <v>15.277333112694967</v>
      </c>
      <c r="F3" s="24">
        <f t="shared" si="2"/>
        <v>9.182589672108648</v>
      </c>
      <c r="G3" s="24">
        <f t="shared" si="2"/>
        <v>9.5316662187633359</v>
      </c>
      <c r="H3" s="24">
        <f t="shared" si="2"/>
        <v>6.6456944697856128</v>
      </c>
      <c r="I3" s="24">
        <f t="shared" si="2"/>
        <v>7.5002089859711845</v>
      </c>
      <c r="J3" s="24">
        <f t="shared" si="2"/>
        <v>5.0643961002026927</v>
      </c>
      <c r="K3" s="24">
        <f t="shared" si="2"/>
        <v>6.565451283763208</v>
      </c>
      <c r="L3" s="24">
        <f t="shared" si="2"/>
        <v>5.3839965375978354</v>
      </c>
      <c r="M3" s="24">
        <f t="shared" si="2"/>
        <v>897.63112491564698</v>
      </c>
      <c r="N3" s="24">
        <f t="shared" si="2"/>
        <v>1309.0391149831391</v>
      </c>
      <c r="O3" s="24">
        <f t="shared" si="2"/>
        <v>1309.8261777338964</v>
      </c>
      <c r="P3" s="24">
        <f t="shared" si="2"/>
        <v>1195.9457194138015</v>
      </c>
      <c r="Q3" s="24">
        <f t="shared" si="2"/>
        <v>1300.4831886116438</v>
      </c>
      <c r="R3" s="24">
        <f t="shared" si="2"/>
        <v>1293.4850308666837</v>
      </c>
      <c r="S3" s="24">
        <f t="shared" si="2"/>
        <v>1324.934261774408</v>
      </c>
      <c r="T3" s="24">
        <f t="shared" si="2"/>
        <v>1143.9329024933179</v>
      </c>
      <c r="U3" s="24">
        <f t="shared" si="2"/>
        <v>1179.001422478176</v>
      </c>
      <c r="V3" s="24">
        <f t="shared" si="2"/>
        <v>1095.6176159837496</v>
      </c>
      <c r="W3" s="24">
        <f t="shared" si="2"/>
        <v>956.70118596247721</v>
      </c>
      <c r="X3" s="24">
        <f t="shared" si="2"/>
        <v>449.16397897110716</v>
      </c>
      <c r="Y3" s="24">
        <f t="shared" ref="Y3:Z3" si="3">SUM(Y4,Y8,Y11)</f>
        <v>561.95237413093832</v>
      </c>
      <c r="Z3" s="24">
        <f t="shared" si="3"/>
        <v>534.15093883492511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6.0208989017393932</v>
      </c>
      <c r="D4" s="19">
        <f t="shared" si="4"/>
        <v>6.8226378425523704</v>
      </c>
      <c r="E4" s="19">
        <f t="shared" si="4"/>
        <v>8.986667438109448</v>
      </c>
      <c r="F4" s="19">
        <f t="shared" si="4"/>
        <v>4.1308774900820753</v>
      </c>
      <c r="G4" s="19">
        <f t="shared" si="4"/>
        <v>4.3483855404071505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2.6792468984192386</v>
      </c>
      <c r="E6" s="8">
        <v>2.6684905094650495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6.0208989017393932</v>
      </c>
      <c r="D7" s="8">
        <v>4.1433909441331318</v>
      </c>
      <c r="E7" s="8">
        <v>6.3181769286443989</v>
      </c>
      <c r="F7" s="8">
        <v>4.1308774900820753</v>
      </c>
      <c r="G7" s="8">
        <v>4.3483855404071505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7.5647233939039458</v>
      </c>
      <c r="D8" s="19">
        <f t="shared" si="6"/>
        <v>7.5208107406587885</v>
      </c>
      <c r="E8" s="19">
        <f t="shared" si="6"/>
        <v>6.2906656745855187</v>
      </c>
      <c r="F8" s="19">
        <f t="shared" si="6"/>
        <v>5.0517121820265736</v>
      </c>
      <c r="G8" s="19">
        <f t="shared" si="6"/>
        <v>5.1832806783561853</v>
      </c>
      <c r="H8" s="19">
        <f t="shared" si="6"/>
        <v>6.6456944697856128</v>
      </c>
      <c r="I8" s="19">
        <f t="shared" si="6"/>
        <v>7.5002089859711845</v>
      </c>
      <c r="J8" s="19">
        <f t="shared" si="6"/>
        <v>5.0643961002026927</v>
      </c>
      <c r="K8" s="19">
        <f t="shared" si="6"/>
        <v>6.565451283763208</v>
      </c>
      <c r="L8" s="19">
        <f t="shared" si="6"/>
        <v>5.3839965375978354</v>
      </c>
      <c r="M8" s="19">
        <f t="shared" si="6"/>
        <v>897.63112491564698</v>
      </c>
      <c r="N8" s="19">
        <f t="shared" si="6"/>
        <v>1309.0391149831391</v>
      </c>
      <c r="O8" s="19">
        <f t="shared" si="6"/>
        <v>1309.8261777338964</v>
      </c>
      <c r="P8" s="19">
        <f t="shared" si="6"/>
        <v>1195.9457194138015</v>
      </c>
      <c r="Q8" s="19">
        <f t="shared" si="6"/>
        <v>1300.4831886116438</v>
      </c>
      <c r="R8" s="19">
        <f t="shared" si="6"/>
        <v>1293.4850308666837</v>
      </c>
      <c r="S8" s="19">
        <f t="shared" si="6"/>
        <v>1324.934261774408</v>
      </c>
      <c r="T8" s="19">
        <f t="shared" si="6"/>
        <v>1143.9329024933179</v>
      </c>
      <c r="U8" s="19">
        <f t="shared" si="6"/>
        <v>1179.001422478176</v>
      </c>
      <c r="V8" s="19">
        <f t="shared" si="6"/>
        <v>1095.6176159837496</v>
      </c>
      <c r="W8" s="19">
        <f t="shared" si="6"/>
        <v>956.70118596247721</v>
      </c>
      <c r="X8" s="19">
        <f t="shared" si="6"/>
        <v>449.16397897110716</v>
      </c>
      <c r="Y8" s="19">
        <f t="shared" ref="Y8:Z8" si="7">SUM(Y9:Y10)</f>
        <v>561.95237413093832</v>
      </c>
      <c r="Z8" s="19">
        <f t="shared" si="7"/>
        <v>534.15093883492511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7.5647233939039458</v>
      </c>
      <c r="D10" s="8">
        <v>7.5208107406587885</v>
      </c>
      <c r="E10" s="8">
        <v>6.2906656745855187</v>
      </c>
      <c r="F10" s="8">
        <v>5.0517121820265736</v>
      </c>
      <c r="G10" s="8">
        <v>5.1832806783561853</v>
      </c>
      <c r="H10" s="8">
        <v>6.6456944697856128</v>
      </c>
      <c r="I10" s="8">
        <v>7.5002089859711845</v>
      </c>
      <c r="J10" s="8">
        <v>5.0643961002026927</v>
      </c>
      <c r="K10" s="8">
        <v>6.565451283763208</v>
      </c>
      <c r="L10" s="8">
        <v>5.3839965375978354</v>
      </c>
      <c r="M10" s="8">
        <v>897.63112491564698</v>
      </c>
      <c r="N10" s="8">
        <v>1309.0391149831391</v>
      </c>
      <c r="O10" s="8">
        <v>1309.8261777338964</v>
      </c>
      <c r="P10" s="8">
        <v>1195.9457194138015</v>
      </c>
      <c r="Q10" s="8">
        <v>1300.4831886116438</v>
      </c>
      <c r="R10" s="8">
        <v>1293.4850308666837</v>
      </c>
      <c r="S10" s="8">
        <v>1324.934261774408</v>
      </c>
      <c r="T10" s="8">
        <v>1143.9329024933179</v>
      </c>
      <c r="U10" s="8">
        <v>1179.001422478176</v>
      </c>
      <c r="V10" s="8">
        <v>1095.6176159837496</v>
      </c>
      <c r="W10" s="8">
        <v>956.70118596247721</v>
      </c>
      <c r="X10" s="8">
        <v>449.16397897110716</v>
      </c>
      <c r="Y10" s="8">
        <v>561.95237413093832</v>
      </c>
      <c r="Z10" s="8">
        <v>534.15093883492511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6.1538399999999989</v>
      </c>
      <c r="F17" s="27">
        <f t="shared" si="10"/>
        <v>4.5953999999999997</v>
      </c>
      <c r="G17" s="27">
        <f t="shared" si="10"/>
        <v>7.7122799999999989</v>
      </c>
      <c r="H17" s="27">
        <f t="shared" si="10"/>
        <v>6.2737199999999991</v>
      </c>
      <c r="I17" s="27">
        <f t="shared" si="10"/>
        <v>4.4755199999999995</v>
      </c>
      <c r="J17" s="27">
        <f t="shared" si="10"/>
        <v>2.5574400000000006</v>
      </c>
      <c r="K17" s="27">
        <f t="shared" si="10"/>
        <v>15.5844</v>
      </c>
      <c r="L17" s="27">
        <f t="shared" si="10"/>
        <v>3.7961999999999994</v>
      </c>
      <c r="M17" s="27">
        <f t="shared" si="10"/>
        <v>156.86313840000003</v>
      </c>
      <c r="N17" s="27">
        <f t="shared" si="10"/>
        <v>150.46632719999999</v>
      </c>
      <c r="O17" s="27">
        <f t="shared" si="10"/>
        <v>135.17353440000002</v>
      </c>
      <c r="P17" s="27">
        <f t="shared" si="10"/>
        <v>164.44260000000003</v>
      </c>
      <c r="Q17" s="27">
        <f t="shared" si="10"/>
        <v>147.62052000000003</v>
      </c>
      <c r="R17" s="27">
        <f t="shared" si="10"/>
        <v>191.53473119999998</v>
      </c>
      <c r="S17" s="27">
        <f t="shared" si="10"/>
        <v>165.32529120000004</v>
      </c>
      <c r="T17" s="27">
        <f t="shared" si="10"/>
        <v>212.94017711999999</v>
      </c>
      <c r="U17" s="27">
        <f t="shared" si="10"/>
        <v>232.43572655999998</v>
      </c>
      <c r="V17" s="27">
        <f t="shared" si="10"/>
        <v>216.84507840000001</v>
      </c>
      <c r="W17" s="27">
        <f t="shared" si="10"/>
        <v>182.8207008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6.1538399999999989</v>
      </c>
      <c r="F18" s="8">
        <v>4.5953999999999997</v>
      </c>
      <c r="G18" s="8">
        <v>7.7122799999999989</v>
      </c>
      <c r="H18" s="8">
        <v>6.2737199999999991</v>
      </c>
      <c r="I18" s="8">
        <v>4.4755199999999995</v>
      </c>
      <c r="J18" s="8">
        <v>2.5574400000000006</v>
      </c>
      <c r="K18" s="8">
        <v>15.5844</v>
      </c>
      <c r="L18" s="8">
        <v>3.7961999999999994</v>
      </c>
      <c r="M18" s="8">
        <v>5.0749200000000005</v>
      </c>
      <c r="N18" s="8">
        <v>5.5944000000000011</v>
      </c>
      <c r="O18" s="8">
        <v>4.3156799999999995</v>
      </c>
      <c r="P18" s="8">
        <v>15.384599999999997</v>
      </c>
      <c r="Q18" s="8">
        <v>3.4765199999999994</v>
      </c>
      <c r="R18" s="8">
        <v>17.542439999999999</v>
      </c>
      <c r="S18" s="8">
        <v>10.988999999999999</v>
      </c>
      <c r="T18" s="8">
        <v>10.76969952</v>
      </c>
      <c r="U18" s="8">
        <v>14.667557759999998</v>
      </c>
      <c r="V18" s="8">
        <v>10.065924000000001</v>
      </c>
      <c r="W18" s="8">
        <v>6.2049887999999989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151.78821840000003</v>
      </c>
      <c r="N21" s="8">
        <v>144.87192719999999</v>
      </c>
      <c r="O21" s="8">
        <v>130.85785440000004</v>
      </c>
      <c r="P21" s="8">
        <v>149.05800000000002</v>
      </c>
      <c r="Q21" s="8">
        <v>144.14400000000003</v>
      </c>
      <c r="R21" s="8">
        <v>173.99229119999998</v>
      </c>
      <c r="S21" s="8">
        <v>154.33629120000003</v>
      </c>
      <c r="T21" s="8">
        <v>202.1704776</v>
      </c>
      <c r="U21" s="8">
        <v>217.76816879999998</v>
      </c>
      <c r="V21" s="8">
        <v>206.77915440000001</v>
      </c>
      <c r="W21" s="8">
        <v>176.615712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69.594749639999989</v>
      </c>
      <c r="D26" s="27">
        <f t="shared" si="14"/>
        <v>68.33804327999998</v>
      </c>
      <c r="E26" s="27">
        <f t="shared" si="14"/>
        <v>49.724064000000013</v>
      </c>
      <c r="F26" s="27">
        <f t="shared" si="14"/>
        <v>37.283177880000011</v>
      </c>
      <c r="G26" s="27">
        <f t="shared" si="14"/>
        <v>31.027922639999993</v>
      </c>
      <c r="H26" s="27">
        <f t="shared" si="14"/>
        <v>37.194346799999991</v>
      </c>
      <c r="I26" s="27">
        <f t="shared" si="14"/>
        <v>38.039175719999989</v>
      </c>
      <c r="J26" s="27">
        <f t="shared" si="14"/>
        <v>53.85110796</v>
      </c>
      <c r="K26" s="27">
        <f t="shared" si="14"/>
        <v>57.18000600000002</v>
      </c>
      <c r="L26" s="27">
        <f t="shared" si="14"/>
        <v>50.952493799999985</v>
      </c>
      <c r="M26" s="27">
        <f t="shared" si="14"/>
        <v>47.835669960000025</v>
      </c>
      <c r="N26" s="27">
        <f t="shared" si="14"/>
        <v>50.963164199999994</v>
      </c>
      <c r="O26" s="27">
        <f t="shared" si="14"/>
        <v>44.564658840000014</v>
      </c>
      <c r="P26" s="27">
        <f t="shared" si="14"/>
        <v>50.935687920000007</v>
      </c>
      <c r="Q26" s="27">
        <f t="shared" si="14"/>
        <v>50.970099960000006</v>
      </c>
      <c r="R26" s="27">
        <f t="shared" si="14"/>
        <v>50.913280079999993</v>
      </c>
      <c r="S26" s="27">
        <f t="shared" si="14"/>
        <v>50.929819200000011</v>
      </c>
      <c r="T26" s="27">
        <f t="shared" si="14"/>
        <v>19.095214319999997</v>
      </c>
      <c r="U26" s="27">
        <f t="shared" si="14"/>
        <v>19.08881208</v>
      </c>
      <c r="V26" s="27">
        <f t="shared" si="14"/>
        <v>19.098682199999995</v>
      </c>
      <c r="W26" s="27">
        <f t="shared" si="14"/>
        <v>15.94531224</v>
      </c>
      <c r="X26" s="27">
        <f t="shared" si="14"/>
        <v>9.6076281599999973</v>
      </c>
      <c r="Y26" s="27">
        <f t="shared" ref="Y26:Z26" si="15">SUM(Y27,Y33)</f>
        <v>9.5977580399999987</v>
      </c>
      <c r="Z26" s="27">
        <f t="shared" si="15"/>
        <v>6.3939704400000004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69.594749639999989</v>
      </c>
      <c r="D33" s="19">
        <f t="shared" si="18"/>
        <v>68.33804327999998</v>
      </c>
      <c r="E33" s="19">
        <f t="shared" si="18"/>
        <v>49.724064000000013</v>
      </c>
      <c r="F33" s="19">
        <f t="shared" si="18"/>
        <v>37.283177880000011</v>
      </c>
      <c r="G33" s="19">
        <f t="shared" si="18"/>
        <v>31.027922639999993</v>
      </c>
      <c r="H33" s="19">
        <f t="shared" si="18"/>
        <v>37.194346799999991</v>
      </c>
      <c r="I33" s="19">
        <f t="shared" si="18"/>
        <v>38.039175719999989</v>
      </c>
      <c r="J33" s="19">
        <f t="shared" si="18"/>
        <v>53.85110796</v>
      </c>
      <c r="K33" s="19">
        <f t="shared" si="18"/>
        <v>57.18000600000002</v>
      </c>
      <c r="L33" s="19">
        <f t="shared" si="18"/>
        <v>50.952493799999985</v>
      </c>
      <c r="M33" s="19">
        <f t="shared" si="18"/>
        <v>47.835669960000025</v>
      </c>
      <c r="N33" s="19">
        <f t="shared" si="18"/>
        <v>50.963164199999994</v>
      </c>
      <c r="O33" s="19">
        <f t="shared" si="18"/>
        <v>44.564658840000014</v>
      </c>
      <c r="P33" s="19">
        <f t="shared" si="18"/>
        <v>50.935687920000007</v>
      </c>
      <c r="Q33" s="19">
        <f t="shared" si="18"/>
        <v>50.970099960000006</v>
      </c>
      <c r="R33" s="19">
        <f t="shared" si="18"/>
        <v>50.913280079999993</v>
      </c>
      <c r="S33" s="19">
        <f t="shared" si="18"/>
        <v>50.929819200000011</v>
      </c>
      <c r="T33" s="19">
        <f t="shared" si="18"/>
        <v>19.095214319999997</v>
      </c>
      <c r="U33" s="19">
        <f t="shared" si="18"/>
        <v>19.08881208</v>
      </c>
      <c r="V33" s="19">
        <f t="shared" si="18"/>
        <v>19.098682199999995</v>
      </c>
      <c r="W33" s="19">
        <f t="shared" si="18"/>
        <v>15.94531224</v>
      </c>
      <c r="X33" s="19">
        <f t="shared" si="18"/>
        <v>9.6076281599999973</v>
      </c>
      <c r="Y33" s="19">
        <f t="shared" ref="Y33:Z33" si="19">SUM(Y34:Y50)</f>
        <v>9.5977580399999987</v>
      </c>
      <c r="Z33" s="19">
        <f t="shared" si="19"/>
        <v>6.3939704400000004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69.594749639999989</v>
      </c>
      <c r="D43" s="8">
        <v>68.33804327999998</v>
      </c>
      <c r="E43" s="8">
        <v>49.724064000000013</v>
      </c>
      <c r="F43" s="8">
        <v>37.283177880000011</v>
      </c>
      <c r="G43" s="8">
        <v>31.027922639999993</v>
      </c>
      <c r="H43" s="8">
        <v>37.194346799999991</v>
      </c>
      <c r="I43" s="8">
        <v>38.039175719999989</v>
      </c>
      <c r="J43" s="8">
        <v>53.85110796</v>
      </c>
      <c r="K43" s="8">
        <v>57.18000600000002</v>
      </c>
      <c r="L43" s="8">
        <v>50.952493799999985</v>
      </c>
      <c r="M43" s="8">
        <v>47.835669960000025</v>
      </c>
      <c r="N43" s="8">
        <v>50.963164199999994</v>
      </c>
      <c r="O43" s="8">
        <v>44.564658840000014</v>
      </c>
      <c r="P43" s="8">
        <v>50.935687920000007</v>
      </c>
      <c r="Q43" s="8">
        <v>50.970099960000006</v>
      </c>
      <c r="R43" s="8">
        <v>50.913280079999993</v>
      </c>
      <c r="S43" s="8">
        <v>50.929819200000011</v>
      </c>
      <c r="T43" s="8">
        <v>19.095214319999997</v>
      </c>
      <c r="U43" s="8">
        <v>19.08881208</v>
      </c>
      <c r="V43" s="8">
        <v>19.098682199999995</v>
      </c>
      <c r="W43" s="8">
        <v>15.94531224</v>
      </c>
      <c r="X43" s="8">
        <v>9.6076281599999973</v>
      </c>
      <c r="Y43" s="8">
        <v>9.5977580399999987</v>
      </c>
      <c r="Z43" s="8">
        <v>6.3939704400000004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15.24798</v>
      </c>
      <c r="D51" s="27">
        <v>10.65339</v>
      </c>
      <c r="E51" s="27">
        <v>11.46123</v>
      </c>
      <c r="F51" s="27">
        <v>11.360250000000001</v>
      </c>
      <c r="G51" s="27">
        <v>3.83724</v>
      </c>
      <c r="H51" s="27">
        <v>10.90584</v>
      </c>
      <c r="I51" s="27">
        <v>11.51172</v>
      </c>
      <c r="J51" s="27">
        <v>12.218580000000003</v>
      </c>
      <c r="K51" s="27">
        <v>10.552409999999998</v>
      </c>
      <c r="L51" s="27">
        <v>12.72348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5.1194843999999993</v>
      </c>
      <c r="D2" s="21">
        <f t="shared" ref="D2:X2" si="0">SUM(D3,D17,D22,D25,D26,D51,D52)</f>
        <v>1.8681300000000001</v>
      </c>
      <c r="E2" s="21">
        <f t="shared" si="0"/>
        <v>1.9186200000000002</v>
      </c>
      <c r="F2" s="21">
        <f t="shared" si="0"/>
        <v>1.9186200000000002</v>
      </c>
      <c r="G2" s="21">
        <f t="shared" si="0"/>
        <v>3.7867500000000014</v>
      </c>
      <c r="H2" s="21">
        <f t="shared" si="0"/>
        <v>5.7558600000000002</v>
      </c>
      <c r="I2" s="21">
        <f t="shared" si="0"/>
        <v>3.7867500000000014</v>
      </c>
      <c r="J2" s="21">
        <f t="shared" si="0"/>
        <v>4.1401800000000009</v>
      </c>
      <c r="K2" s="21">
        <f t="shared" si="0"/>
        <v>4.1906700000000017</v>
      </c>
      <c r="L2" s="21">
        <f t="shared" si="0"/>
        <v>4.9480199999999996</v>
      </c>
      <c r="M2" s="21">
        <f t="shared" si="0"/>
        <v>7.8764400000000006</v>
      </c>
      <c r="N2" s="21">
        <f t="shared" si="0"/>
        <v>7.8259499999999997</v>
      </c>
      <c r="O2" s="21">
        <f t="shared" si="0"/>
        <v>9.44163</v>
      </c>
      <c r="P2" s="21">
        <f t="shared" si="0"/>
        <v>7.67448</v>
      </c>
      <c r="Q2" s="21">
        <f t="shared" si="0"/>
        <v>8.7347699999999993</v>
      </c>
      <c r="R2" s="21">
        <f t="shared" si="0"/>
        <v>7.0181100000000001</v>
      </c>
      <c r="S2" s="21">
        <f t="shared" si="0"/>
        <v>5.0994900000000003</v>
      </c>
      <c r="T2" s="21">
        <f t="shared" si="0"/>
        <v>4.7965499999999999</v>
      </c>
      <c r="U2" s="21">
        <f t="shared" si="0"/>
        <v>3.1192722000000006</v>
      </c>
      <c r="V2" s="21">
        <f t="shared" si="0"/>
        <v>5.1929974799999998</v>
      </c>
      <c r="W2" s="21">
        <f t="shared" si="0"/>
        <v>4.9385278800000005</v>
      </c>
      <c r="X2" s="21">
        <f t="shared" si="0"/>
        <v>4.3712222400000007</v>
      </c>
      <c r="Y2" s="21">
        <f t="shared" ref="Y2:Z2" si="1">SUM(Y3,Y17,Y22,Y25,Y26,Y51,Y52)</f>
        <v>5.5706626799999999</v>
      </c>
      <c r="Z2" s="21">
        <f t="shared" si="1"/>
        <v>4.8335086800000013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3.2008643999999995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3.2008643999999995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3.2008643999999995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1.9186200000000002</v>
      </c>
      <c r="D51" s="27">
        <v>1.8681300000000001</v>
      </c>
      <c r="E51" s="27">
        <v>1.9186200000000002</v>
      </c>
      <c r="F51" s="27">
        <v>1.9186200000000002</v>
      </c>
      <c r="G51" s="27">
        <v>3.7867500000000014</v>
      </c>
      <c r="H51" s="27">
        <v>5.7558600000000002</v>
      </c>
      <c r="I51" s="27">
        <v>3.7867500000000014</v>
      </c>
      <c r="J51" s="27">
        <v>4.1401800000000009</v>
      </c>
      <c r="K51" s="27">
        <v>4.1906700000000017</v>
      </c>
      <c r="L51" s="27">
        <v>4.9480199999999996</v>
      </c>
      <c r="M51" s="27">
        <v>7.8764400000000006</v>
      </c>
      <c r="N51" s="27">
        <v>7.8259499999999997</v>
      </c>
      <c r="O51" s="27">
        <v>9.44163</v>
      </c>
      <c r="P51" s="27">
        <v>7.67448</v>
      </c>
      <c r="Q51" s="27">
        <v>8.7347699999999993</v>
      </c>
      <c r="R51" s="27">
        <v>7.0181100000000001</v>
      </c>
      <c r="S51" s="27">
        <v>5.0994900000000003</v>
      </c>
      <c r="T51" s="27">
        <v>4.7965499999999999</v>
      </c>
      <c r="U51" s="27">
        <v>3.1192722000000006</v>
      </c>
      <c r="V51" s="27">
        <v>5.1929974799999998</v>
      </c>
      <c r="W51" s="27">
        <v>4.9385278800000005</v>
      </c>
      <c r="X51" s="27">
        <v>4.3712222400000007</v>
      </c>
      <c r="Y51" s="27">
        <v>5.5706626799999999</v>
      </c>
      <c r="Z51" s="27">
        <v>4.8335086800000013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1880.206194025325</v>
      </c>
      <c r="D2" s="21">
        <f t="shared" ref="D2:X2" si="0">SUM(D3,D17,D22,D25,D26,D51,D52)</f>
        <v>1169.7135839999999</v>
      </c>
      <c r="E2" s="21">
        <f t="shared" si="0"/>
        <v>1504.8761040000002</v>
      </c>
      <c r="F2" s="21">
        <f t="shared" si="0"/>
        <v>1444.037472</v>
      </c>
      <c r="G2" s="21">
        <f t="shared" si="0"/>
        <v>1326.828168</v>
      </c>
      <c r="H2" s="21">
        <f t="shared" si="0"/>
        <v>1237.1703120000002</v>
      </c>
      <c r="I2" s="21">
        <f t="shared" si="0"/>
        <v>1243.129968</v>
      </c>
      <c r="J2" s="21">
        <f t="shared" si="0"/>
        <v>1139.840136</v>
      </c>
      <c r="K2" s="21">
        <f t="shared" si="0"/>
        <v>1242.3735360000001</v>
      </c>
      <c r="L2" s="21">
        <f t="shared" si="0"/>
        <v>847.04349599999989</v>
      </c>
      <c r="M2" s="21">
        <f t="shared" si="0"/>
        <v>791.17120799999998</v>
      </c>
      <c r="N2" s="21">
        <f t="shared" si="0"/>
        <v>1054.2850704000002</v>
      </c>
      <c r="O2" s="21">
        <f t="shared" si="0"/>
        <v>1045.752264</v>
      </c>
      <c r="P2" s="21">
        <f t="shared" si="0"/>
        <v>924.42895199999998</v>
      </c>
      <c r="Q2" s="21">
        <f t="shared" si="0"/>
        <v>896.82753599999978</v>
      </c>
      <c r="R2" s="21">
        <f t="shared" si="0"/>
        <v>830.51207999999997</v>
      </c>
      <c r="S2" s="21">
        <f t="shared" si="0"/>
        <v>849.06139536000001</v>
      </c>
      <c r="T2" s="21">
        <f t="shared" si="0"/>
        <v>896.68551167999999</v>
      </c>
      <c r="U2" s="21">
        <f t="shared" si="0"/>
        <v>912.01458095999988</v>
      </c>
      <c r="V2" s="21">
        <f t="shared" si="0"/>
        <v>868.52133791999995</v>
      </c>
      <c r="W2" s="21">
        <f t="shared" si="0"/>
        <v>883.93717440000023</v>
      </c>
      <c r="X2" s="21">
        <f t="shared" si="0"/>
        <v>939.42209951999985</v>
      </c>
      <c r="Y2" s="21">
        <f t="shared" ref="Y2:Z2" si="1">SUM(Y3,Y17,Y22,Y25,Y26,Y51,Y52)</f>
        <v>923.4410054399998</v>
      </c>
      <c r="Z2" s="21">
        <f t="shared" si="1"/>
        <v>803.17685232000008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2.6614009453250187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2.9301263999999994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2.6614009453250187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2.9301263999999994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2.9301263999999994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2.6614009453250187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1867.9419359999999</v>
      </c>
      <c r="D17" s="27">
        <f t="shared" ref="D17:X17" si="15">SUM(D18:D21)</f>
        <v>1169.7135839999999</v>
      </c>
      <c r="E17" s="27">
        <f t="shared" si="15"/>
        <v>1504.8761040000002</v>
      </c>
      <c r="F17" s="27">
        <f t="shared" si="15"/>
        <v>1444.037472</v>
      </c>
      <c r="G17" s="27">
        <f t="shared" si="15"/>
        <v>1326.828168</v>
      </c>
      <c r="H17" s="27">
        <f t="shared" si="15"/>
        <v>1237.1703120000002</v>
      </c>
      <c r="I17" s="27">
        <f t="shared" si="15"/>
        <v>1243.129968</v>
      </c>
      <c r="J17" s="27">
        <f t="shared" si="15"/>
        <v>1139.840136</v>
      </c>
      <c r="K17" s="27">
        <f t="shared" si="15"/>
        <v>1242.3735360000001</v>
      </c>
      <c r="L17" s="27">
        <f t="shared" si="15"/>
        <v>847.04349599999989</v>
      </c>
      <c r="M17" s="27">
        <f t="shared" si="15"/>
        <v>791.17120799999998</v>
      </c>
      <c r="N17" s="27">
        <f t="shared" si="15"/>
        <v>1051.3549440000002</v>
      </c>
      <c r="O17" s="27">
        <f t="shared" si="15"/>
        <v>1045.752264</v>
      </c>
      <c r="P17" s="27">
        <f t="shared" si="15"/>
        <v>924.42895199999998</v>
      </c>
      <c r="Q17" s="27">
        <f t="shared" si="15"/>
        <v>896.82753599999978</v>
      </c>
      <c r="R17" s="27">
        <f t="shared" si="15"/>
        <v>830.51207999999997</v>
      </c>
      <c r="S17" s="27">
        <f t="shared" si="15"/>
        <v>849.06139536000001</v>
      </c>
      <c r="T17" s="27">
        <f t="shared" si="15"/>
        <v>896.68551167999999</v>
      </c>
      <c r="U17" s="27">
        <f t="shared" si="15"/>
        <v>912.01458095999988</v>
      </c>
      <c r="V17" s="27">
        <f t="shared" si="15"/>
        <v>868.52133791999995</v>
      </c>
      <c r="W17" s="27">
        <f t="shared" si="15"/>
        <v>883.93717440000023</v>
      </c>
      <c r="X17" s="27">
        <f t="shared" si="15"/>
        <v>939.42209951999985</v>
      </c>
      <c r="Y17" s="27">
        <f t="shared" ref="Y17:Z17" si="16">SUM(Y18:Y21)</f>
        <v>923.4410054399998</v>
      </c>
      <c r="Z17" s="27">
        <f t="shared" si="16"/>
        <v>803.17685232000008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357.60203999999999</v>
      </c>
      <c r="D19" s="8">
        <v>285.71399999999994</v>
      </c>
      <c r="E19" s="8">
        <v>443.03652000000005</v>
      </c>
      <c r="F19" s="8">
        <v>382.45715999999999</v>
      </c>
      <c r="G19" s="8">
        <v>411.10847999999993</v>
      </c>
      <c r="H19" s="8">
        <v>409.59000000000003</v>
      </c>
      <c r="I19" s="8">
        <v>409.82975999999991</v>
      </c>
      <c r="J19" s="8">
        <v>399.36024000000003</v>
      </c>
      <c r="K19" s="8">
        <v>405.95363999999995</v>
      </c>
      <c r="L19" s="8">
        <v>296.10359999999991</v>
      </c>
      <c r="M19" s="8">
        <v>348.65100000000001</v>
      </c>
      <c r="N19" s="8">
        <v>284.87484000000006</v>
      </c>
      <c r="O19" s="8">
        <v>267.57215999999994</v>
      </c>
      <c r="P19" s="8">
        <v>290.54916000000009</v>
      </c>
      <c r="Q19" s="8">
        <v>292.58711999999986</v>
      </c>
      <c r="R19" s="8">
        <v>287.63207999999997</v>
      </c>
      <c r="S19" s="8">
        <v>295.26108336000004</v>
      </c>
      <c r="T19" s="8">
        <v>312.83117568</v>
      </c>
      <c r="U19" s="8">
        <v>323.39132495999991</v>
      </c>
      <c r="V19" s="8">
        <v>297.85992191999998</v>
      </c>
      <c r="W19" s="8">
        <v>276.28503840000002</v>
      </c>
      <c r="X19" s="8">
        <v>316.43173151999991</v>
      </c>
      <c r="Y19" s="8">
        <v>291.95830943999994</v>
      </c>
      <c r="Z19" s="8">
        <v>240.83460432000001</v>
      </c>
    </row>
    <row r="20" spans="1:26" ht="11.25" customHeight="1" x14ac:dyDescent="0.2">
      <c r="A20" s="29" t="s">
        <v>30</v>
      </c>
      <c r="B20" s="7" t="s">
        <v>31</v>
      </c>
      <c r="C20" s="8">
        <v>1510.339896</v>
      </c>
      <c r="D20" s="8">
        <v>883.99958399999991</v>
      </c>
      <c r="E20" s="8">
        <v>1061.8395840000001</v>
      </c>
      <c r="F20" s="8">
        <v>1061.580312</v>
      </c>
      <c r="G20" s="8">
        <v>915.71968800000002</v>
      </c>
      <c r="H20" s="8">
        <v>827.58031200000005</v>
      </c>
      <c r="I20" s="8">
        <v>833.30020800000011</v>
      </c>
      <c r="J20" s="8">
        <v>740.47989600000005</v>
      </c>
      <c r="K20" s="8">
        <v>836.41989599999999</v>
      </c>
      <c r="L20" s="8">
        <v>550.93989599999998</v>
      </c>
      <c r="M20" s="8">
        <v>442.52020800000003</v>
      </c>
      <c r="N20" s="8">
        <v>766.48010399999998</v>
      </c>
      <c r="O20" s="8">
        <v>778.18010400000003</v>
      </c>
      <c r="P20" s="8">
        <v>633.87979199999995</v>
      </c>
      <c r="Q20" s="8">
        <v>604.24041599999998</v>
      </c>
      <c r="R20" s="8">
        <v>542.88</v>
      </c>
      <c r="S20" s="8">
        <v>553.80031199999996</v>
      </c>
      <c r="T20" s="8">
        <v>583.85433599999999</v>
      </c>
      <c r="U20" s="8">
        <v>588.62325599999997</v>
      </c>
      <c r="V20" s="8">
        <v>570.66141600000003</v>
      </c>
      <c r="W20" s="8">
        <v>607.65213600000016</v>
      </c>
      <c r="X20" s="8">
        <v>622.99036799999999</v>
      </c>
      <c r="Y20" s="8">
        <v>631.48269599999992</v>
      </c>
      <c r="Z20" s="8">
        <v>562.34224800000004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9.6028570799999979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9.6028570799999979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9.6028570799999979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31.8025324848</v>
      </c>
      <c r="F2" s="21">
        <f t="shared" si="0"/>
        <v>34.346446041599997</v>
      </c>
      <c r="G2" s="21">
        <f t="shared" si="0"/>
        <v>29.852875483199998</v>
      </c>
      <c r="H2" s="21">
        <f t="shared" si="0"/>
        <v>30.669074990399999</v>
      </c>
      <c r="I2" s="21">
        <f t="shared" si="0"/>
        <v>36.090332678400003</v>
      </c>
      <c r="J2" s="21">
        <f t="shared" si="0"/>
        <v>24.803931398400007</v>
      </c>
      <c r="K2" s="21">
        <f t="shared" si="0"/>
        <v>14.719807132799996</v>
      </c>
      <c r="L2" s="21">
        <f t="shared" si="0"/>
        <v>16.977775584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31.8025324848</v>
      </c>
      <c r="F3" s="24">
        <f t="shared" si="2"/>
        <v>34.346446041599997</v>
      </c>
      <c r="G3" s="24">
        <f t="shared" si="2"/>
        <v>29.852875483199998</v>
      </c>
      <c r="H3" s="24">
        <f t="shared" si="2"/>
        <v>30.669074990399999</v>
      </c>
      <c r="I3" s="24">
        <f t="shared" si="2"/>
        <v>36.090332678400003</v>
      </c>
      <c r="J3" s="24">
        <f t="shared" si="2"/>
        <v>24.803931398400007</v>
      </c>
      <c r="K3" s="24">
        <f t="shared" si="2"/>
        <v>14.719807132799996</v>
      </c>
      <c r="L3" s="24">
        <f t="shared" si="2"/>
        <v>16.977775584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31.8025324848</v>
      </c>
      <c r="F11" s="19">
        <f t="shared" si="8"/>
        <v>34.346446041599997</v>
      </c>
      <c r="G11" s="19">
        <f t="shared" si="8"/>
        <v>29.852875483199998</v>
      </c>
      <c r="H11" s="19">
        <f t="shared" si="8"/>
        <v>30.669074990399999</v>
      </c>
      <c r="I11" s="19">
        <f t="shared" si="8"/>
        <v>36.090332678400003</v>
      </c>
      <c r="J11" s="19">
        <f t="shared" si="8"/>
        <v>24.803931398400007</v>
      </c>
      <c r="K11" s="19">
        <f t="shared" si="8"/>
        <v>14.719807132799996</v>
      </c>
      <c r="L11" s="19">
        <f t="shared" si="8"/>
        <v>16.977775584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31.8025324848</v>
      </c>
      <c r="F16" s="8">
        <v>34.346446041599997</v>
      </c>
      <c r="G16" s="8">
        <v>29.852875483199998</v>
      </c>
      <c r="H16" s="8">
        <v>30.669074990399999</v>
      </c>
      <c r="I16" s="8">
        <v>36.090332678400003</v>
      </c>
      <c r="J16" s="8">
        <v>24.803931398400007</v>
      </c>
      <c r="K16" s="8">
        <v>14.719807132799996</v>
      </c>
      <c r="L16" s="8">
        <v>16.977775584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20.984840640000002</v>
      </c>
      <c r="F2" s="21">
        <f t="shared" si="0"/>
        <v>26.832427199999998</v>
      </c>
      <c r="G2" s="21">
        <f t="shared" si="0"/>
        <v>29.605731120000005</v>
      </c>
      <c r="H2" s="21">
        <f t="shared" si="0"/>
        <v>27.117136800000001</v>
      </c>
      <c r="I2" s="21">
        <f t="shared" si="0"/>
        <v>21.024932400000004</v>
      </c>
      <c r="J2" s="21">
        <f t="shared" si="0"/>
        <v>6.0166692000000017</v>
      </c>
      <c r="K2" s="21">
        <f t="shared" si="0"/>
        <v>62.703803160000021</v>
      </c>
      <c r="L2" s="21">
        <f t="shared" si="0"/>
        <v>158.94145836000001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20.984840640000002</v>
      </c>
      <c r="F3" s="24">
        <f t="shared" si="2"/>
        <v>26.832427199999998</v>
      </c>
      <c r="G3" s="24">
        <f t="shared" si="2"/>
        <v>29.605731120000005</v>
      </c>
      <c r="H3" s="24">
        <f t="shared" si="2"/>
        <v>27.117136800000001</v>
      </c>
      <c r="I3" s="24">
        <f t="shared" si="2"/>
        <v>21.024932400000004</v>
      </c>
      <c r="J3" s="24">
        <f t="shared" si="2"/>
        <v>6.0166692000000017</v>
      </c>
      <c r="K3" s="24">
        <f t="shared" si="2"/>
        <v>62.703803160000021</v>
      </c>
      <c r="L3" s="24">
        <f t="shared" si="2"/>
        <v>158.94145836000001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20.984840640000002</v>
      </c>
      <c r="F11" s="19">
        <f t="shared" si="8"/>
        <v>26.832427199999998</v>
      </c>
      <c r="G11" s="19">
        <f t="shared" si="8"/>
        <v>29.605731120000005</v>
      </c>
      <c r="H11" s="19">
        <f t="shared" si="8"/>
        <v>27.117136800000001</v>
      </c>
      <c r="I11" s="19">
        <f t="shared" si="8"/>
        <v>21.024932400000004</v>
      </c>
      <c r="J11" s="19">
        <f t="shared" si="8"/>
        <v>6.0166692000000017</v>
      </c>
      <c r="K11" s="19">
        <f t="shared" si="8"/>
        <v>62.703803160000021</v>
      </c>
      <c r="L11" s="19">
        <f t="shared" si="8"/>
        <v>158.94145836000001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20.984840640000002</v>
      </c>
      <c r="F15" s="8">
        <v>26.832427199999998</v>
      </c>
      <c r="G15" s="8">
        <v>29.605731120000005</v>
      </c>
      <c r="H15" s="8">
        <v>27.117136800000001</v>
      </c>
      <c r="I15" s="8">
        <v>21.024932400000004</v>
      </c>
      <c r="J15" s="8">
        <v>6.0166692000000017</v>
      </c>
      <c r="K15" s="8">
        <v>62.703803160000021</v>
      </c>
      <c r="L15" s="8">
        <v>158.94145836000001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822.119688</v>
      </c>
      <c r="F2" s="21">
        <f t="shared" si="0"/>
        <v>1239.9397920000004</v>
      </c>
      <c r="G2" s="21">
        <f t="shared" si="0"/>
        <v>1169.7397920000001</v>
      </c>
      <c r="H2" s="21">
        <f t="shared" si="0"/>
        <v>1002.5598960000001</v>
      </c>
      <c r="I2" s="21">
        <f t="shared" si="0"/>
        <v>949.00010399999996</v>
      </c>
      <c r="J2" s="21">
        <f t="shared" si="0"/>
        <v>1357.2000000000003</v>
      </c>
      <c r="K2" s="21">
        <f t="shared" si="0"/>
        <v>469.83678299999997</v>
      </c>
      <c r="L2" s="21">
        <f t="shared" si="0"/>
        <v>479.96020800000002</v>
      </c>
      <c r="M2" s="21">
        <f t="shared" si="0"/>
        <v>1105.0004159999996</v>
      </c>
      <c r="N2" s="21">
        <f t="shared" si="0"/>
        <v>1050.3997919999999</v>
      </c>
      <c r="O2" s="21">
        <f t="shared" si="0"/>
        <v>1032.4604160000001</v>
      </c>
      <c r="P2" s="21">
        <f t="shared" si="0"/>
        <v>1067.04</v>
      </c>
      <c r="Q2" s="21">
        <f t="shared" si="0"/>
        <v>1004.6396880000001</v>
      </c>
      <c r="R2" s="21">
        <f t="shared" si="0"/>
        <v>971.1</v>
      </c>
      <c r="S2" s="21">
        <f t="shared" si="0"/>
        <v>950.56041600000003</v>
      </c>
      <c r="T2" s="21">
        <f t="shared" si="0"/>
        <v>1004.7866399999999</v>
      </c>
      <c r="U2" s="21">
        <f t="shared" si="0"/>
        <v>1031.5871280000001</v>
      </c>
      <c r="V2" s="21">
        <f t="shared" si="0"/>
        <v>1031.5871280000001</v>
      </c>
      <c r="W2" s="21">
        <f t="shared" si="0"/>
        <v>1031.4963360000002</v>
      </c>
      <c r="X2" s="21">
        <f t="shared" si="0"/>
        <v>959.1425999999999</v>
      </c>
      <c r="Y2" s="21">
        <f t="shared" ref="Y2:Z2" si="1">SUM(Y3,Y17,Y22,Y25,Y26,Y51,Y52)</f>
        <v>967.09579199999996</v>
      </c>
      <c r="Z2" s="21">
        <f t="shared" si="1"/>
        <v>994.65537599999982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822.119688</v>
      </c>
      <c r="F17" s="27">
        <f t="shared" si="10"/>
        <v>1239.9397920000004</v>
      </c>
      <c r="G17" s="27">
        <f t="shared" si="10"/>
        <v>1169.7397920000001</v>
      </c>
      <c r="H17" s="27">
        <f t="shared" si="10"/>
        <v>1002.5598960000001</v>
      </c>
      <c r="I17" s="27">
        <f t="shared" si="10"/>
        <v>949.00010399999996</v>
      </c>
      <c r="J17" s="27">
        <f t="shared" si="10"/>
        <v>1357.2000000000003</v>
      </c>
      <c r="K17" s="27">
        <f t="shared" si="10"/>
        <v>466.18041599999998</v>
      </c>
      <c r="L17" s="27">
        <f t="shared" si="10"/>
        <v>479.96020800000002</v>
      </c>
      <c r="M17" s="27">
        <f t="shared" si="10"/>
        <v>1105.0004159999996</v>
      </c>
      <c r="N17" s="27">
        <f t="shared" si="10"/>
        <v>1050.3997919999999</v>
      </c>
      <c r="O17" s="27">
        <f t="shared" si="10"/>
        <v>1032.4604160000001</v>
      </c>
      <c r="P17" s="27">
        <f t="shared" si="10"/>
        <v>1067.04</v>
      </c>
      <c r="Q17" s="27">
        <f t="shared" si="10"/>
        <v>1004.6396880000001</v>
      </c>
      <c r="R17" s="27">
        <f t="shared" si="10"/>
        <v>971.1</v>
      </c>
      <c r="S17" s="27">
        <f t="shared" si="10"/>
        <v>950.56041600000003</v>
      </c>
      <c r="T17" s="27">
        <f t="shared" si="10"/>
        <v>1004.7866399999999</v>
      </c>
      <c r="U17" s="27">
        <f t="shared" si="10"/>
        <v>1031.5871280000001</v>
      </c>
      <c r="V17" s="27">
        <f t="shared" si="10"/>
        <v>1031.5871280000001</v>
      </c>
      <c r="W17" s="27">
        <f t="shared" si="10"/>
        <v>1031.4963360000002</v>
      </c>
      <c r="X17" s="27">
        <f t="shared" si="10"/>
        <v>959.1425999999999</v>
      </c>
      <c r="Y17" s="27">
        <f t="shared" ref="Y17:Z17" si="11">SUM(Y18:Y21)</f>
        <v>967.09579199999996</v>
      </c>
      <c r="Z17" s="27">
        <f t="shared" si="11"/>
        <v>994.65537599999982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822.119688</v>
      </c>
      <c r="F20" s="8">
        <v>1239.9397920000004</v>
      </c>
      <c r="G20" s="8">
        <v>1169.7397920000001</v>
      </c>
      <c r="H20" s="8">
        <v>1002.5598960000001</v>
      </c>
      <c r="I20" s="8">
        <v>949.00010399999996</v>
      </c>
      <c r="J20" s="8">
        <v>1357.2000000000003</v>
      </c>
      <c r="K20" s="8">
        <v>466.18041599999998</v>
      </c>
      <c r="L20" s="8">
        <v>479.96020800000002</v>
      </c>
      <c r="M20" s="8">
        <v>1105.0004159999996</v>
      </c>
      <c r="N20" s="8">
        <v>1050.3997919999999</v>
      </c>
      <c r="O20" s="8">
        <v>1032.4604160000001</v>
      </c>
      <c r="P20" s="8">
        <v>1067.04</v>
      </c>
      <c r="Q20" s="8">
        <v>1004.6396880000001</v>
      </c>
      <c r="R20" s="8">
        <v>971.1</v>
      </c>
      <c r="S20" s="8">
        <v>950.56041600000003</v>
      </c>
      <c r="T20" s="8">
        <v>1004.7866399999999</v>
      </c>
      <c r="U20" s="8">
        <v>1031.5871280000001</v>
      </c>
      <c r="V20" s="8">
        <v>1031.5871280000001</v>
      </c>
      <c r="W20" s="8">
        <v>1031.4963360000002</v>
      </c>
      <c r="X20" s="8">
        <v>959.1425999999999</v>
      </c>
      <c r="Y20" s="8">
        <v>967.09579199999996</v>
      </c>
      <c r="Z20" s="8">
        <v>994.65537599999982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3.6563669999999999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3.6563669999999999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3.6563669999999999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634.26581820000001</v>
      </c>
      <c r="D2" s="21">
        <f t="shared" ref="D2:X2" si="0">SUM(D3,D17,D22,D25,D26,D51,D52)</f>
        <v>812.31058332000009</v>
      </c>
      <c r="E2" s="21">
        <f t="shared" si="0"/>
        <v>805.87470563999989</v>
      </c>
      <c r="F2" s="21">
        <f t="shared" si="0"/>
        <v>793.79053236000004</v>
      </c>
      <c r="G2" s="21">
        <f t="shared" si="0"/>
        <v>787.8068362800002</v>
      </c>
      <c r="H2" s="21">
        <f t="shared" si="0"/>
        <v>910.03153680000003</v>
      </c>
      <c r="I2" s="21">
        <f t="shared" si="0"/>
        <v>979.40844828000013</v>
      </c>
      <c r="J2" s="21">
        <f t="shared" si="0"/>
        <v>961.88812092000012</v>
      </c>
      <c r="K2" s="21">
        <f t="shared" si="0"/>
        <v>981.20739959999992</v>
      </c>
      <c r="L2" s="21">
        <f t="shared" si="0"/>
        <v>884.38920336000024</v>
      </c>
      <c r="M2" s="21">
        <f t="shared" si="0"/>
        <v>890.60118767999995</v>
      </c>
      <c r="N2" s="21">
        <f t="shared" si="0"/>
        <v>845.70383196000012</v>
      </c>
      <c r="O2" s="21">
        <f t="shared" si="0"/>
        <v>838.01241900000002</v>
      </c>
      <c r="P2" s="21">
        <f t="shared" si="0"/>
        <v>741.89842704000012</v>
      </c>
      <c r="Q2" s="21">
        <f t="shared" si="0"/>
        <v>823.32231335999995</v>
      </c>
      <c r="R2" s="21">
        <f t="shared" si="0"/>
        <v>926.75589047999983</v>
      </c>
      <c r="S2" s="21">
        <f t="shared" si="0"/>
        <v>655.61765364000007</v>
      </c>
      <c r="T2" s="21">
        <f t="shared" si="0"/>
        <v>947.17248803999996</v>
      </c>
      <c r="U2" s="21">
        <f t="shared" si="0"/>
        <v>862.68118607999986</v>
      </c>
      <c r="V2" s="21">
        <f t="shared" si="0"/>
        <v>936.88053840000009</v>
      </c>
      <c r="W2" s="21">
        <f t="shared" si="0"/>
        <v>741.93215923154071</v>
      </c>
      <c r="X2" s="21">
        <f t="shared" si="0"/>
        <v>840.32295926134725</v>
      </c>
      <c r="Y2" s="21">
        <f t="shared" ref="Y2:Z2" si="1">SUM(Y3,Y17,Y22,Y25,Y26,Y51,Y52)</f>
        <v>834.98909779248834</v>
      </c>
      <c r="Z2" s="21">
        <f t="shared" si="1"/>
        <v>883.68162761704559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376.91828820000001</v>
      </c>
      <c r="D26" s="27">
        <f t="shared" si="14"/>
        <v>575.61346332000005</v>
      </c>
      <c r="E26" s="27">
        <f t="shared" si="14"/>
        <v>569.22807563999993</v>
      </c>
      <c r="F26" s="27">
        <f t="shared" si="14"/>
        <v>585.36781236000002</v>
      </c>
      <c r="G26" s="27">
        <f t="shared" si="14"/>
        <v>545.70728628000006</v>
      </c>
      <c r="H26" s="27">
        <f t="shared" si="14"/>
        <v>631.78114679999999</v>
      </c>
      <c r="I26" s="27">
        <f t="shared" si="14"/>
        <v>713.02320828000006</v>
      </c>
      <c r="J26" s="27">
        <f t="shared" si="14"/>
        <v>705.14647092000018</v>
      </c>
      <c r="K26" s="27">
        <f t="shared" si="14"/>
        <v>732.4936596</v>
      </c>
      <c r="L26" s="27">
        <f t="shared" si="14"/>
        <v>643.95582336000018</v>
      </c>
      <c r="M26" s="27">
        <f t="shared" si="14"/>
        <v>667.83930767999993</v>
      </c>
      <c r="N26" s="27">
        <f t="shared" si="14"/>
        <v>620.16500196000015</v>
      </c>
      <c r="O26" s="27">
        <f t="shared" si="14"/>
        <v>623.78334900000004</v>
      </c>
      <c r="P26" s="27">
        <f t="shared" si="14"/>
        <v>504.24199704000006</v>
      </c>
      <c r="Q26" s="27">
        <f t="shared" si="14"/>
        <v>610.55745335999995</v>
      </c>
      <c r="R26" s="27">
        <f t="shared" si="14"/>
        <v>711.61800047999986</v>
      </c>
      <c r="S26" s="27">
        <f t="shared" si="14"/>
        <v>474.10549776000005</v>
      </c>
      <c r="T26" s="27">
        <f t="shared" si="14"/>
        <v>728.50029803999996</v>
      </c>
      <c r="U26" s="27">
        <f t="shared" si="14"/>
        <v>660.0046319999999</v>
      </c>
      <c r="V26" s="27">
        <f t="shared" si="14"/>
        <v>711.67413456000008</v>
      </c>
      <c r="W26" s="27">
        <f t="shared" si="14"/>
        <v>552.93509304000008</v>
      </c>
      <c r="X26" s="27">
        <f t="shared" si="14"/>
        <v>653.24220767999986</v>
      </c>
      <c r="Y26" s="27">
        <f t="shared" ref="Y26:Z26" si="15">SUM(Y27,Y33)</f>
        <v>619.85916143999998</v>
      </c>
      <c r="Z26" s="27">
        <f t="shared" si="15"/>
        <v>667.95751008000002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376.91828820000001</v>
      </c>
      <c r="D33" s="19">
        <f t="shared" si="18"/>
        <v>575.61346332000005</v>
      </c>
      <c r="E33" s="19">
        <f t="shared" si="18"/>
        <v>569.22807563999993</v>
      </c>
      <c r="F33" s="19">
        <f t="shared" si="18"/>
        <v>585.36781236000002</v>
      </c>
      <c r="G33" s="19">
        <f t="shared" si="18"/>
        <v>545.70728628000006</v>
      </c>
      <c r="H33" s="19">
        <f t="shared" si="18"/>
        <v>631.78114679999999</v>
      </c>
      <c r="I33" s="19">
        <f t="shared" si="18"/>
        <v>713.02320828000006</v>
      </c>
      <c r="J33" s="19">
        <f t="shared" si="18"/>
        <v>705.14647092000018</v>
      </c>
      <c r="K33" s="19">
        <f t="shared" si="18"/>
        <v>732.4936596</v>
      </c>
      <c r="L33" s="19">
        <f t="shared" si="18"/>
        <v>643.95582336000018</v>
      </c>
      <c r="M33" s="19">
        <f t="shared" si="18"/>
        <v>667.83930767999993</v>
      </c>
      <c r="N33" s="19">
        <f t="shared" si="18"/>
        <v>620.16500196000015</v>
      </c>
      <c r="O33" s="19">
        <f t="shared" si="18"/>
        <v>623.78334900000004</v>
      </c>
      <c r="P33" s="19">
        <f t="shared" si="18"/>
        <v>504.24199704000006</v>
      </c>
      <c r="Q33" s="19">
        <f t="shared" si="18"/>
        <v>610.55745335999995</v>
      </c>
      <c r="R33" s="19">
        <f t="shared" si="18"/>
        <v>711.61800047999986</v>
      </c>
      <c r="S33" s="19">
        <f t="shared" si="18"/>
        <v>474.10549776000005</v>
      </c>
      <c r="T33" s="19">
        <f t="shared" si="18"/>
        <v>728.50029803999996</v>
      </c>
      <c r="U33" s="19">
        <f t="shared" si="18"/>
        <v>660.0046319999999</v>
      </c>
      <c r="V33" s="19">
        <f t="shared" si="18"/>
        <v>711.67413456000008</v>
      </c>
      <c r="W33" s="19">
        <f t="shared" si="18"/>
        <v>552.93509304000008</v>
      </c>
      <c r="X33" s="19">
        <f t="shared" si="18"/>
        <v>653.24220767999986</v>
      </c>
      <c r="Y33" s="19">
        <f t="shared" ref="Y33:Z33" si="19">SUM(Y34:Y50)</f>
        <v>619.85916143999998</v>
      </c>
      <c r="Z33" s="19">
        <f t="shared" si="19"/>
        <v>667.95751008000002</v>
      </c>
    </row>
    <row r="34" spans="1:26" ht="11.25" customHeight="1" x14ac:dyDescent="0.2">
      <c r="A34" s="28" t="s">
        <v>54</v>
      </c>
      <c r="B34" s="7" t="s">
        <v>55</v>
      </c>
      <c r="C34" s="8">
        <v>140.49904896000001</v>
      </c>
      <c r="D34" s="8">
        <v>206.77213440000003</v>
      </c>
      <c r="E34" s="8">
        <v>251.83789055999995</v>
      </c>
      <c r="F34" s="8">
        <v>291.60165888000006</v>
      </c>
      <c r="G34" s="8">
        <v>294.25275648000002</v>
      </c>
      <c r="H34" s="8">
        <v>326.06385408000006</v>
      </c>
      <c r="I34" s="8">
        <v>365.82762240000005</v>
      </c>
      <c r="J34" s="8">
        <v>339.31830528000017</v>
      </c>
      <c r="K34" s="8">
        <v>397.63872000000003</v>
      </c>
      <c r="L34" s="8">
        <v>352.57296384000017</v>
      </c>
      <c r="M34" s="8">
        <v>371.12940287999993</v>
      </c>
      <c r="N34" s="8">
        <v>339.31830528000017</v>
      </c>
      <c r="O34" s="8">
        <v>360.52584192</v>
      </c>
      <c r="P34" s="8">
        <v>312.80919552000006</v>
      </c>
      <c r="Q34" s="8">
        <v>347.27118336000001</v>
      </c>
      <c r="R34" s="8">
        <v>373.78050047999989</v>
      </c>
      <c r="S34" s="8">
        <v>235.93234175999999</v>
      </c>
      <c r="T34" s="8">
        <v>336.66741503999998</v>
      </c>
      <c r="U34" s="8">
        <v>318.11097599999994</v>
      </c>
      <c r="V34" s="8">
        <v>331.3656345600001</v>
      </c>
      <c r="W34" s="8">
        <v>257.13967104000005</v>
      </c>
      <c r="X34" s="8">
        <v>307.50720767999991</v>
      </c>
      <c r="Y34" s="8">
        <v>304.85631744</v>
      </c>
      <c r="Z34" s="8">
        <v>326.06385408000006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75.921763320000011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160.49747592000003</v>
      </c>
      <c r="D44" s="8">
        <v>189.60532488000004</v>
      </c>
      <c r="E44" s="8">
        <v>144.31155696000002</v>
      </c>
      <c r="F44" s="8">
        <v>111.9631248</v>
      </c>
      <c r="G44" s="8">
        <v>92.872941120000021</v>
      </c>
      <c r="H44" s="8">
        <v>122.86797983999999</v>
      </c>
      <c r="I44" s="8">
        <v>119.62098792000002</v>
      </c>
      <c r="J44" s="8">
        <v>103.68528768000003</v>
      </c>
      <c r="K44" s="8">
        <v>76.838880959999997</v>
      </c>
      <c r="L44" s="8">
        <v>79.888317120000025</v>
      </c>
      <c r="M44" s="8">
        <v>39.848585039999989</v>
      </c>
      <c r="N44" s="8">
        <v>27.503161200000001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337.83750000000003</v>
      </c>
      <c r="S48" s="8">
        <v>238.17315600000003</v>
      </c>
      <c r="T48" s="8">
        <v>391.83288300000004</v>
      </c>
      <c r="U48" s="8">
        <v>341.89365600000002</v>
      </c>
      <c r="V48" s="8">
        <v>380.30849999999998</v>
      </c>
      <c r="W48" s="8">
        <v>295.79542199999997</v>
      </c>
      <c r="X48" s="8">
        <v>345.73500000000001</v>
      </c>
      <c r="Y48" s="8">
        <v>315.00284399999998</v>
      </c>
      <c r="Z48" s="8">
        <v>341.89365600000002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179.23600403999998</v>
      </c>
      <c r="E50" s="8">
        <v>173.07862811999999</v>
      </c>
      <c r="F50" s="8">
        <v>181.80302867999998</v>
      </c>
      <c r="G50" s="8">
        <v>158.58158868000001</v>
      </c>
      <c r="H50" s="8">
        <v>182.84931288000001</v>
      </c>
      <c r="I50" s="8">
        <v>227.57459796000001</v>
      </c>
      <c r="J50" s="8">
        <v>262.14287796000002</v>
      </c>
      <c r="K50" s="8">
        <v>258.01605864000004</v>
      </c>
      <c r="L50" s="8">
        <v>211.4945424</v>
      </c>
      <c r="M50" s="8">
        <v>256.86131976000001</v>
      </c>
      <c r="N50" s="8">
        <v>253.34353548000001</v>
      </c>
      <c r="O50" s="8">
        <v>263.25750707999998</v>
      </c>
      <c r="P50" s="8">
        <v>191.43280152</v>
      </c>
      <c r="Q50" s="8">
        <v>263.28627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257.34753000000001</v>
      </c>
      <c r="D51" s="27">
        <v>236.69712000000007</v>
      </c>
      <c r="E51" s="27">
        <v>236.64662999999999</v>
      </c>
      <c r="F51" s="27">
        <v>208.42272</v>
      </c>
      <c r="G51" s="27">
        <v>242.09955000000011</v>
      </c>
      <c r="H51" s="27">
        <v>278.25039000000004</v>
      </c>
      <c r="I51" s="27">
        <v>266.38524000000012</v>
      </c>
      <c r="J51" s="27">
        <v>256.74164999999999</v>
      </c>
      <c r="K51" s="27">
        <v>248.71373999999989</v>
      </c>
      <c r="L51" s="27">
        <v>240.43338</v>
      </c>
      <c r="M51" s="27">
        <v>222.76188000000002</v>
      </c>
      <c r="N51" s="27">
        <v>225.53883000000002</v>
      </c>
      <c r="O51" s="27">
        <v>214.22907000000001</v>
      </c>
      <c r="P51" s="27">
        <v>237.65643000000003</v>
      </c>
      <c r="Q51" s="27">
        <v>212.76486000000003</v>
      </c>
      <c r="R51" s="27">
        <v>215.13789000000003</v>
      </c>
      <c r="S51" s="27">
        <v>181.51215588000002</v>
      </c>
      <c r="T51" s="27">
        <v>218.67219</v>
      </c>
      <c r="U51" s="27">
        <v>202.67655408000002</v>
      </c>
      <c r="V51" s="27">
        <v>225.20640384000001</v>
      </c>
      <c r="W51" s="27">
        <v>188.9970661915406</v>
      </c>
      <c r="X51" s="27">
        <v>187.08075158134733</v>
      </c>
      <c r="Y51" s="27">
        <v>215.12993635248839</v>
      </c>
      <c r="Z51" s="27">
        <v>215.72411753704557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1.5262820211821893E-2</v>
      </c>
      <c r="X61" s="49">
        <f t="shared" si="22"/>
        <v>2.1864271843793116E-2</v>
      </c>
      <c r="Y61" s="49">
        <f t="shared" ref="Y61:Z61" si="23">SUM(Y62:Y72)</f>
        <v>3.427658313966938E-2</v>
      </c>
      <c r="Z61" s="49">
        <f t="shared" si="23"/>
        <v>8.3991796030497001E-2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1.5262820211821893E-2</v>
      </c>
      <c r="X64" s="52">
        <v>2.1864271843793116E-2</v>
      </c>
      <c r="Y64" s="52">
        <v>3.427658313966938E-2</v>
      </c>
      <c r="Z64" s="52">
        <v>8.3991796030497001E-2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51046.543502977518</v>
      </c>
      <c r="D2" s="21">
        <f t="shared" ref="D2:X2" si="0">SUM(D3,D17,D22,D25,D26,D51,D52)</f>
        <v>50397.879605777969</v>
      </c>
      <c r="E2" s="21">
        <f t="shared" si="0"/>
        <v>47995.602388767096</v>
      </c>
      <c r="F2" s="21">
        <f t="shared" si="0"/>
        <v>51215.050974080536</v>
      </c>
      <c r="G2" s="21">
        <f t="shared" si="0"/>
        <v>51608.341661900573</v>
      </c>
      <c r="H2" s="21">
        <f t="shared" si="0"/>
        <v>50103.166537833342</v>
      </c>
      <c r="I2" s="21">
        <f t="shared" si="0"/>
        <v>50928.888976637892</v>
      </c>
      <c r="J2" s="21">
        <f t="shared" si="0"/>
        <v>48571.255777043014</v>
      </c>
      <c r="K2" s="21">
        <f t="shared" si="0"/>
        <v>48065.025046085968</v>
      </c>
      <c r="L2" s="21">
        <f t="shared" si="0"/>
        <v>46289.301017732803</v>
      </c>
      <c r="M2" s="21">
        <f t="shared" si="0"/>
        <v>44250.106294698016</v>
      </c>
      <c r="N2" s="21">
        <f t="shared" si="0"/>
        <v>42357.347226884631</v>
      </c>
      <c r="O2" s="21">
        <f t="shared" si="0"/>
        <v>41860.61988463156</v>
      </c>
      <c r="P2" s="21">
        <f t="shared" si="0"/>
        <v>40990.555805975593</v>
      </c>
      <c r="Q2" s="21">
        <f t="shared" si="0"/>
        <v>39721.018855080853</v>
      </c>
      <c r="R2" s="21">
        <f t="shared" si="0"/>
        <v>41016.03444007189</v>
      </c>
      <c r="S2" s="21">
        <f t="shared" si="0"/>
        <v>41939.257100055969</v>
      </c>
      <c r="T2" s="21">
        <f t="shared" si="0"/>
        <v>43562.634541086525</v>
      </c>
      <c r="U2" s="21">
        <f t="shared" si="0"/>
        <v>43052.194794510287</v>
      </c>
      <c r="V2" s="21">
        <f t="shared" si="0"/>
        <v>42061.51728099896</v>
      </c>
      <c r="W2" s="21">
        <f t="shared" si="0"/>
        <v>40735.354848528077</v>
      </c>
      <c r="X2" s="21">
        <f t="shared" si="0"/>
        <v>43276.911227371667</v>
      </c>
      <c r="Y2" s="21">
        <f t="shared" ref="Y2:Z2" si="1">SUM(Y3,Y17,Y22,Y25,Y26,Y51,Y52)</f>
        <v>41322.873113592272</v>
      </c>
      <c r="Z2" s="21">
        <f t="shared" si="1"/>
        <v>38545.778742850474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17161.332551257514</v>
      </c>
      <c r="D3" s="24">
        <f t="shared" si="2"/>
        <v>13933.128009257965</v>
      </c>
      <c r="E3" s="24">
        <f t="shared" si="2"/>
        <v>12938.358372327086</v>
      </c>
      <c r="F3" s="24">
        <f t="shared" si="2"/>
        <v>14078.490000732854</v>
      </c>
      <c r="G3" s="24">
        <f t="shared" si="2"/>
        <v>13481.19324979775</v>
      </c>
      <c r="H3" s="24">
        <f t="shared" si="2"/>
        <v>11654.471220801639</v>
      </c>
      <c r="I3" s="24">
        <f t="shared" si="2"/>
        <v>12303.678377192928</v>
      </c>
      <c r="J3" s="24">
        <f t="shared" si="2"/>
        <v>9893.7162584508114</v>
      </c>
      <c r="K3" s="24">
        <f t="shared" si="2"/>
        <v>9321.0456319855311</v>
      </c>
      <c r="L3" s="24">
        <f t="shared" si="2"/>
        <v>10178.418758979431</v>
      </c>
      <c r="M3" s="24">
        <f t="shared" si="2"/>
        <v>7685.0745318225872</v>
      </c>
      <c r="N3" s="24">
        <f t="shared" si="2"/>
        <v>7505.1483212500652</v>
      </c>
      <c r="O3" s="24">
        <f t="shared" si="2"/>
        <v>7726.7279750505622</v>
      </c>
      <c r="P3" s="24">
        <f t="shared" si="2"/>
        <v>7554.0243218457908</v>
      </c>
      <c r="Q3" s="24">
        <f t="shared" si="2"/>
        <v>6523.7969304297421</v>
      </c>
      <c r="R3" s="24">
        <f t="shared" si="2"/>
        <v>6422.171651177614</v>
      </c>
      <c r="S3" s="24">
        <f t="shared" si="2"/>
        <v>6352.5632681868419</v>
      </c>
      <c r="T3" s="24">
        <f t="shared" si="2"/>
        <v>7180.4193699252537</v>
      </c>
      <c r="U3" s="24">
        <f t="shared" si="2"/>
        <v>6754.2221934214749</v>
      </c>
      <c r="V3" s="24">
        <f t="shared" si="2"/>
        <v>5875.8203443430411</v>
      </c>
      <c r="W3" s="24">
        <f t="shared" si="2"/>
        <v>5784.5559046944145</v>
      </c>
      <c r="X3" s="24">
        <f t="shared" si="2"/>
        <v>5849.7219585120001</v>
      </c>
      <c r="Y3" s="24">
        <f t="shared" ref="Y3:Z3" si="3">SUM(Y4,Y8,Y11)</f>
        <v>5700.6164293443635</v>
      </c>
      <c r="Z3" s="24">
        <f t="shared" si="3"/>
        <v>4508.7719231439341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3656.5283571946375</v>
      </c>
      <c r="D4" s="19">
        <f t="shared" si="4"/>
        <v>4119.4770826014083</v>
      </c>
      <c r="E4" s="19">
        <f t="shared" si="4"/>
        <v>3317.6940445005162</v>
      </c>
      <c r="F4" s="19">
        <f t="shared" si="4"/>
        <v>1769.4179480994046</v>
      </c>
      <c r="G4" s="19">
        <f t="shared" si="4"/>
        <v>2949.1661143807914</v>
      </c>
      <c r="H4" s="19">
        <f t="shared" si="4"/>
        <v>2973.8853561667456</v>
      </c>
      <c r="I4" s="19">
        <f t="shared" si="4"/>
        <v>2947.3955858959566</v>
      </c>
      <c r="J4" s="19">
        <f t="shared" si="4"/>
        <v>3184.0948161188976</v>
      </c>
      <c r="K4" s="19">
        <f t="shared" si="4"/>
        <v>2685.503550358269</v>
      </c>
      <c r="L4" s="19">
        <f t="shared" si="4"/>
        <v>2291.8728032336644</v>
      </c>
      <c r="M4" s="19">
        <f t="shared" si="4"/>
        <v>1703.445036719909</v>
      </c>
      <c r="N4" s="19">
        <f t="shared" si="4"/>
        <v>1602.1768034263393</v>
      </c>
      <c r="O4" s="19">
        <f t="shared" si="4"/>
        <v>2116.4129253537976</v>
      </c>
      <c r="P4" s="19">
        <f t="shared" si="4"/>
        <v>1922.3114571208689</v>
      </c>
      <c r="Q4" s="19">
        <f t="shared" si="4"/>
        <v>1595.1318767777714</v>
      </c>
      <c r="R4" s="19">
        <f t="shared" si="4"/>
        <v>1509.2074511872386</v>
      </c>
      <c r="S4" s="19">
        <f t="shared" si="4"/>
        <v>1535.4678380459029</v>
      </c>
      <c r="T4" s="19">
        <f t="shared" si="4"/>
        <v>1543.0051004032655</v>
      </c>
      <c r="U4" s="19">
        <f t="shared" si="4"/>
        <v>1508.5722324339285</v>
      </c>
      <c r="V4" s="19">
        <f t="shared" si="4"/>
        <v>1182.366471022654</v>
      </c>
      <c r="W4" s="19">
        <f t="shared" si="4"/>
        <v>1250.5881979173673</v>
      </c>
      <c r="X4" s="19">
        <f t="shared" si="4"/>
        <v>1321.7757704662756</v>
      </c>
      <c r="Y4" s="19">
        <f t="shared" ref="Y4:Z4" si="5">SUM(Y5:Y7)</f>
        <v>999.19930637464631</v>
      </c>
      <c r="Z4" s="19">
        <f t="shared" si="5"/>
        <v>510.68188890818982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53.475160679999981</v>
      </c>
      <c r="F5" s="8">
        <f>FC_IND_E!F5+FC_TRA_E!F5+FC_OTH_E!F5</f>
        <v>47.18388204</v>
      </c>
      <c r="G5" s="8">
        <f>FC_IND_E!G5+FC_TRA_E!G5+FC_OTH_E!G5</f>
        <v>157.27984271999998</v>
      </c>
      <c r="H5" s="8">
        <f>FC_IND_E!H5+FC_TRA_E!H5+FC_OTH_E!H5</f>
        <v>113.24159999999999</v>
      </c>
      <c r="I5" s="8">
        <f>FC_IND_E!I5+FC_TRA_E!I5+FC_OTH_E!I5</f>
        <v>161.19941759999998</v>
      </c>
      <c r="J5" s="8">
        <f>FC_IND_E!J5+FC_TRA_E!J5+FC_OTH_E!J5</f>
        <v>123.858</v>
      </c>
      <c r="K5" s="8">
        <f>FC_IND_E!K5+FC_TRA_E!K5+FC_OTH_E!K5</f>
        <v>115.01099999999998</v>
      </c>
      <c r="L5" s="8">
        <f>FC_IND_E!L5+FC_TRA_E!L5+FC_OTH_E!L5</f>
        <v>61.928999999999981</v>
      </c>
      <c r="M5" s="8">
        <f>FC_IND_E!M5+FC_TRA_E!M5+FC_OTH_E!M5</f>
        <v>64.877882040000017</v>
      </c>
      <c r="N5" s="8">
        <f>FC_IND_E!N5+FC_TRA_E!N5+FC_OTH_E!N5</f>
        <v>161.16226019999999</v>
      </c>
      <c r="O5" s="8">
        <f>FC_IND_E!O5+FC_TRA_E!O5+FC_OTH_E!O5</f>
        <v>229.83621299999999</v>
      </c>
      <c r="P5" s="8">
        <f>FC_IND_E!P5+FC_TRA_E!P5+FC_OTH_E!P5</f>
        <v>287.36471519999998</v>
      </c>
      <c r="Q5" s="8">
        <f>FC_IND_E!Q5+FC_TRA_E!Q5+FC_OTH_E!Q5</f>
        <v>237.44392523999994</v>
      </c>
      <c r="R5" s="8">
        <f>FC_IND_E!R5+FC_TRA_E!R5+FC_OTH_E!R5</f>
        <v>125.96358600000002</v>
      </c>
      <c r="S5" s="8">
        <f>FC_IND_E!S5+FC_TRA_E!S5+FC_OTH_E!S5</f>
        <v>228.25330775999993</v>
      </c>
      <c r="T5" s="8">
        <f>FC_IND_E!T5+FC_TRA_E!T5+FC_OTH_E!T5</f>
        <v>167.30844803999997</v>
      </c>
      <c r="U5" s="8">
        <f>FC_IND_E!U5+FC_TRA_E!U5+FC_OTH_E!U5</f>
        <v>156.49882955999993</v>
      </c>
      <c r="V5" s="8">
        <f>FC_IND_E!V5+FC_TRA_E!V5+FC_OTH_E!V5</f>
        <v>159.94385135999994</v>
      </c>
      <c r="W5" s="8">
        <f>FC_IND_E!W5+FC_TRA_E!W5+FC_OTH_E!W5</f>
        <v>287.12903111999987</v>
      </c>
      <c r="X5" s="8">
        <f>FC_IND_E!X5+FC_TRA_E!X5+FC_OTH_E!X5</f>
        <v>345.16004291999985</v>
      </c>
      <c r="Y5" s="8">
        <f>FC_IND_E!Y5+FC_TRA_E!Y5+FC_OTH_E!Y5</f>
        <v>223.53431795999995</v>
      </c>
      <c r="Z5" s="8">
        <f>FC_IND_E!Z5+FC_TRA_E!Z5+FC_OTH_E!Z5</f>
        <v>64.596547439999981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109.11305201909802</v>
      </c>
      <c r="D6" s="8">
        <f>FC_IND_E!D6+FC_TRA_E!D6+FC_OTH_E!D6</f>
        <v>139.32691028322552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3547.4153051755393</v>
      </c>
      <c r="D7" s="8">
        <f>FC_IND_E!D7+FC_TRA_E!D7+FC_OTH_E!D7</f>
        <v>3980.1501723181823</v>
      </c>
      <c r="E7" s="8">
        <f>FC_IND_E!E7+FC_TRA_E!E7+FC_OTH_E!E7</f>
        <v>3264.2188838205161</v>
      </c>
      <c r="F7" s="8">
        <f>FC_IND_E!F7+FC_TRA_E!F7+FC_OTH_E!F7</f>
        <v>1722.2340660594045</v>
      </c>
      <c r="G7" s="8">
        <f>FC_IND_E!G7+FC_TRA_E!G7+FC_OTH_E!G7</f>
        <v>2791.8862716607914</v>
      </c>
      <c r="H7" s="8">
        <f>FC_IND_E!H7+FC_TRA_E!H7+FC_OTH_E!H7</f>
        <v>2860.6437561667458</v>
      </c>
      <c r="I7" s="8">
        <f>FC_IND_E!I7+FC_TRA_E!I7+FC_OTH_E!I7</f>
        <v>2786.1961682959568</v>
      </c>
      <c r="J7" s="8">
        <f>FC_IND_E!J7+FC_TRA_E!J7+FC_OTH_E!J7</f>
        <v>3060.2368161188974</v>
      </c>
      <c r="K7" s="8">
        <f>FC_IND_E!K7+FC_TRA_E!K7+FC_OTH_E!K7</f>
        <v>2570.492550358269</v>
      </c>
      <c r="L7" s="8">
        <f>FC_IND_E!L7+FC_TRA_E!L7+FC_OTH_E!L7</f>
        <v>2229.9438032336643</v>
      </c>
      <c r="M7" s="8">
        <f>FC_IND_E!M7+FC_TRA_E!M7+FC_OTH_E!M7</f>
        <v>1638.567154679909</v>
      </c>
      <c r="N7" s="8">
        <f>FC_IND_E!N7+FC_TRA_E!N7+FC_OTH_E!N7</f>
        <v>1441.0145432263394</v>
      </c>
      <c r="O7" s="8">
        <f>FC_IND_E!O7+FC_TRA_E!O7+FC_OTH_E!O7</f>
        <v>1886.5767123537976</v>
      </c>
      <c r="P7" s="8">
        <f>FC_IND_E!P7+FC_TRA_E!P7+FC_OTH_E!P7</f>
        <v>1634.946741920869</v>
      </c>
      <c r="Q7" s="8">
        <f>FC_IND_E!Q7+FC_TRA_E!Q7+FC_OTH_E!Q7</f>
        <v>1357.6879515377714</v>
      </c>
      <c r="R7" s="8">
        <f>FC_IND_E!R7+FC_TRA_E!R7+FC_OTH_E!R7</f>
        <v>1383.2438651872385</v>
      </c>
      <c r="S7" s="8">
        <f>FC_IND_E!S7+FC_TRA_E!S7+FC_OTH_E!S7</f>
        <v>1307.214530285903</v>
      </c>
      <c r="T7" s="8">
        <f>FC_IND_E!T7+FC_TRA_E!T7+FC_OTH_E!T7</f>
        <v>1375.6966523632655</v>
      </c>
      <c r="U7" s="8">
        <f>FC_IND_E!U7+FC_TRA_E!U7+FC_OTH_E!U7</f>
        <v>1352.0734028739287</v>
      </c>
      <c r="V7" s="8">
        <f>FC_IND_E!V7+FC_TRA_E!V7+FC_OTH_E!V7</f>
        <v>1022.4226196626539</v>
      </c>
      <c r="W7" s="8">
        <f>FC_IND_E!W7+FC_TRA_E!W7+FC_OTH_E!W7</f>
        <v>963.45916679736752</v>
      </c>
      <c r="X7" s="8">
        <f>FC_IND_E!X7+FC_TRA_E!X7+FC_OTH_E!X7</f>
        <v>976.61572754627582</v>
      </c>
      <c r="Y7" s="8">
        <f>FC_IND_E!Y7+FC_TRA_E!Y7+FC_OTH_E!Y7</f>
        <v>775.66498841464636</v>
      </c>
      <c r="Z7" s="8">
        <f>FC_IND_E!Z7+FC_TRA_E!Z7+FC_OTH_E!Z7</f>
        <v>446.08534146818982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11051.149765454877</v>
      </c>
      <c r="D8" s="19">
        <f t="shared" si="6"/>
        <v>6817.6845118805577</v>
      </c>
      <c r="E8" s="19">
        <f t="shared" si="6"/>
        <v>6761.0878417305694</v>
      </c>
      <c r="F8" s="19">
        <f t="shared" si="6"/>
        <v>9584.8608865262504</v>
      </c>
      <c r="G8" s="19">
        <f t="shared" si="6"/>
        <v>8371.7281725289613</v>
      </c>
      <c r="H8" s="19">
        <f t="shared" si="6"/>
        <v>6429.0605698732943</v>
      </c>
      <c r="I8" s="19">
        <f t="shared" si="6"/>
        <v>7216.840463007371</v>
      </c>
      <c r="J8" s="19">
        <f t="shared" si="6"/>
        <v>4771.4104073703147</v>
      </c>
      <c r="K8" s="19">
        <f t="shared" si="6"/>
        <v>4958.3258524272624</v>
      </c>
      <c r="L8" s="19">
        <f t="shared" si="6"/>
        <v>5766.0679936897668</v>
      </c>
      <c r="M8" s="19">
        <f t="shared" si="6"/>
        <v>4155.7310944594783</v>
      </c>
      <c r="N8" s="19">
        <f t="shared" si="6"/>
        <v>4125.2711920401835</v>
      </c>
      <c r="O8" s="19">
        <f t="shared" si="6"/>
        <v>3875.4261058214779</v>
      </c>
      <c r="P8" s="19">
        <f t="shared" si="6"/>
        <v>4020.6426145769233</v>
      </c>
      <c r="Q8" s="19">
        <f t="shared" si="6"/>
        <v>3339.8137221999714</v>
      </c>
      <c r="R8" s="19">
        <f t="shared" si="6"/>
        <v>3238.3019672596233</v>
      </c>
      <c r="S8" s="19">
        <f t="shared" si="6"/>
        <v>3385.2487149528433</v>
      </c>
      <c r="T8" s="19">
        <f t="shared" si="6"/>
        <v>3656.9983662618924</v>
      </c>
      <c r="U8" s="19">
        <f t="shared" si="6"/>
        <v>3346.5506302276099</v>
      </c>
      <c r="V8" s="19">
        <f t="shared" si="6"/>
        <v>3045.1840547914098</v>
      </c>
      <c r="W8" s="19">
        <f t="shared" si="6"/>
        <v>2978.7807479969342</v>
      </c>
      <c r="X8" s="19">
        <f t="shared" ref="X8:Z8" si="7">SUM(X9:X10)</f>
        <v>2929.6828703025403</v>
      </c>
      <c r="Y8" s="19">
        <f t="shared" si="7"/>
        <v>3124.9172826333697</v>
      </c>
      <c r="Z8" s="19">
        <f t="shared" si="7"/>
        <v>2643.8479346287177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11051.149765454877</v>
      </c>
      <c r="D10" s="8">
        <f>FC_IND_E!D10+FC_TRA_E!D10+FC_OTH_E!D10</f>
        <v>6817.6845118805577</v>
      </c>
      <c r="E10" s="8">
        <f>FC_IND_E!E10+FC_TRA_E!E10+FC_OTH_E!E10</f>
        <v>6761.0878417305694</v>
      </c>
      <c r="F10" s="8">
        <f>FC_IND_E!F10+FC_TRA_E!F10+FC_OTH_E!F10</f>
        <v>9584.8608865262504</v>
      </c>
      <c r="G10" s="8">
        <f>FC_IND_E!G10+FC_TRA_E!G10+FC_OTH_E!G10</f>
        <v>8371.7281725289613</v>
      </c>
      <c r="H10" s="8">
        <f>FC_IND_E!H10+FC_TRA_E!H10+FC_OTH_E!H10</f>
        <v>6429.0605698732943</v>
      </c>
      <c r="I10" s="8">
        <f>FC_IND_E!I10+FC_TRA_E!I10+FC_OTH_E!I10</f>
        <v>7216.840463007371</v>
      </c>
      <c r="J10" s="8">
        <f>FC_IND_E!J10+FC_TRA_E!J10+FC_OTH_E!J10</f>
        <v>4771.4104073703147</v>
      </c>
      <c r="K10" s="8">
        <f>FC_IND_E!K10+FC_TRA_E!K10+FC_OTH_E!K10</f>
        <v>4958.3258524272624</v>
      </c>
      <c r="L10" s="8">
        <f>FC_IND_E!L10+FC_TRA_E!L10+FC_OTH_E!L10</f>
        <v>5766.0679936897668</v>
      </c>
      <c r="M10" s="8">
        <f>FC_IND_E!M10+FC_TRA_E!M10+FC_OTH_E!M10</f>
        <v>4155.7310944594783</v>
      </c>
      <c r="N10" s="8">
        <f>FC_IND_E!N10+FC_TRA_E!N10+FC_OTH_E!N10</f>
        <v>4125.2711920401835</v>
      </c>
      <c r="O10" s="8">
        <f>FC_IND_E!O10+FC_TRA_E!O10+FC_OTH_E!O10</f>
        <v>3875.4261058214779</v>
      </c>
      <c r="P10" s="8">
        <f>FC_IND_E!P10+FC_TRA_E!P10+FC_OTH_E!P10</f>
        <v>4020.6426145769233</v>
      </c>
      <c r="Q10" s="8">
        <f>FC_IND_E!Q10+FC_TRA_E!Q10+FC_OTH_E!Q10</f>
        <v>3339.8137221999714</v>
      </c>
      <c r="R10" s="8">
        <f>FC_IND_E!R10+FC_TRA_E!R10+FC_OTH_E!R10</f>
        <v>3238.3019672596233</v>
      </c>
      <c r="S10" s="8">
        <f>FC_IND_E!S10+FC_TRA_E!S10+FC_OTH_E!S10</f>
        <v>3385.2487149528433</v>
      </c>
      <c r="T10" s="8">
        <f>FC_IND_E!T10+FC_TRA_E!T10+FC_OTH_E!T10</f>
        <v>3656.9983662618924</v>
      </c>
      <c r="U10" s="8">
        <f>FC_IND_E!U10+FC_TRA_E!U10+FC_OTH_E!U10</f>
        <v>3346.5506302276099</v>
      </c>
      <c r="V10" s="8">
        <f>FC_IND_E!V10+FC_TRA_E!V10+FC_OTH_E!V10</f>
        <v>3045.1840547914098</v>
      </c>
      <c r="W10" s="8">
        <f>FC_IND_E!W10+FC_TRA_E!W10+FC_OTH_E!W10</f>
        <v>2978.7807479969342</v>
      </c>
      <c r="X10" s="8">
        <f>FC_IND_E!X10+FC_TRA_E!X10+FC_OTH_E!X10</f>
        <v>2929.6828703025403</v>
      </c>
      <c r="Y10" s="8">
        <f>FC_IND_E!Y10+FC_TRA_E!Y10+FC_OTH_E!Y10</f>
        <v>3124.9172826333697</v>
      </c>
      <c r="Z10" s="8">
        <f>FC_IND_E!Z10+FC_TRA_E!Z10+FC_OTH_E!Z10</f>
        <v>2643.8479346287177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2453.6544286080002</v>
      </c>
      <c r="D11" s="19">
        <f t="shared" si="8"/>
        <v>2995.9664147759991</v>
      </c>
      <c r="E11" s="19">
        <f t="shared" si="8"/>
        <v>2859.5764860959998</v>
      </c>
      <c r="F11" s="19">
        <f t="shared" si="8"/>
        <v>2724.2111661071999</v>
      </c>
      <c r="G11" s="19">
        <f t="shared" si="8"/>
        <v>2160.2989628879996</v>
      </c>
      <c r="H11" s="19">
        <f t="shared" si="8"/>
        <v>2251.5252947616</v>
      </c>
      <c r="I11" s="19">
        <f t="shared" si="8"/>
        <v>2139.4423282896</v>
      </c>
      <c r="J11" s="19">
        <f t="shared" si="8"/>
        <v>1938.2110349616003</v>
      </c>
      <c r="K11" s="19">
        <f t="shared" si="8"/>
        <v>1677.2162292</v>
      </c>
      <c r="L11" s="19">
        <f t="shared" si="8"/>
        <v>2120.4779620559998</v>
      </c>
      <c r="M11" s="19">
        <f t="shared" si="8"/>
        <v>1825.8984006432001</v>
      </c>
      <c r="N11" s="19">
        <f t="shared" si="8"/>
        <v>1777.7003257835424</v>
      </c>
      <c r="O11" s="19">
        <f t="shared" si="8"/>
        <v>1734.8889438752863</v>
      </c>
      <c r="P11" s="19">
        <f t="shared" si="8"/>
        <v>1611.0702501479993</v>
      </c>
      <c r="Q11" s="19">
        <f t="shared" si="8"/>
        <v>1588.8513314520001</v>
      </c>
      <c r="R11" s="19">
        <f t="shared" si="8"/>
        <v>1674.6622327307518</v>
      </c>
      <c r="S11" s="19">
        <f t="shared" si="8"/>
        <v>1431.8467151880961</v>
      </c>
      <c r="T11" s="19">
        <f t="shared" si="8"/>
        <v>1980.4159032600955</v>
      </c>
      <c r="U11" s="19">
        <f t="shared" si="8"/>
        <v>1899.0993307599367</v>
      </c>
      <c r="V11" s="19">
        <f t="shared" si="8"/>
        <v>1648.2698185289769</v>
      </c>
      <c r="W11" s="19">
        <f t="shared" si="8"/>
        <v>1555.1869587801125</v>
      </c>
      <c r="X11" s="19">
        <f t="shared" ref="X11:Z11" si="9">SUM(X12:X16)</f>
        <v>1598.2633177431849</v>
      </c>
      <c r="Y11" s="19">
        <f t="shared" si="9"/>
        <v>1576.4998403363484</v>
      </c>
      <c r="Z11" s="19">
        <f t="shared" si="9"/>
        <v>1354.2420996070271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2158.3911600000001</v>
      </c>
      <c r="D13" s="8">
        <f>FC_IND_E!D13+FC_TRA_E!D13+FC_OTH_E!D13</f>
        <v>2759.6109347999991</v>
      </c>
      <c r="E13" s="8">
        <f>FC_IND_E!E13+FC_TRA_E!E13+FC_OTH_E!E13</f>
        <v>2442.5454959999997</v>
      </c>
      <c r="F13" s="8">
        <f>FC_IND_E!F13+FC_TRA_E!F13+FC_OTH_E!F13</f>
        <v>2269.6877663999999</v>
      </c>
      <c r="G13" s="8">
        <f>FC_IND_E!G13+FC_TRA_E!G13+FC_OTH_E!G13</f>
        <v>1655.8026155999999</v>
      </c>
      <c r="H13" s="8">
        <f>FC_IND_E!H13+FC_TRA_E!H13+FC_OTH_E!H13</f>
        <v>1740.1448520000001</v>
      </c>
      <c r="I13" s="8">
        <f>FC_IND_E!I13+FC_TRA_E!I13+FC_OTH_E!I13</f>
        <v>1731.4362504000001</v>
      </c>
      <c r="J13" s="8">
        <f>FC_IND_E!J13+FC_TRA_E!J13+FC_OTH_E!J13</f>
        <v>1513.9215144000004</v>
      </c>
      <c r="K13" s="8">
        <f>FC_IND_E!K13+FC_TRA_E!K13+FC_OTH_E!K13</f>
        <v>1174.4539992</v>
      </c>
      <c r="L13" s="8">
        <f>FC_IND_E!L13+FC_TRA_E!L13+FC_OTH_E!L13</f>
        <v>1466.8720308000002</v>
      </c>
      <c r="M13" s="8">
        <f>FC_IND_E!M13+FC_TRA_E!M13+FC_OTH_E!M13</f>
        <v>1372.0743108000001</v>
      </c>
      <c r="N13" s="8">
        <f>FC_IND_E!N13+FC_TRA_E!N13+FC_OTH_E!N13</f>
        <v>1411.2672552003744</v>
      </c>
      <c r="O13" s="8">
        <f>FC_IND_E!O13+FC_TRA_E!O13+FC_OTH_E!O13</f>
        <v>1319.6239380001182</v>
      </c>
      <c r="P13" s="8">
        <f>FC_IND_E!P13+FC_TRA_E!P13+FC_OTH_E!P13</f>
        <v>1190.8908683999996</v>
      </c>
      <c r="Q13" s="8">
        <f>FC_IND_E!Q13+FC_TRA_E!Q13+FC_OTH_E!Q13</f>
        <v>1202.692626</v>
      </c>
      <c r="R13" s="8">
        <f>FC_IND_E!R13+FC_TRA_E!R13+FC_OTH_E!R13</f>
        <v>1268.6061239999997</v>
      </c>
      <c r="S13" s="8">
        <f>FC_IND_E!S13+FC_TRA_E!S13+FC_OTH_E!S13</f>
        <v>1043.9189640000002</v>
      </c>
      <c r="T13" s="8">
        <f>FC_IND_E!T13+FC_TRA_E!T13+FC_OTH_E!T13</f>
        <v>1479.3918011999997</v>
      </c>
      <c r="U13" s="8">
        <f>FC_IND_E!U13+FC_TRA_E!U13+FC_OTH_E!U13</f>
        <v>1320.5330100000008</v>
      </c>
      <c r="V13" s="8">
        <f>FC_IND_E!V13+FC_TRA_E!V13+FC_OTH_E!V13</f>
        <v>1112.080104000001</v>
      </c>
      <c r="W13" s="8">
        <f>FC_IND_E!W13+FC_TRA_E!W13+FC_OTH_E!W13</f>
        <v>1099.0992492000005</v>
      </c>
      <c r="X13" s="8">
        <f>FC_IND_E!X13+FC_TRA_E!X13+FC_OTH_E!X13</f>
        <v>1038.1575276000005</v>
      </c>
      <c r="Y13" s="8">
        <f>FC_IND_E!Y13+FC_TRA_E!Y13+FC_OTH_E!Y13</f>
        <v>1036.0816848001884</v>
      </c>
      <c r="Z13" s="8">
        <f>FC_IND_E!Z13+FC_TRA_E!Z13+FC_OTH_E!Z13</f>
        <v>975.52362240083482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164.88143028000002</v>
      </c>
      <c r="F15" s="8">
        <f>FC_IND_E!F15+FC_TRA_E!F15+FC_OTH_E!F15</f>
        <v>169.93851192</v>
      </c>
      <c r="G15" s="8">
        <f>FC_IND_E!G15+FC_TRA_E!G15+FC_OTH_E!G15</f>
        <v>222.04211184000002</v>
      </c>
      <c r="H15" s="8">
        <f>FC_IND_E!H15+FC_TRA_E!H15+FC_OTH_E!H15</f>
        <v>219.95007731999999</v>
      </c>
      <c r="I15" s="8">
        <f>FC_IND_E!I15+FC_TRA_E!I15+FC_OTH_E!I15</f>
        <v>96.581921399999985</v>
      </c>
      <c r="J15" s="8">
        <f>FC_IND_E!J15+FC_TRA_E!J15+FC_OTH_E!J15</f>
        <v>131.37953544000001</v>
      </c>
      <c r="K15" s="8">
        <f>FC_IND_E!K15+FC_TRA_E!K15+FC_OTH_E!K15</f>
        <v>185.12573544</v>
      </c>
      <c r="L15" s="8">
        <f>FC_IND_E!L15+FC_TRA_E!L15+FC_OTH_E!L15</f>
        <v>224.91709775999999</v>
      </c>
      <c r="M15" s="8">
        <f>FC_IND_E!M15+FC_TRA_E!M15+FC_OTH_E!M15</f>
        <v>11.922940800000001</v>
      </c>
      <c r="N15" s="8">
        <f>FC_IND_E!N15+FC_TRA_E!N15+FC_OTH_E!N15</f>
        <v>62.695378080000012</v>
      </c>
      <c r="O15" s="8">
        <f>FC_IND_E!O15+FC_TRA_E!O15+FC_OTH_E!O15</f>
        <v>63.213956280000026</v>
      </c>
      <c r="P15" s="8">
        <f>FC_IND_E!P15+FC_TRA_E!P15+FC_OTH_E!P15</f>
        <v>64.008819000000017</v>
      </c>
      <c r="Q15" s="8">
        <f>FC_IND_E!Q15+FC_TRA_E!Q15+FC_OTH_E!Q15</f>
        <v>68.189401800000027</v>
      </c>
      <c r="R15" s="8">
        <f>FC_IND_E!R15+FC_TRA_E!R15+FC_OTH_E!R15</f>
        <v>71.276176799999988</v>
      </c>
      <c r="S15" s="8">
        <f>FC_IND_E!S15+FC_TRA_E!S15+FC_OTH_E!S15</f>
        <v>63.632595600000023</v>
      </c>
      <c r="T15" s="8">
        <f>FC_IND_E!T15+FC_TRA_E!T15+FC_OTH_E!T15</f>
        <v>50.198079239999998</v>
      </c>
      <c r="U15" s="8">
        <f>FC_IND_E!U15+FC_TRA_E!U15+FC_OTH_E!U15</f>
        <v>70.725350879999993</v>
      </c>
      <c r="V15" s="8">
        <f>FC_IND_E!V15+FC_TRA_E!V15+FC_OTH_E!V15</f>
        <v>49.473522359999997</v>
      </c>
      <c r="W15" s="8">
        <f>FC_IND_E!W15+FC_TRA_E!W15+FC_OTH_E!W15</f>
        <v>13.599241199999996</v>
      </c>
      <c r="X15" s="8">
        <f>FC_IND_E!X15+FC_TRA_E!X15+FC_OTH_E!X15</f>
        <v>4.5568061999999969</v>
      </c>
      <c r="Y15" s="8">
        <f>FC_IND_E!Y15+FC_TRA_E!Y15+FC_OTH_E!Y15</f>
        <v>3.9307355999999976</v>
      </c>
      <c r="Z15" s="8">
        <f>FC_IND_E!Z15+FC_TRA_E!Z15+FC_OTH_E!Z15</f>
        <v>2.1608877599999996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295.26326860799998</v>
      </c>
      <c r="D16" s="8">
        <f>FC_IND_E!D16+FC_TRA_E!D16+FC_OTH_E!D16</f>
        <v>236.35547997600003</v>
      </c>
      <c r="E16" s="8">
        <f>FC_IND_E!E16+FC_TRA_E!E16+FC_OTH_E!E16</f>
        <v>252.14955981599999</v>
      </c>
      <c r="F16" s="8">
        <f>FC_IND_E!F16+FC_TRA_E!F16+FC_OTH_E!F16</f>
        <v>284.58488778719999</v>
      </c>
      <c r="G16" s="8">
        <f>FC_IND_E!G16+FC_TRA_E!G16+FC_OTH_E!G16</f>
        <v>282.45423544799996</v>
      </c>
      <c r="H16" s="8">
        <f>FC_IND_E!H16+FC_TRA_E!H16+FC_OTH_E!H16</f>
        <v>291.43036544159997</v>
      </c>
      <c r="I16" s="8">
        <f>FC_IND_E!I16+FC_TRA_E!I16+FC_OTH_E!I16</f>
        <v>311.42415648960008</v>
      </c>
      <c r="J16" s="8">
        <f>FC_IND_E!J16+FC_TRA_E!J16+FC_OTH_E!J16</f>
        <v>292.90998512159996</v>
      </c>
      <c r="K16" s="8">
        <f>FC_IND_E!K16+FC_TRA_E!K16+FC_OTH_E!K16</f>
        <v>317.63649456000013</v>
      </c>
      <c r="L16" s="8">
        <f>FC_IND_E!L16+FC_TRA_E!L16+FC_OTH_E!L16</f>
        <v>428.68883349599963</v>
      </c>
      <c r="M16" s="8">
        <f>FC_IND_E!M16+FC_TRA_E!M16+FC_OTH_E!M16</f>
        <v>441.90114904319984</v>
      </c>
      <c r="N16" s="8">
        <f>FC_IND_E!N16+FC_TRA_E!N16+FC_OTH_E!N16</f>
        <v>303.73769250316803</v>
      </c>
      <c r="O16" s="8">
        <f>FC_IND_E!O16+FC_TRA_E!O16+FC_OTH_E!O16</f>
        <v>352.05104959516791</v>
      </c>
      <c r="P16" s="8">
        <f>FC_IND_E!P16+FC_TRA_E!P16+FC_OTH_E!P16</f>
        <v>356.1705627479999</v>
      </c>
      <c r="Q16" s="8">
        <f>FC_IND_E!Q16+FC_TRA_E!Q16+FC_OTH_E!Q16</f>
        <v>317.96930365199989</v>
      </c>
      <c r="R16" s="8">
        <f>FC_IND_E!R16+FC_TRA_E!R16+FC_OTH_E!R16</f>
        <v>334.77993193075207</v>
      </c>
      <c r="S16" s="8">
        <f>FC_IND_E!S16+FC_TRA_E!S16+FC_OTH_E!S16</f>
        <v>324.29515558809595</v>
      </c>
      <c r="T16" s="8">
        <f>FC_IND_E!T16+FC_TRA_E!T16+FC_OTH_E!T16</f>
        <v>450.82602282009589</v>
      </c>
      <c r="U16" s="8">
        <f>FC_IND_E!U16+FC_TRA_E!U16+FC_OTH_E!U16</f>
        <v>507.84096987993598</v>
      </c>
      <c r="V16" s="8">
        <f>FC_IND_E!V16+FC_TRA_E!V16+FC_OTH_E!V16</f>
        <v>486.71619216897591</v>
      </c>
      <c r="W16" s="8">
        <f>FC_IND_E!W16+FC_TRA_E!W16+FC_OTH_E!W16</f>
        <v>442.4884683801119</v>
      </c>
      <c r="X16" s="8">
        <f>FC_IND_E!X16+FC_TRA_E!X16+FC_OTH_E!X16</f>
        <v>555.54898394318445</v>
      </c>
      <c r="Y16" s="8">
        <f>FC_IND_E!Y16+FC_TRA_E!Y16+FC_OTH_E!Y16</f>
        <v>536.48741993616011</v>
      </c>
      <c r="Z16" s="8">
        <f>FC_IND_E!Z16+FC_TRA_E!Z16+FC_OTH_E!Z16</f>
        <v>376.5575894461922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4054.6541808000002</v>
      </c>
      <c r="D17" s="27">
        <f t="shared" si="10"/>
        <v>4358.3849496000012</v>
      </c>
      <c r="E17" s="27">
        <f t="shared" si="10"/>
        <v>3527.7077591999991</v>
      </c>
      <c r="F17" s="27">
        <f t="shared" si="10"/>
        <v>3744.6138864</v>
      </c>
      <c r="G17" s="27">
        <f t="shared" si="10"/>
        <v>3750.3337751999998</v>
      </c>
      <c r="H17" s="27">
        <f t="shared" si="10"/>
        <v>3436.3344527999998</v>
      </c>
      <c r="I17" s="27">
        <f t="shared" si="10"/>
        <v>3520.8745776000001</v>
      </c>
      <c r="J17" s="27">
        <f t="shared" si="10"/>
        <v>3219.1655544000009</v>
      </c>
      <c r="K17" s="27">
        <f t="shared" si="10"/>
        <v>3607.8532271999998</v>
      </c>
      <c r="L17" s="27">
        <f t="shared" si="10"/>
        <v>2540.8732464</v>
      </c>
      <c r="M17" s="27">
        <f t="shared" si="10"/>
        <v>2307.6411624000002</v>
      </c>
      <c r="N17" s="27">
        <f t="shared" si="10"/>
        <v>2243.4632208000003</v>
      </c>
      <c r="O17" s="27">
        <f t="shared" si="10"/>
        <v>2115.5671079999997</v>
      </c>
      <c r="P17" s="27">
        <f t="shared" si="10"/>
        <v>1987.0974000000001</v>
      </c>
      <c r="Q17" s="27">
        <f t="shared" si="10"/>
        <v>2075.3887535999997</v>
      </c>
      <c r="R17" s="27">
        <f t="shared" si="10"/>
        <v>1991.1364919999999</v>
      </c>
      <c r="S17" s="27">
        <f t="shared" si="10"/>
        <v>2030.1849359999997</v>
      </c>
      <c r="T17" s="27">
        <f t="shared" si="10"/>
        <v>1810.3333535999996</v>
      </c>
      <c r="U17" s="27">
        <f t="shared" si="10"/>
        <v>2125.8428169599997</v>
      </c>
      <c r="V17" s="27">
        <f t="shared" si="10"/>
        <v>1744.3946606400002</v>
      </c>
      <c r="W17" s="27">
        <f t="shared" si="10"/>
        <v>1718.4648268799997</v>
      </c>
      <c r="X17" s="27">
        <f t="shared" ref="X17:Z17" si="11">SUM(X18:X21)</f>
        <v>2086.7125838399998</v>
      </c>
      <c r="Y17" s="27">
        <f t="shared" si="11"/>
        <v>1733.3982864000006</v>
      </c>
      <c r="Z17" s="27">
        <f t="shared" si="11"/>
        <v>1194.1088443199997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4.3956000000000017</v>
      </c>
      <c r="F18" s="8">
        <f>FC_IND_E!F18+FC_TRA_E!F18+FC_OTH_E!F18</f>
        <v>4.1558400000000004</v>
      </c>
      <c r="G18" s="8">
        <f>FC_IND_E!G18+FC_TRA_E!G18+FC_OTH_E!G18</f>
        <v>1.5584399999999998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423.41615999999999</v>
      </c>
      <c r="D19" s="8">
        <f>FC_IND_E!D19+FC_TRA_E!D19+FC_OTH_E!D19</f>
        <v>478.04148000000015</v>
      </c>
      <c r="E19" s="8">
        <f>FC_IND_E!E19+FC_TRA_E!E19+FC_OTH_E!E19</f>
        <v>299.77992</v>
      </c>
      <c r="F19" s="8">
        <f>FC_IND_E!F19+FC_TRA_E!F19+FC_OTH_E!F19</f>
        <v>335.26439999999997</v>
      </c>
      <c r="G19" s="8">
        <f>FC_IND_E!G19+FC_TRA_E!G19+FC_OTH_E!G19</f>
        <v>326.47320000000013</v>
      </c>
      <c r="H19" s="8">
        <f>FC_IND_E!H19+FC_TRA_E!H19+FC_OTH_E!H19</f>
        <v>307.05264000000011</v>
      </c>
      <c r="I19" s="8">
        <f>FC_IND_E!I19+FC_TRA_E!I19+FC_OTH_E!I19</f>
        <v>312.52716000000004</v>
      </c>
      <c r="J19" s="8">
        <f>FC_IND_E!J19+FC_TRA_E!J19+FC_OTH_E!J19</f>
        <v>291.74796000000003</v>
      </c>
      <c r="K19" s="8">
        <f>FC_IND_E!K19+FC_TRA_E!K19+FC_OTH_E!K19</f>
        <v>394.56503999999995</v>
      </c>
      <c r="L19" s="8">
        <f>FC_IND_E!L19+FC_TRA_E!L19+FC_OTH_E!L19</f>
        <v>240.67908</v>
      </c>
      <c r="M19" s="8">
        <f>FC_IND_E!M19+FC_TRA_E!M19+FC_OTH_E!M19</f>
        <v>236.40335999999991</v>
      </c>
      <c r="N19" s="8">
        <f>FC_IND_E!N19+FC_TRA_E!N19+FC_OTH_E!N19</f>
        <v>257.06268</v>
      </c>
      <c r="O19" s="8">
        <f>FC_IND_E!O19+FC_TRA_E!O19+FC_OTH_E!O19</f>
        <v>265.09463999999997</v>
      </c>
      <c r="P19" s="8">
        <f>FC_IND_E!P19+FC_TRA_E!P19+FC_OTH_E!P19</f>
        <v>250.86887999999996</v>
      </c>
      <c r="Q19" s="8">
        <f>FC_IND_E!Q19+FC_TRA_E!Q19+FC_OTH_E!Q19</f>
        <v>259.34039999999993</v>
      </c>
      <c r="R19" s="8">
        <f>FC_IND_E!R19+FC_TRA_E!R19+FC_OTH_E!R19</f>
        <v>246.35340000000005</v>
      </c>
      <c r="S19" s="8">
        <f>FC_IND_E!S19+FC_TRA_E!S19+FC_OTH_E!S19</f>
        <v>222.3789984</v>
      </c>
      <c r="T19" s="8">
        <f>FC_IND_E!T19+FC_TRA_E!T19+FC_OTH_E!T19</f>
        <v>215.82955439999998</v>
      </c>
      <c r="U19" s="8">
        <f>FC_IND_E!U19+FC_TRA_E!U19+FC_OTH_E!U19</f>
        <v>241.68511295999991</v>
      </c>
      <c r="V19" s="8">
        <f>FC_IND_E!V19+FC_TRA_E!V19+FC_OTH_E!V19</f>
        <v>200.34041904</v>
      </c>
      <c r="W19" s="8">
        <f>FC_IND_E!W19+FC_TRA_E!W19+FC_OTH_E!W19</f>
        <v>217.35155087999993</v>
      </c>
      <c r="X19" s="8">
        <f>FC_IND_E!X19+FC_TRA_E!X19+FC_OTH_E!X19</f>
        <v>238.14337824000006</v>
      </c>
      <c r="Y19" s="8">
        <f>FC_IND_E!Y19+FC_TRA_E!Y19+FC_OTH_E!Y19</f>
        <v>207.34444800000006</v>
      </c>
      <c r="Z19" s="8">
        <f>FC_IND_E!Z19+FC_TRA_E!Z19+FC_OTH_E!Z19</f>
        <v>141.25748111999999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3272.8803120000002</v>
      </c>
      <c r="D20" s="8">
        <f>FC_IND_E!D20+FC_TRA_E!D20+FC_OTH_E!D20</f>
        <v>3517.799688000001</v>
      </c>
      <c r="E20" s="8">
        <f>FC_IND_E!E20+FC_TRA_E!E20+FC_OTH_E!E20</f>
        <v>2882.1003119999991</v>
      </c>
      <c r="F20" s="8">
        <f>FC_IND_E!F20+FC_TRA_E!F20+FC_OTH_E!F20</f>
        <v>3074.4997920000001</v>
      </c>
      <c r="G20" s="8">
        <f>FC_IND_E!G20+FC_TRA_E!G20+FC_OTH_E!G20</f>
        <v>3089.0602079999994</v>
      </c>
      <c r="H20" s="8">
        <f>FC_IND_E!H20+FC_TRA_E!H20+FC_OTH_E!H20</f>
        <v>2839.7201039999995</v>
      </c>
      <c r="I20" s="8">
        <f>FC_IND_E!I20+FC_TRA_E!I20+FC_OTH_E!I20</f>
        <v>2967.3792720000001</v>
      </c>
      <c r="J20" s="8">
        <f>FC_IND_E!J20+FC_TRA_E!J20+FC_OTH_E!J20</f>
        <v>2685.5393760000006</v>
      </c>
      <c r="K20" s="8">
        <f>FC_IND_E!K20+FC_TRA_E!K20+FC_OTH_E!K20</f>
        <v>2954.1198959999997</v>
      </c>
      <c r="L20" s="8">
        <f>FC_IND_E!L20+FC_TRA_E!L20+FC_OTH_E!L20</f>
        <v>2051.4003120000002</v>
      </c>
      <c r="M20" s="8">
        <f>FC_IND_E!M20+FC_TRA_E!M20+FC_OTH_E!M20</f>
        <v>1609.1403120000002</v>
      </c>
      <c r="N20" s="8">
        <f>FC_IND_E!N20+FC_TRA_E!N20+FC_OTH_E!N20</f>
        <v>1473.1601040000003</v>
      </c>
      <c r="O20" s="8">
        <f>FC_IND_E!O20+FC_TRA_E!O20+FC_OTH_E!O20</f>
        <v>1388.9201039999998</v>
      </c>
      <c r="P20" s="8">
        <f>FC_IND_E!P20+FC_TRA_E!P20+FC_OTH_E!P20</f>
        <v>1267.7605200000003</v>
      </c>
      <c r="Q20" s="8">
        <f>FC_IND_E!Q20+FC_TRA_E!Q20+FC_OTH_E!Q20</f>
        <v>1378.5202080000001</v>
      </c>
      <c r="R20" s="8">
        <f>FC_IND_E!R20+FC_TRA_E!R20+FC_OTH_E!R20</f>
        <v>1275.0407279999999</v>
      </c>
      <c r="S20" s="8">
        <f>FC_IND_E!S20+FC_TRA_E!S20+FC_OTH_E!S20</f>
        <v>1344.9805199999996</v>
      </c>
      <c r="T20" s="8">
        <f>FC_IND_E!T20+FC_TRA_E!T20+FC_OTH_E!T20</f>
        <v>1166.6706479999996</v>
      </c>
      <c r="U20" s="8">
        <f>FC_IND_E!U20+FC_TRA_E!U20+FC_OTH_E!U20</f>
        <v>1413.0557999999996</v>
      </c>
      <c r="V20" s="8">
        <f>FC_IND_E!V20+FC_TRA_E!V20+FC_OTH_E!V20</f>
        <v>1122.9060960000004</v>
      </c>
      <c r="W20" s="8">
        <f>FC_IND_E!W20+FC_TRA_E!W20+FC_OTH_E!W20</f>
        <v>1219.9374719999998</v>
      </c>
      <c r="X20" s="8">
        <f>FC_IND_E!X20+FC_TRA_E!X20+FC_OTH_E!X20</f>
        <v>1431.1000079999999</v>
      </c>
      <c r="Y20" s="8">
        <f>FC_IND_E!Y20+FC_TRA_E!Y20+FC_OTH_E!Y20</f>
        <v>1104.5165040000006</v>
      </c>
      <c r="Z20" s="8">
        <f>FC_IND_E!Z20+FC_TRA_E!Z20+FC_OTH_E!Z20</f>
        <v>658.42358399999989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358.35770879999995</v>
      </c>
      <c r="D21" s="8">
        <f>FC_IND_E!D21+FC_TRA_E!D21+FC_OTH_E!D21</f>
        <v>362.54378159999999</v>
      </c>
      <c r="E21" s="8">
        <f>FC_IND_E!E21+FC_TRA_E!E21+FC_OTH_E!E21</f>
        <v>341.43192719999996</v>
      </c>
      <c r="F21" s="8">
        <f>FC_IND_E!F21+FC_TRA_E!F21+FC_OTH_E!F21</f>
        <v>330.69385439999996</v>
      </c>
      <c r="G21" s="8">
        <f>FC_IND_E!G21+FC_TRA_E!G21+FC_OTH_E!G21</f>
        <v>333.24192720000002</v>
      </c>
      <c r="H21" s="8">
        <f>FC_IND_E!H21+FC_TRA_E!H21+FC_OTH_E!H21</f>
        <v>289.56170880000002</v>
      </c>
      <c r="I21" s="8">
        <f>FC_IND_E!I21+FC_TRA_E!I21+FC_OTH_E!I21</f>
        <v>240.96814559999999</v>
      </c>
      <c r="J21" s="8">
        <f>FC_IND_E!J21+FC_TRA_E!J21+FC_OTH_E!J21</f>
        <v>241.87821839999998</v>
      </c>
      <c r="K21" s="8">
        <f>FC_IND_E!K21+FC_TRA_E!K21+FC_OTH_E!K21</f>
        <v>259.1682912</v>
      </c>
      <c r="L21" s="8">
        <f>FC_IND_E!L21+FC_TRA_E!L21+FC_OTH_E!L21</f>
        <v>248.79385439999999</v>
      </c>
      <c r="M21" s="8">
        <f>FC_IND_E!M21+FC_TRA_E!M21+FC_OTH_E!M21</f>
        <v>462.09749040000008</v>
      </c>
      <c r="N21" s="8">
        <f>FC_IND_E!N21+FC_TRA_E!N21+FC_OTH_E!N21</f>
        <v>513.2404368</v>
      </c>
      <c r="O21" s="8">
        <f>FC_IND_E!O21+FC_TRA_E!O21+FC_OTH_E!O21</f>
        <v>461.55236400000001</v>
      </c>
      <c r="P21" s="8">
        <f>FC_IND_E!P21+FC_TRA_E!P21+FC_OTH_E!P21</f>
        <v>468.46799999999996</v>
      </c>
      <c r="Q21" s="8">
        <f>FC_IND_E!Q21+FC_TRA_E!Q21+FC_OTH_E!Q21</f>
        <v>437.52814559999996</v>
      </c>
      <c r="R21" s="8">
        <f>FC_IND_E!R21+FC_TRA_E!R21+FC_OTH_E!R21</f>
        <v>469.74236400000001</v>
      </c>
      <c r="S21" s="8">
        <f>FC_IND_E!S21+FC_TRA_E!S21+FC_OTH_E!S21</f>
        <v>462.82541759999998</v>
      </c>
      <c r="T21" s="8">
        <f>FC_IND_E!T21+FC_TRA_E!T21+FC_OTH_E!T21</f>
        <v>427.83315120000009</v>
      </c>
      <c r="U21" s="8">
        <f>FC_IND_E!U21+FC_TRA_E!U21+FC_OTH_E!U21</f>
        <v>471.1019040000001</v>
      </c>
      <c r="V21" s="8">
        <f>FC_IND_E!V21+FC_TRA_E!V21+FC_OTH_E!V21</f>
        <v>421.14814559999991</v>
      </c>
      <c r="W21" s="8">
        <f>FC_IND_E!W21+FC_TRA_E!W21+FC_OTH_E!W21</f>
        <v>281.17580399999997</v>
      </c>
      <c r="X21" s="8">
        <f>FC_IND_E!X21+FC_TRA_E!X21+FC_OTH_E!X21</f>
        <v>417.46919760000009</v>
      </c>
      <c r="Y21" s="8">
        <f>FC_IND_E!Y21+FC_TRA_E!Y21+FC_OTH_E!Y21</f>
        <v>421.53733439999996</v>
      </c>
      <c r="Z21" s="8">
        <f>FC_IND_E!Z21+FC_TRA_E!Z21+FC_OTH_E!Z21</f>
        <v>394.42777919999992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  <c r="Y23" s="8">
        <f>FC_IND_E!Y23+FC_TRA_E!Y23+FC_OTH_E!Y23</f>
        <v>0</v>
      </c>
      <c r="Z23" s="8">
        <f>FC_IND_E!Z23+FC_TRA_E!Z23+FC_OTH_E!Z23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15601.730955480001</v>
      </c>
      <c r="D26" s="27">
        <f t="shared" si="14"/>
        <v>16506.827002800004</v>
      </c>
      <c r="E26" s="27">
        <f t="shared" si="14"/>
        <v>16599.312185760002</v>
      </c>
      <c r="F26" s="27">
        <f t="shared" si="14"/>
        <v>18085.243406760004</v>
      </c>
      <c r="G26" s="27">
        <f t="shared" si="14"/>
        <v>19149.250647240002</v>
      </c>
      <c r="H26" s="27">
        <f t="shared" si="14"/>
        <v>19714.653837720001</v>
      </c>
      <c r="I26" s="27">
        <f t="shared" si="14"/>
        <v>19939.38705972</v>
      </c>
      <c r="J26" s="27">
        <f t="shared" si="14"/>
        <v>20817.678769200003</v>
      </c>
      <c r="K26" s="27">
        <f t="shared" si="14"/>
        <v>20528.900118719997</v>
      </c>
      <c r="L26" s="27">
        <f t="shared" si="14"/>
        <v>19863.107484119995</v>
      </c>
      <c r="M26" s="27">
        <f t="shared" si="14"/>
        <v>19024.924191840004</v>
      </c>
      <c r="N26" s="27">
        <f t="shared" si="14"/>
        <v>18718.879346640002</v>
      </c>
      <c r="O26" s="27">
        <f t="shared" si="14"/>
        <v>18384.681870719996</v>
      </c>
      <c r="P26" s="27">
        <f t="shared" si="14"/>
        <v>17898.638228640004</v>
      </c>
      <c r="Q26" s="27">
        <f t="shared" si="14"/>
        <v>18686.523103919997</v>
      </c>
      <c r="R26" s="27">
        <f t="shared" si="14"/>
        <v>19512.188001360002</v>
      </c>
      <c r="S26" s="27">
        <f t="shared" si="14"/>
        <v>19705.731970319997</v>
      </c>
      <c r="T26" s="27">
        <f t="shared" si="14"/>
        <v>20176.023737160001</v>
      </c>
      <c r="U26" s="27">
        <f t="shared" si="14"/>
        <v>20368.388663640002</v>
      </c>
      <c r="V26" s="27">
        <f t="shared" si="14"/>
        <v>20518.313179320001</v>
      </c>
      <c r="W26" s="27">
        <f t="shared" si="14"/>
        <v>19356.547116959999</v>
      </c>
      <c r="X26" s="27">
        <f t="shared" si="14"/>
        <v>20675.829012480001</v>
      </c>
      <c r="Y26" s="27">
        <f t="shared" ref="Y26:Z26" si="15">SUM(Y27,Y33)</f>
        <v>21123.350714880002</v>
      </c>
      <c r="Z26" s="27">
        <f t="shared" si="15"/>
        <v>21610.881392760002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15601.730955480001</v>
      </c>
      <c r="D33" s="19">
        <f t="shared" si="18"/>
        <v>16506.827002800004</v>
      </c>
      <c r="E33" s="19">
        <f t="shared" si="18"/>
        <v>16599.312185760002</v>
      </c>
      <c r="F33" s="19">
        <f t="shared" si="18"/>
        <v>18085.243406760004</v>
      </c>
      <c r="G33" s="19">
        <f t="shared" si="18"/>
        <v>19149.250647240002</v>
      </c>
      <c r="H33" s="19">
        <f t="shared" si="18"/>
        <v>19714.653837720001</v>
      </c>
      <c r="I33" s="19">
        <f t="shared" si="18"/>
        <v>19939.38705972</v>
      </c>
      <c r="J33" s="19">
        <f t="shared" si="18"/>
        <v>20817.678769200003</v>
      </c>
      <c r="K33" s="19">
        <f t="shared" si="18"/>
        <v>20528.900118719997</v>
      </c>
      <c r="L33" s="19">
        <f t="shared" si="18"/>
        <v>19863.107484119995</v>
      </c>
      <c r="M33" s="19">
        <f t="shared" si="18"/>
        <v>19024.924191840004</v>
      </c>
      <c r="N33" s="19">
        <f t="shared" si="18"/>
        <v>18718.879346640002</v>
      </c>
      <c r="O33" s="19">
        <f t="shared" si="18"/>
        <v>18384.681870719996</v>
      </c>
      <c r="P33" s="19">
        <f t="shared" si="18"/>
        <v>17898.638228640004</v>
      </c>
      <c r="Q33" s="19">
        <f t="shared" si="18"/>
        <v>18686.523103919997</v>
      </c>
      <c r="R33" s="19">
        <f t="shared" si="18"/>
        <v>19512.188001360002</v>
      </c>
      <c r="S33" s="19">
        <f t="shared" si="18"/>
        <v>19705.731970319997</v>
      </c>
      <c r="T33" s="19">
        <f t="shared" si="18"/>
        <v>20176.023737160001</v>
      </c>
      <c r="U33" s="19">
        <f t="shared" si="18"/>
        <v>20368.388663640002</v>
      </c>
      <c r="V33" s="19">
        <f t="shared" si="18"/>
        <v>20518.313179320001</v>
      </c>
      <c r="W33" s="19">
        <f t="shared" si="18"/>
        <v>19356.547116959999</v>
      </c>
      <c r="X33" s="19">
        <f t="shared" ref="X33:Z33" si="19">SUM(X34:X50)</f>
        <v>20675.829012480001</v>
      </c>
      <c r="Y33" s="19">
        <f t="shared" si="19"/>
        <v>21123.350714880002</v>
      </c>
      <c r="Z33" s="19">
        <f t="shared" si="19"/>
        <v>21610.881392760002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525.37087764</v>
      </c>
      <c r="D36" s="8">
        <f>FC_IND_E!D36+FC_TRA_E!D36+FC_OTH_E!D36</f>
        <v>562.12786440000013</v>
      </c>
      <c r="E36" s="8">
        <f>FC_IND_E!E36+FC_TRA_E!E36+FC_OTH_E!E36</f>
        <v>489.62452572000007</v>
      </c>
      <c r="F36" s="8">
        <f>FC_IND_E!F36+FC_TRA_E!F36+FC_OTH_E!F36</f>
        <v>484.33396932000005</v>
      </c>
      <c r="G36" s="8">
        <f>FC_IND_E!G36+FC_TRA_E!G36+FC_OTH_E!G36</f>
        <v>486.79388496000001</v>
      </c>
      <c r="H36" s="8">
        <f>FC_IND_E!H36+FC_TRA_E!H36+FC_OTH_E!H36</f>
        <v>436.43569320000006</v>
      </c>
      <c r="I36" s="8">
        <f>FC_IND_E!I36+FC_TRA_E!I36+FC_OTH_E!I36</f>
        <v>387.28258524</v>
      </c>
      <c r="J36" s="8">
        <f>FC_IND_E!J36+FC_TRA_E!J36+FC_OTH_E!J36</f>
        <v>329.47899732000008</v>
      </c>
      <c r="K36" s="8">
        <f>FC_IND_E!K36+FC_TRA_E!K36+FC_OTH_E!K36</f>
        <v>301.43109779999997</v>
      </c>
      <c r="L36" s="8">
        <f>FC_IND_E!L36+FC_TRA_E!L36+FC_OTH_E!L36</f>
        <v>262.66079196000004</v>
      </c>
      <c r="M36" s="8">
        <f>FC_IND_E!M36+FC_TRA_E!M36+FC_OTH_E!M36</f>
        <v>309.69926748</v>
      </c>
      <c r="N36" s="8">
        <f>FC_IND_E!N36+FC_TRA_E!N36+FC_OTH_E!N36</f>
        <v>334.52490240000009</v>
      </c>
      <c r="O36" s="8">
        <f>FC_IND_E!O36+FC_TRA_E!O36+FC_OTH_E!O36</f>
        <v>414.56700000000006</v>
      </c>
      <c r="P36" s="8">
        <f>FC_IND_E!P36+FC_TRA_E!P36+FC_OTH_E!P36</f>
        <v>403.5122586</v>
      </c>
      <c r="Q36" s="8">
        <f>FC_IND_E!Q36+FC_TRA_E!Q36+FC_OTH_E!Q36</f>
        <v>511.2994514400001</v>
      </c>
      <c r="R36" s="8">
        <f>FC_IND_E!R36+FC_TRA_E!R36+FC_OTH_E!R36</f>
        <v>480.89794715999994</v>
      </c>
      <c r="S36" s="8">
        <f>FC_IND_E!S36+FC_TRA_E!S36+FC_OTH_E!S36</f>
        <v>505.77196716000009</v>
      </c>
      <c r="T36" s="8">
        <f>FC_IND_E!T36+FC_TRA_E!T36+FC_OTH_E!T36</f>
        <v>478.13409144000013</v>
      </c>
      <c r="U36" s="8">
        <f>FC_IND_E!U36+FC_TRA_E!U36+FC_OTH_E!U36</f>
        <v>552.75615144000017</v>
      </c>
      <c r="V36" s="8">
        <f>FC_IND_E!V36+FC_TRA_E!V36+FC_OTH_E!V36</f>
        <v>467.07912288000011</v>
      </c>
      <c r="W36" s="8">
        <f>FC_IND_E!W36+FC_TRA_E!W36+FC_OTH_E!W36</f>
        <v>458.78732856000022</v>
      </c>
      <c r="X36" s="8">
        <f>FC_IND_E!X36+FC_TRA_E!X36+FC_OTH_E!X36</f>
        <v>478.13386428000001</v>
      </c>
      <c r="Y36" s="8">
        <f>FC_IND_E!Y36+FC_TRA_E!Y36+FC_OTH_E!Y36</f>
        <v>444.96827712000004</v>
      </c>
      <c r="Z36" s="8">
        <f>FC_IND_E!Z36+FC_TRA_E!Z36+FC_OTH_E!Z36</f>
        <v>602.5037371200001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5575.2819922799999</v>
      </c>
      <c r="D37" s="8">
        <f>FC_IND_E!D37+FC_TRA_E!D37+FC_OTH_E!D37</f>
        <v>5704.311800880002</v>
      </c>
      <c r="E37" s="8">
        <f>FC_IND_E!E37+FC_TRA_E!E37+FC_OTH_E!E37</f>
        <v>5779.3289399999994</v>
      </c>
      <c r="F37" s="8">
        <f>FC_IND_E!F37+FC_TRA_E!F37+FC_OTH_E!F37</f>
        <v>6301.4489168400014</v>
      </c>
      <c r="G37" s="8">
        <f>FC_IND_E!G37+FC_TRA_E!G37+FC_OTH_E!G37</f>
        <v>6277.4434522800002</v>
      </c>
      <c r="H37" s="8">
        <f>FC_IND_E!H37+FC_TRA_E!H37+FC_OTH_E!H37</f>
        <v>6166.4178668399991</v>
      </c>
      <c r="I37" s="8">
        <f>FC_IND_E!I37+FC_TRA_E!I37+FC_OTH_E!I37</f>
        <v>6103.4014641599997</v>
      </c>
      <c r="J37" s="8">
        <f>FC_IND_E!J37+FC_TRA_E!J37+FC_OTH_E!J37</f>
        <v>6368.1434031600029</v>
      </c>
      <c r="K37" s="8">
        <f>FC_IND_E!K37+FC_TRA_E!K37+FC_OTH_E!K37</f>
        <v>6124.6940831999982</v>
      </c>
      <c r="L37" s="8">
        <f>FC_IND_E!L37+FC_TRA_E!L37+FC_OTH_E!L37</f>
        <v>5968.2371918400004</v>
      </c>
      <c r="M37" s="8">
        <f>FC_IND_E!M37+FC_TRA_E!M37+FC_OTH_E!M37</f>
        <v>5419.7783640000016</v>
      </c>
      <c r="N37" s="8">
        <f>FC_IND_E!N37+FC_TRA_E!N37+FC_OTH_E!N37</f>
        <v>5210.71387452</v>
      </c>
      <c r="O37" s="8">
        <f>FC_IND_E!O37+FC_TRA_E!O37+FC_OTH_E!O37</f>
        <v>4856.9435006399981</v>
      </c>
      <c r="P37" s="8">
        <f>FC_IND_E!P37+FC_TRA_E!P37+FC_OTH_E!P37</f>
        <v>4566.6208803600011</v>
      </c>
      <c r="Q37" s="8">
        <f>FC_IND_E!Q37+FC_TRA_E!Q37+FC_OTH_E!Q37</f>
        <v>4520.2757291999997</v>
      </c>
      <c r="R37" s="8">
        <f>FC_IND_E!R37+FC_TRA_E!R37+FC_OTH_E!R37</f>
        <v>4556.5987697999981</v>
      </c>
      <c r="S37" s="8">
        <f>FC_IND_E!S37+FC_TRA_E!S37+FC_OTH_E!S37</f>
        <v>4692.926367359998</v>
      </c>
      <c r="T37" s="8">
        <f>FC_IND_E!T37+FC_TRA_E!T37+FC_OTH_E!T37</f>
        <v>4643.0722800000021</v>
      </c>
      <c r="U37" s="8">
        <f>FC_IND_E!U37+FC_TRA_E!U37+FC_OTH_E!U37</f>
        <v>4646.4185552400022</v>
      </c>
      <c r="V37" s="8">
        <f>FC_IND_E!V37+FC_TRA_E!V37+FC_OTH_E!V37</f>
        <v>4647.0355192799998</v>
      </c>
      <c r="W37" s="8">
        <f>FC_IND_E!W37+FC_TRA_E!W37+FC_OTH_E!W37</f>
        <v>4224.3719918399993</v>
      </c>
      <c r="X37" s="8">
        <f>FC_IND_E!X37+FC_TRA_E!X37+FC_OTH_E!X37</f>
        <v>4395.6312800400001</v>
      </c>
      <c r="Y37" s="8">
        <f>FC_IND_E!Y37+FC_TRA_E!Y37+FC_OTH_E!Y37</f>
        <v>4592.76813072</v>
      </c>
      <c r="Z37" s="8">
        <f>FC_IND_E!Z37+FC_TRA_E!Z37+FC_OTH_E!Z37</f>
        <v>4874.2803648000008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3.0660839999999983</v>
      </c>
      <c r="D38" s="8">
        <f>FC_IND_E!D38+FC_TRA_E!D38+FC_OTH_E!D38</f>
        <v>6.1319160000000004</v>
      </c>
      <c r="E38" s="8">
        <f>FC_IND_E!E38+FC_TRA_E!E38+FC_OTH_E!E38</f>
        <v>9.1980000000000022</v>
      </c>
      <c r="F38" s="8">
        <f>FC_IND_E!F38+FC_TRA_E!F38+FC_OTH_E!F38</f>
        <v>9.1964880000000004</v>
      </c>
      <c r="G38" s="8">
        <f>FC_IND_E!G38+FC_TRA_E!G38+FC_OTH_E!G38</f>
        <v>9.195984000000001</v>
      </c>
      <c r="H38" s="8">
        <f>FC_IND_E!H38+FC_TRA_E!H38+FC_OTH_E!H38</f>
        <v>6.1306560000000028</v>
      </c>
      <c r="I38" s="8">
        <f>FC_IND_E!I38+FC_TRA_E!I38+FC_OTH_E!I38</f>
        <v>6.1306560000000001</v>
      </c>
      <c r="J38" s="8">
        <f>FC_IND_E!J38+FC_TRA_E!J38+FC_OTH_E!J38</f>
        <v>6.130656000000001</v>
      </c>
      <c r="K38" s="8">
        <f>FC_IND_E!K38+FC_TRA_E!K38+FC_OTH_E!K38</f>
        <v>6.130656000000001</v>
      </c>
      <c r="L38" s="8">
        <f>FC_IND_E!L38+FC_TRA_E!L38+FC_OTH_E!L38</f>
        <v>6.1306560000000019</v>
      </c>
      <c r="M38" s="8">
        <f>FC_IND_E!M38+FC_TRA_E!M38+FC_OTH_E!M38</f>
        <v>6.1306560000000028</v>
      </c>
      <c r="N38" s="8">
        <f>FC_IND_E!N38+FC_TRA_E!N38+FC_OTH_E!N38</f>
        <v>3.0653280000000005</v>
      </c>
      <c r="O38" s="8">
        <f>FC_IND_E!O38+FC_TRA_E!O38+FC_OTH_E!O38</f>
        <v>6.1306560000000019</v>
      </c>
      <c r="P38" s="8">
        <f>FC_IND_E!P38+FC_TRA_E!P38+FC_OTH_E!P38</f>
        <v>6.1306560000000019</v>
      </c>
      <c r="Q38" s="8">
        <f>FC_IND_E!Q38+FC_TRA_E!Q38+FC_OTH_E!Q38</f>
        <v>6.130656000000001</v>
      </c>
      <c r="R38" s="8">
        <f>FC_IND_E!R38+FC_TRA_E!R38+FC_OTH_E!R38</f>
        <v>9.1959839999999993</v>
      </c>
      <c r="S38" s="8">
        <f>FC_IND_E!S38+FC_TRA_E!S38+FC_OTH_E!S38</f>
        <v>9.1959839999999993</v>
      </c>
      <c r="T38" s="8">
        <f>FC_IND_E!T38+FC_TRA_E!T38+FC_OTH_E!T38</f>
        <v>9.1959839999999975</v>
      </c>
      <c r="U38" s="8">
        <f>FC_IND_E!U38+FC_TRA_E!U38+FC_OTH_E!U38</f>
        <v>9.1959839999999993</v>
      </c>
      <c r="V38" s="8">
        <f>FC_IND_E!V38+FC_TRA_E!V38+FC_OTH_E!V38</f>
        <v>9.1959839999999993</v>
      </c>
      <c r="W38" s="8">
        <f>FC_IND_E!W38+FC_TRA_E!W38+FC_OTH_E!W38</f>
        <v>6.130656000000001</v>
      </c>
      <c r="X38" s="8">
        <f>FC_IND_E!X38+FC_TRA_E!X38+FC_OTH_E!X38</f>
        <v>6.130656000000001</v>
      </c>
      <c r="Y38" s="8">
        <f>FC_IND_E!Y38+FC_TRA_E!Y38+FC_OTH_E!Y38</f>
        <v>6.130656000000001</v>
      </c>
      <c r="Z38" s="8">
        <f>FC_IND_E!Z38+FC_TRA_E!Z38+FC_OTH_E!Z38</f>
        <v>6.130656000000001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114.39278495999999</v>
      </c>
      <c r="D40" s="8">
        <f>FC_IND_E!D40+FC_TRA_E!D40+FC_OTH_E!D40</f>
        <v>144.63409751999998</v>
      </c>
      <c r="E40" s="8">
        <f>FC_IND_E!E40+FC_TRA_E!E40+FC_OTH_E!E40</f>
        <v>98.474124959999997</v>
      </c>
      <c r="F40" s="8">
        <f>FC_IND_E!F40+FC_TRA_E!F40+FC_OTH_E!F40</f>
        <v>166.17528000000004</v>
      </c>
      <c r="G40" s="8">
        <f>FC_IND_E!G40+FC_TRA_E!G40+FC_OTH_E!G40</f>
        <v>123.09291503999999</v>
      </c>
      <c r="H40" s="8">
        <f>FC_IND_E!H40+FC_TRA_E!H40+FC_OTH_E!H40</f>
        <v>83.087640000000007</v>
      </c>
      <c r="I40" s="8">
        <f>FC_IND_E!I40+FC_TRA_E!I40+FC_OTH_E!I40</f>
        <v>43.585808760000006</v>
      </c>
      <c r="J40" s="8">
        <f>FC_IND_E!J40+FC_TRA_E!J40+FC_OTH_E!J40</f>
        <v>105.85106496000002</v>
      </c>
      <c r="K40" s="8">
        <f>FC_IND_E!K40+FC_TRA_E!K40+FC_OTH_E!K40</f>
        <v>133.87049496</v>
      </c>
      <c r="L40" s="8">
        <f>FC_IND_E!L40+FC_TRA_E!L40+FC_OTH_E!L40</f>
        <v>90.284945039999997</v>
      </c>
      <c r="M40" s="8">
        <f>FC_IND_E!M40+FC_TRA_E!M40+FC_OTH_E!M40</f>
        <v>84.058290000000014</v>
      </c>
      <c r="N40" s="8">
        <f>FC_IND_E!N40+FC_TRA_E!N40+FC_OTH_E!N40</f>
        <v>130.75742628000003</v>
      </c>
      <c r="O40" s="8">
        <f>FC_IND_E!O40+FC_TRA_E!O40+FC_OTH_E!O40</f>
        <v>59.152187520000005</v>
      </c>
      <c r="P40" s="8">
        <f>FC_IND_E!P40+FC_TRA_E!P40+FC_OTH_E!P40</f>
        <v>52.925532480000022</v>
      </c>
      <c r="Q40" s="8">
        <f>FC_IND_E!Q40+FC_TRA_E!Q40+FC_OTH_E!Q40</f>
        <v>49.812204959999981</v>
      </c>
      <c r="R40" s="8">
        <f>FC_IND_E!R40+FC_TRA_E!R40+FC_OTH_E!R40</f>
        <v>105.85106496000003</v>
      </c>
      <c r="S40" s="8">
        <f>FC_IND_E!S40+FC_TRA_E!S40+FC_OTH_E!S40</f>
        <v>118.30437504000001</v>
      </c>
      <c r="T40" s="8">
        <f>FC_IND_E!T40+FC_TRA_E!T40+FC_OTH_E!T40</f>
        <v>149.43687372000002</v>
      </c>
      <c r="U40" s="8">
        <f>FC_IND_E!U40+FC_TRA_E!U40+FC_OTH_E!U40</f>
        <v>93.398013720000023</v>
      </c>
      <c r="V40" s="8">
        <f>FC_IND_E!V40+FC_TRA_E!V40+FC_OTH_E!V40</f>
        <v>133.87049496</v>
      </c>
      <c r="W40" s="8">
        <f>FC_IND_E!W40+FC_TRA_E!W40+FC_OTH_E!W40</f>
        <v>118.30437504000001</v>
      </c>
      <c r="X40" s="8">
        <f>FC_IND_E!X40+FC_TRA_E!X40+FC_OTH_E!X40</f>
        <v>56.03886</v>
      </c>
      <c r="Y40" s="8">
        <f>FC_IND_E!Y40+FC_TRA_E!Y40+FC_OTH_E!Y40</f>
        <v>56.038859999999993</v>
      </c>
      <c r="Z40" s="8">
        <f>FC_IND_E!Z40+FC_TRA_E!Z40+FC_OTH_E!Z40</f>
        <v>52.925791319999995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15.386484960000001</v>
      </c>
      <c r="D41" s="8">
        <f>FC_IND_E!D41+FC_TRA_E!D41+FC_OTH_E!D41</f>
        <v>18.463833720000004</v>
      </c>
      <c r="E41" s="8">
        <f>FC_IND_E!E41+FC_TRA_E!E41+FC_OTH_E!E41</f>
        <v>15.386484960000001</v>
      </c>
      <c r="F41" s="8">
        <f>FC_IND_E!F41+FC_TRA_E!F41+FC_OTH_E!F41</f>
        <v>15.386484960000001</v>
      </c>
      <c r="G41" s="8">
        <f>FC_IND_E!G41+FC_TRA_E!G41+FC_OTH_E!G41</f>
        <v>9.2320462800000005</v>
      </c>
      <c r="H41" s="8">
        <f>FC_IND_E!H41+FC_TRA_E!H41+FC_OTH_E!H41</f>
        <v>12.309395039999998</v>
      </c>
      <c r="I41" s="8">
        <f>FC_IND_E!I41+FC_TRA_E!I41+FC_OTH_E!I41</f>
        <v>15.386484960000001</v>
      </c>
      <c r="J41" s="8">
        <f>FC_IND_E!J41+FC_TRA_E!J41+FC_OTH_E!J41</f>
        <v>15.386484960000001</v>
      </c>
      <c r="K41" s="8">
        <f>FC_IND_E!K41+FC_TRA_E!K41+FC_OTH_E!K41</f>
        <v>15.386484960000001</v>
      </c>
      <c r="L41" s="8">
        <f>FC_IND_E!L41+FC_TRA_E!L41+FC_OTH_E!L41</f>
        <v>12.309395039999998</v>
      </c>
      <c r="M41" s="8">
        <f>FC_IND_E!M41+FC_TRA_E!M41+FC_OTH_E!M41</f>
        <v>9.2320462800000005</v>
      </c>
      <c r="N41" s="8">
        <f>FC_IND_E!N41+FC_TRA_E!N41+FC_OTH_E!N41</f>
        <v>9.2320462800000005</v>
      </c>
      <c r="O41" s="8">
        <f>FC_IND_E!O41+FC_TRA_E!O41+FC_OTH_E!O41</f>
        <v>9.2320462800000005</v>
      </c>
      <c r="P41" s="8">
        <f>FC_IND_E!P41+FC_TRA_E!P41+FC_OTH_E!P41</f>
        <v>6.1546975199999991</v>
      </c>
      <c r="Q41" s="8">
        <f>FC_IND_E!Q41+FC_TRA_E!Q41+FC_OTH_E!Q41</f>
        <v>6.1546975199999991</v>
      </c>
      <c r="R41" s="8">
        <f>FC_IND_E!R41+FC_TRA_E!R41+FC_OTH_E!R41</f>
        <v>9.2320462800000005</v>
      </c>
      <c r="S41" s="8">
        <f>FC_IND_E!S41+FC_TRA_E!S41+FC_OTH_E!S41</f>
        <v>6.1546975199999991</v>
      </c>
      <c r="T41" s="8">
        <f>FC_IND_E!T41+FC_TRA_E!T41+FC_OTH_E!T41</f>
        <v>6.1546975199999991</v>
      </c>
      <c r="U41" s="8">
        <f>FC_IND_E!U41+FC_TRA_E!U41+FC_OTH_E!U41</f>
        <v>6.1546975199999991</v>
      </c>
      <c r="V41" s="8">
        <f>FC_IND_E!V41+FC_TRA_E!V41+FC_OTH_E!V41</f>
        <v>6.1546975199999991</v>
      </c>
      <c r="W41" s="8">
        <f>FC_IND_E!W41+FC_TRA_E!W41+FC_OTH_E!W41</f>
        <v>6.1546975199999991</v>
      </c>
      <c r="X41" s="8">
        <f>FC_IND_E!X41+FC_TRA_E!X41+FC_OTH_E!X41</f>
        <v>6.1546975199999991</v>
      </c>
      <c r="Y41" s="8">
        <f>FC_IND_E!Y41+FC_TRA_E!Y41+FC_OTH_E!Y41</f>
        <v>6.1546975199999991</v>
      </c>
      <c r="Z41" s="8">
        <f>FC_IND_E!Z41+FC_TRA_E!Z41+FC_OTH_E!Z41</f>
        <v>6.1546975199999991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  <c r="Y42" s="8">
        <f>FC_IND_E!Y42+FC_TRA_E!Y42+FC_OTH_E!Y42</f>
        <v>0</v>
      </c>
      <c r="Z42" s="8">
        <f>FC_IND_E!Z42+FC_TRA_E!Z42+FC_OTH_E!Z42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7835.7500863200012</v>
      </c>
      <c r="D43" s="8">
        <f>FC_IND_E!D43+FC_TRA_E!D43+FC_OTH_E!D43</f>
        <v>8421.103154880002</v>
      </c>
      <c r="E43" s="8">
        <f>FC_IND_E!E43+FC_TRA_E!E43+FC_OTH_E!E43</f>
        <v>8739.0042479999993</v>
      </c>
      <c r="F43" s="8">
        <f>FC_IND_E!F43+FC_TRA_E!F43+FC_OTH_E!F43</f>
        <v>9466.8431691600035</v>
      </c>
      <c r="G43" s="8">
        <f>FC_IND_E!G43+FC_TRA_E!G43+FC_OTH_E!G43</f>
        <v>10307.465550720004</v>
      </c>
      <c r="H43" s="8">
        <f>FC_IND_E!H43+FC_TRA_E!H43+FC_OTH_E!H43</f>
        <v>11703.821037480004</v>
      </c>
      <c r="I43" s="8">
        <f>FC_IND_E!I43+FC_TRA_E!I43+FC_OTH_E!I43</f>
        <v>12391.232480639999</v>
      </c>
      <c r="J43" s="8">
        <f>FC_IND_E!J43+FC_TRA_E!J43+FC_OTH_E!J43</f>
        <v>12911.54919444</v>
      </c>
      <c r="K43" s="8">
        <f>FC_IND_E!K43+FC_TRA_E!K43+FC_OTH_E!K43</f>
        <v>13081.51479492</v>
      </c>
      <c r="L43" s="8">
        <f>FC_IND_E!L43+FC_TRA_E!L43+FC_OTH_E!L43</f>
        <v>12677.580934199998</v>
      </c>
      <c r="M43" s="8">
        <f>FC_IND_E!M43+FC_TRA_E!M43+FC_OTH_E!M43</f>
        <v>12220.407646200001</v>
      </c>
      <c r="N43" s="8">
        <f>FC_IND_E!N43+FC_TRA_E!N43+FC_OTH_E!N43</f>
        <v>12272.531483160001</v>
      </c>
      <c r="O43" s="8">
        <f>FC_IND_E!O43+FC_TRA_E!O43+FC_OTH_E!O43</f>
        <v>12271.189680360001</v>
      </c>
      <c r="P43" s="8">
        <f>FC_IND_E!P43+FC_TRA_E!P43+FC_OTH_E!P43</f>
        <v>12371.020075439999</v>
      </c>
      <c r="Q43" s="8">
        <f>FC_IND_E!Q43+FC_TRA_E!Q43+FC_OTH_E!Q43</f>
        <v>12876.329405159997</v>
      </c>
      <c r="R43" s="8">
        <f>FC_IND_E!R43+FC_TRA_E!R43+FC_OTH_E!R43</f>
        <v>13619.286682560003</v>
      </c>
      <c r="S43" s="8">
        <f>FC_IND_E!S43+FC_TRA_E!S43+FC_OTH_E!S43</f>
        <v>14222.15254512</v>
      </c>
      <c r="T43" s="8">
        <f>FC_IND_E!T43+FC_TRA_E!T43+FC_OTH_E!T43</f>
        <v>14690.516148359999</v>
      </c>
      <c r="U43" s="8">
        <f>FC_IND_E!U43+FC_TRA_E!U43+FC_OTH_E!U43</f>
        <v>14860.709028359999</v>
      </c>
      <c r="V43" s="8">
        <f>FC_IND_E!V43+FC_TRA_E!V43+FC_OTH_E!V43</f>
        <v>15037.030185840002</v>
      </c>
      <c r="W43" s="8">
        <f>FC_IND_E!W43+FC_TRA_E!W43+FC_OTH_E!W43</f>
        <v>14156.156387879997</v>
      </c>
      <c r="X43" s="8">
        <f>FC_IND_E!X43+FC_TRA_E!X43+FC_OTH_E!X43</f>
        <v>15272.855629200003</v>
      </c>
      <c r="Y43" s="8">
        <f>FC_IND_E!Y43+FC_TRA_E!Y43+FC_OTH_E!Y43</f>
        <v>15535.642772519999</v>
      </c>
      <c r="Z43" s="8">
        <f>FC_IND_E!Z43+FC_TRA_E!Z43+FC_OTH_E!Z43</f>
        <v>15729.09472368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1390.9767314400003</v>
      </c>
      <c r="D44" s="8">
        <f>FC_IND_E!D44+FC_TRA_E!D44+FC_OTH_E!D44</f>
        <v>1431.2148552000001</v>
      </c>
      <c r="E44" s="8">
        <f>FC_IND_E!E44+FC_TRA_E!E44+FC_OTH_E!E44</f>
        <v>1240.4651558400003</v>
      </c>
      <c r="F44" s="8">
        <f>FC_IND_E!F44+FC_TRA_E!F44+FC_OTH_E!F44</f>
        <v>1265.80523472</v>
      </c>
      <c r="G44" s="8">
        <f>FC_IND_E!G44+FC_TRA_E!G44+FC_OTH_E!G44</f>
        <v>1470.4899991200002</v>
      </c>
      <c r="H44" s="8">
        <f>FC_IND_E!H44+FC_TRA_E!H44+FC_OTH_E!H44</f>
        <v>1274.7540369600003</v>
      </c>
      <c r="I44" s="8">
        <f>FC_IND_E!I44+FC_TRA_E!I44+FC_OTH_E!I44</f>
        <v>745.3316282400001</v>
      </c>
      <c r="J44" s="8">
        <f>FC_IND_E!J44+FC_TRA_E!J44+FC_OTH_E!J44</f>
        <v>785.49396192000006</v>
      </c>
      <c r="K44" s="8">
        <f>FC_IND_E!K44+FC_TRA_E!K44+FC_OTH_E!K44</f>
        <v>559.38651840000011</v>
      </c>
      <c r="L44" s="8">
        <f>FC_IND_E!L44+FC_TRA_E!L44+FC_OTH_E!L44</f>
        <v>451.67655456</v>
      </c>
      <c r="M44" s="8">
        <f>FC_IND_E!M44+FC_TRA_E!M44+FC_OTH_E!M44</f>
        <v>429.13847951999992</v>
      </c>
      <c r="N44" s="8">
        <f>FC_IND_E!N44+FC_TRA_E!N44+FC_OTH_E!N44</f>
        <v>247.52845080000003</v>
      </c>
      <c r="O44" s="8">
        <f>FC_IND_E!O44+FC_TRA_E!O44+FC_OTH_E!O44</f>
        <v>204.88566384000003</v>
      </c>
      <c r="P44" s="8">
        <f>FC_IND_E!P44+FC_TRA_E!P44+FC_OTH_E!P44</f>
        <v>158.87857751999999</v>
      </c>
      <c r="Q44" s="8">
        <f>FC_IND_E!Q44+FC_TRA_E!Q44+FC_OTH_E!Q44</f>
        <v>116.17727616000002</v>
      </c>
      <c r="R44" s="8">
        <f>FC_IND_E!R44+FC_TRA_E!R44+FC_OTH_E!R44</f>
        <v>88.661297519999977</v>
      </c>
      <c r="S44" s="8">
        <f>FC_IND_E!S44+FC_TRA_E!S44+FC_OTH_E!S44</f>
        <v>119.23423560000001</v>
      </c>
      <c r="T44" s="8">
        <f>FC_IND_E!T44+FC_TRA_E!T44+FC_OTH_E!T44</f>
        <v>110.06252135999999</v>
      </c>
      <c r="U44" s="8">
        <f>FC_IND_E!U44+FC_TRA_E!U44+FC_OTH_E!U44</f>
        <v>82.546542720000019</v>
      </c>
      <c r="V44" s="8">
        <f>FC_IND_E!V44+FC_TRA_E!V44+FC_OTH_E!V44</f>
        <v>33.62989752</v>
      </c>
      <c r="W44" s="8">
        <f>FC_IND_E!W44+FC_TRA_E!W44+FC_OTH_E!W44</f>
        <v>122.29593191999999</v>
      </c>
      <c r="X44" s="8">
        <f>FC_IND_E!X44+FC_TRA_E!X44+FC_OTH_E!X44</f>
        <v>158.97944520000004</v>
      </c>
      <c r="Y44" s="8">
        <f>FC_IND_E!Y44+FC_TRA_E!Y44+FC_OTH_E!Y44</f>
        <v>119.23479288000001</v>
      </c>
      <c r="Z44" s="8">
        <f>FC_IND_E!Z44+FC_TRA_E!Z44+FC_OTH_E!Z44</f>
        <v>88.661576159999996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9.730676879999999</v>
      </c>
      <c r="E47" s="8">
        <f>FC_IND_E!E47+FC_TRA_E!E47+FC_OTH_E!E47</f>
        <v>12.974332680000003</v>
      </c>
      <c r="F47" s="8">
        <f>FC_IND_E!F47+FC_TRA_E!F47+FC_OTH_E!F47</f>
        <v>6.487021079999999</v>
      </c>
      <c r="G47" s="8">
        <f>FC_IND_E!G47+FC_TRA_E!G47+FC_OTH_E!G47</f>
        <v>22.705009560000004</v>
      </c>
      <c r="H47" s="8">
        <f>FC_IND_E!H47+FC_TRA_E!H47+FC_OTH_E!H47</f>
        <v>22.705009560000004</v>
      </c>
      <c r="I47" s="8">
        <f>FC_IND_E!I47+FC_TRA_E!I47+FC_OTH_E!I47</f>
        <v>19.461353760000002</v>
      </c>
      <c r="J47" s="8">
        <f>FC_IND_E!J47+FC_TRA_E!J47+FC_OTH_E!J47</f>
        <v>16.217988480000002</v>
      </c>
      <c r="K47" s="8">
        <f>FC_IND_E!K47+FC_TRA_E!K47+FC_OTH_E!K47</f>
        <v>16.217988480000002</v>
      </c>
      <c r="L47" s="8">
        <f>FC_IND_E!L47+FC_TRA_E!L47+FC_OTH_E!L47</f>
        <v>6.487021079999999</v>
      </c>
      <c r="M47" s="8">
        <f>FC_IND_E!M47+FC_TRA_E!M47+FC_OTH_E!M47</f>
        <v>6.487021079999999</v>
      </c>
      <c r="N47" s="8">
        <f>FC_IND_E!N47+FC_TRA_E!N47+FC_OTH_E!N47</f>
        <v>9.730676879999999</v>
      </c>
      <c r="O47" s="8">
        <f>FC_IND_E!O47+FC_TRA_E!O47+FC_OTH_E!O47</f>
        <v>6.487021079999999</v>
      </c>
      <c r="P47" s="8">
        <f>FC_IND_E!P47+FC_TRA_E!P47+FC_OTH_E!P47</f>
        <v>6.487021079999999</v>
      </c>
      <c r="Q47" s="8">
        <f>FC_IND_E!Q47+FC_TRA_E!Q47+FC_OTH_E!Q47</f>
        <v>6.487021079999999</v>
      </c>
      <c r="R47" s="8">
        <f>FC_IND_E!R47+FC_TRA_E!R47+FC_OTH_E!R47</f>
        <v>6.487021079999999</v>
      </c>
      <c r="S47" s="8">
        <f>FC_IND_E!S47+FC_TRA_E!S47+FC_OTH_E!S47</f>
        <v>3.2436558</v>
      </c>
      <c r="T47" s="8">
        <f>FC_IND_E!T47+FC_TRA_E!T47+FC_OTH_E!T47</f>
        <v>3.2436558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  <c r="Y48" s="8">
        <f>FC_IND_E!Y48+FC_TRA_E!Y48+FC_OTH_E!Y48</f>
        <v>0</v>
      </c>
      <c r="Z48" s="8">
        <f>FC_IND_E!Z48+FC_TRA_E!Z48+FC_OTH_E!Z48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141.50591387999998</v>
      </c>
      <c r="D50" s="8">
        <f>FC_IND_E!D50+FC_TRA_E!D50+FC_OTH_E!D50</f>
        <v>209.10880331999999</v>
      </c>
      <c r="E50" s="8">
        <f>FC_IND_E!E50+FC_TRA_E!E50+FC_OTH_E!E50</f>
        <v>214.85637359999998</v>
      </c>
      <c r="F50" s="8">
        <f>FC_IND_E!F50+FC_TRA_E!F50+FC_OTH_E!F50</f>
        <v>369.56684267999987</v>
      </c>
      <c r="G50" s="8">
        <f>FC_IND_E!G50+FC_TRA_E!G50+FC_OTH_E!G50</f>
        <v>442.83180527999997</v>
      </c>
      <c r="H50" s="8">
        <f>FC_IND_E!H50+FC_TRA_E!H50+FC_OTH_E!H50</f>
        <v>8.9925026400000014</v>
      </c>
      <c r="I50" s="8">
        <f>FC_IND_E!I50+FC_TRA_E!I50+FC_OTH_E!I50</f>
        <v>227.57459796000003</v>
      </c>
      <c r="J50" s="8">
        <f>FC_IND_E!J50+FC_TRA_E!J50+FC_OTH_E!J50</f>
        <v>279.42701796</v>
      </c>
      <c r="K50" s="8">
        <f>FC_IND_E!K50+FC_TRA_E!K50+FC_OTH_E!K50</f>
        <v>290.26799999999997</v>
      </c>
      <c r="L50" s="8">
        <f>FC_IND_E!L50+FC_TRA_E!L50+FC_OTH_E!L50</f>
        <v>387.73999439999989</v>
      </c>
      <c r="M50" s="8">
        <f>FC_IND_E!M50+FC_TRA_E!M50+FC_OTH_E!M50</f>
        <v>539.99242128000003</v>
      </c>
      <c r="N50" s="8">
        <f>FC_IND_E!N50+FC_TRA_E!N50+FC_OTH_E!N50</f>
        <v>500.79515832000004</v>
      </c>
      <c r="O50" s="8">
        <f>FC_IND_E!O50+FC_TRA_E!O50+FC_OTH_E!O50</f>
        <v>556.09411499999987</v>
      </c>
      <c r="P50" s="8">
        <f>FC_IND_E!P50+FC_TRA_E!P50+FC_OTH_E!P50</f>
        <v>326.90852963999998</v>
      </c>
      <c r="Q50" s="8">
        <f>FC_IND_E!Q50+FC_TRA_E!Q50+FC_OTH_E!Q50</f>
        <v>593.8566624</v>
      </c>
      <c r="R50" s="8">
        <f>FC_IND_E!R50+FC_TRA_E!R50+FC_OTH_E!R50</f>
        <v>635.9771880000003</v>
      </c>
      <c r="S50" s="8">
        <f>FC_IND_E!S50+FC_TRA_E!S50+FC_OTH_E!S50</f>
        <v>28.748142719999997</v>
      </c>
      <c r="T50" s="8">
        <f>FC_IND_E!T50+FC_TRA_E!T50+FC_OTH_E!T50</f>
        <v>86.207484959999988</v>
      </c>
      <c r="U50" s="8">
        <f>FC_IND_E!U50+FC_TRA_E!U50+FC_OTH_E!U50</f>
        <v>117.20969063999998</v>
      </c>
      <c r="V50" s="8">
        <f>FC_IND_E!V50+FC_TRA_E!V50+FC_OTH_E!V50</f>
        <v>184.31727732000007</v>
      </c>
      <c r="W50" s="8">
        <f>FC_IND_E!W50+FC_TRA_E!W50+FC_OTH_E!W50</f>
        <v>264.34574819999995</v>
      </c>
      <c r="X50" s="8">
        <f>FC_IND_E!X50+FC_TRA_E!X50+FC_OTH_E!X50</f>
        <v>301.90458024000003</v>
      </c>
      <c r="Y50" s="8">
        <f>FC_IND_E!Y50+FC_TRA_E!Y50+FC_OTH_E!Y50</f>
        <v>362.4125281200001</v>
      </c>
      <c r="Z50" s="8">
        <f>FC_IND_E!Z50+FC_TRA_E!Z50+FC_OTH_E!Z50</f>
        <v>251.12984616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13894.04016</v>
      </c>
      <c r="D51" s="27">
        <f>FC_IND_E!D51+FC_TRA_E!D51+FC_OTH_E!D51</f>
        <v>15149.625480000002</v>
      </c>
      <c r="E51" s="27">
        <f>FC_IND_E!E51+FC_TRA_E!E51+FC_OTH_E!E51</f>
        <v>14542.533720000003</v>
      </c>
      <c r="F51" s="27">
        <f>FC_IND_E!F51+FC_TRA_E!F51+FC_OTH_E!F51</f>
        <v>14842.242359999998</v>
      </c>
      <c r="G51" s="27">
        <f>FC_IND_E!G51+FC_TRA_E!G51+FC_OTH_E!G51</f>
        <v>14587.166879999999</v>
      </c>
      <c r="H51" s="27">
        <f>FC_IND_E!H51+FC_TRA_E!H51+FC_OTH_E!H51</f>
        <v>14525.872019999999</v>
      </c>
      <c r="I51" s="27">
        <f>FC_IND_E!I51+FC_TRA_E!I51+FC_OTH_E!I51</f>
        <v>14439.180690000001</v>
      </c>
      <c r="J51" s="27">
        <f>FC_IND_E!J51+FC_TRA_E!J51+FC_OTH_E!J51</f>
        <v>13802.956200000001</v>
      </c>
      <c r="K51" s="27">
        <f>FC_IND_E!K51+FC_TRA_E!K51+FC_OTH_E!K51</f>
        <v>13730.957460000001</v>
      </c>
      <c r="L51" s="27">
        <f>FC_IND_E!L51+FC_TRA_E!L51+FC_OTH_E!L51</f>
        <v>12775.282739999999</v>
      </c>
      <c r="M51" s="27">
        <f>FC_IND_E!M51+FC_TRA_E!M51+FC_OTH_E!M51</f>
        <v>14300.434169999999</v>
      </c>
      <c r="N51" s="27">
        <f>FC_IND_E!N51+FC_TRA_E!N51+FC_OTH_E!N51</f>
        <v>12938.012010000002</v>
      </c>
      <c r="O51" s="27">
        <f>FC_IND_E!O51+FC_TRA_E!O51+FC_OTH_E!O51</f>
        <v>12652.693020000002</v>
      </c>
      <c r="P51" s="27">
        <f>FC_IND_E!P51+FC_TRA_E!P51+FC_OTH_E!P51</f>
        <v>12605.939280000006</v>
      </c>
      <c r="Q51" s="27">
        <f>FC_IND_E!Q51+FC_TRA_E!Q51+FC_OTH_E!Q51</f>
        <v>11290.068900000002</v>
      </c>
      <c r="R51" s="27">
        <f>FC_IND_E!R51+FC_TRA_E!R51+FC_OTH_E!R51</f>
        <v>11800.775250000001</v>
      </c>
      <c r="S51" s="27">
        <f>FC_IND_E!S51+FC_TRA_E!S51+FC_OTH_E!S51</f>
        <v>12410.982848879998</v>
      </c>
      <c r="T51" s="27">
        <f>FC_IND_E!T51+FC_TRA_E!T51+FC_OTH_E!T51</f>
        <v>12987.492210000002</v>
      </c>
      <c r="U51" s="27">
        <f>FC_IND_E!U51+FC_TRA_E!U51+FC_OTH_E!U51</f>
        <v>12134.393175959995</v>
      </c>
      <c r="V51" s="27">
        <f>FC_IND_E!V51+FC_TRA_E!V51+FC_OTH_E!V51</f>
        <v>12183.86166228</v>
      </c>
      <c r="W51" s="27">
        <f>FC_IND_E!W51+FC_TRA_E!W51+FC_OTH_E!W51</f>
        <v>12115.123664762919</v>
      </c>
      <c r="X51" s="27">
        <f>FC_IND_E!X51+FC_TRA_E!X51+FC_OTH_E!X51</f>
        <v>12921.881646413642</v>
      </c>
      <c r="Y51" s="27">
        <f>FC_IND_E!Y51+FC_TRA_E!Y51+FC_OTH_E!Y51</f>
        <v>11076.345662852602</v>
      </c>
      <c r="Z51" s="27">
        <f>FC_IND_E!Z51+FC_TRA_E!Z51+FC_OTH_E!Z51</f>
        <v>9876.8045051376866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334.78565544000003</v>
      </c>
      <c r="D52" s="27">
        <f t="shared" si="20"/>
        <v>449.91416412000001</v>
      </c>
      <c r="E52" s="27">
        <f t="shared" si="20"/>
        <v>387.69035148000012</v>
      </c>
      <c r="F52" s="27">
        <f t="shared" si="20"/>
        <v>464.46132018768049</v>
      </c>
      <c r="G52" s="27">
        <f t="shared" si="20"/>
        <v>640.3971096628203</v>
      </c>
      <c r="H52" s="27">
        <f t="shared" si="20"/>
        <v>771.83500651169379</v>
      </c>
      <c r="I52" s="27">
        <f t="shared" si="20"/>
        <v>725.7682721249638</v>
      </c>
      <c r="J52" s="27">
        <f t="shared" si="20"/>
        <v>837.73899499219988</v>
      </c>
      <c r="K52" s="27">
        <f t="shared" si="20"/>
        <v>876.26860818043906</v>
      </c>
      <c r="L52" s="27">
        <f t="shared" si="20"/>
        <v>931.61878823338225</v>
      </c>
      <c r="M52" s="27">
        <f t="shared" si="20"/>
        <v>932.03223863542337</v>
      </c>
      <c r="N52" s="27">
        <f t="shared" si="20"/>
        <v>951.84432819455515</v>
      </c>
      <c r="O52" s="27">
        <f t="shared" si="20"/>
        <v>980.94991086099878</v>
      </c>
      <c r="P52" s="27">
        <f t="shared" si="20"/>
        <v>944.85657548979475</v>
      </c>
      <c r="Q52" s="27">
        <f t="shared" si="20"/>
        <v>1145.2411671311122</v>
      </c>
      <c r="R52" s="27">
        <f t="shared" si="20"/>
        <v>1289.7630455342764</v>
      </c>
      <c r="S52" s="27">
        <f t="shared" si="20"/>
        <v>1439.7940766691295</v>
      </c>
      <c r="T52" s="27">
        <f t="shared" si="20"/>
        <v>1408.3658704012737</v>
      </c>
      <c r="U52" s="27">
        <f t="shared" si="20"/>
        <v>1669.3479445288176</v>
      </c>
      <c r="V52" s="27">
        <f t="shared" si="20"/>
        <v>1739.1274344159151</v>
      </c>
      <c r="W52" s="27">
        <f t="shared" si="20"/>
        <v>1760.6633352307438</v>
      </c>
      <c r="X52" s="27">
        <f t="shared" ref="X52:Z52" si="21">SUM(X53:X54)</f>
        <v>1742.7660261260212</v>
      </c>
      <c r="Y52" s="27">
        <f t="shared" si="21"/>
        <v>1689.1620201153069</v>
      </c>
      <c r="Z52" s="27">
        <f t="shared" si="21"/>
        <v>1355.2120774888563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323.32322880000004</v>
      </c>
      <c r="D53" s="8">
        <f>FC_IND_E!D53+FC_TRA_E!D53+FC_OTH_E!D53</f>
        <v>423.13780080000004</v>
      </c>
      <c r="E53" s="8">
        <f>FC_IND_E!E53+FC_TRA_E!E53+FC_OTH_E!E53</f>
        <v>361.64751480000012</v>
      </c>
      <c r="F53" s="8">
        <f>FC_IND_E!F53+FC_TRA_E!F53+FC_OTH_E!F53</f>
        <v>436.57974359999997</v>
      </c>
      <c r="G53" s="8">
        <f>FC_IND_E!G53+FC_TRA_E!G53+FC_OTH_E!G53</f>
        <v>610.32371400000011</v>
      </c>
      <c r="H53" s="8">
        <f>FC_IND_E!H53+FC_TRA_E!H53+FC_OTH_E!H53</f>
        <v>744.45794280000007</v>
      </c>
      <c r="I53" s="8">
        <f>FC_IND_E!I53+FC_TRA_E!I53+FC_OTH_E!I53</f>
        <v>701.98745760000008</v>
      </c>
      <c r="J53" s="8">
        <f>FC_IND_E!J53+FC_TRA_E!J53+FC_OTH_E!J53</f>
        <v>813.38399999999979</v>
      </c>
      <c r="K53" s="8">
        <f>FC_IND_E!K53+FC_TRA_E!K53+FC_OTH_E!K53</f>
        <v>850.70700000000022</v>
      </c>
      <c r="L53" s="8">
        <f>FC_IND_E!L53+FC_TRA_E!L53+FC_OTH_E!L53</f>
        <v>912.62611439999989</v>
      </c>
      <c r="M53" s="8">
        <f>FC_IND_E!M53+FC_TRA_E!M53+FC_OTH_E!M53</f>
        <v>881.02357199999983</v>
      </c>
      <c r="N53" s="8">
        <f>FC_IND_E!N53+FC_TRA_E!N53+FC_OTH_E!N53</f>
        <v>902.04388560000007</v>
      </c>
      <c r="O53" s="8">
        <f>FC_IND_E!O53+FC_TRA_E!O53+FC_OTH_E!O53</f>
        <v>929.5002288000004</v>
      </c>
      <c r="P53" s="8">
        <f>FC_IND_E!P53+FC_TRA_E!P53+FC_OTH_E!P53</f>
        <v>889.17388560000006</v>
      </c>
      <c r="Q53" s="8">
        <f>FC_IND_E!Q53+FC_TRA_E!Q53+FC_OTH_E!Q53</f>
        <v>1092.5198856</v>
      </c>
      <c r="R53" s="8">
        <f>FC_IND_E!R53+FC_TRA_E!R53+FC_OTH_E!R53</f>
        <v>1233.9472860000003</v>
      </c>
      <c r="S53" s="8">
        <f>FC_IND_E!S53+FC_TRA_E!S53+FC_OTH_E!S53</f>
        <v>1387.1002860000003</v>
      </c>
      <c r="T53" s="8">
        <f>FC_IND_E!T53+FC_TRA_E!T53+FC_OTH_E!T53</f>
        <v>1354.8954276000002</v>
      </c>
      <c r="U53" s="8">
        <f>FC_IND_E!U53+FC_TRA_E!U53+FC_OTH_E!U53</f>
        <v>1614.4442028000003</v>
      </c>
      <c r="V53" s="8">
        <f>FC_IND_E!V53+FC_TRA_E!V53+FC_OTH_E!V53</f>
        <v>1685.5514676</v>
      </c>
      <c r="W53" s="8">
        <f>FC_IND_E!W53+FC_TRA_E!W53+FC_OTH_E!W53</f>
        <v>1710.4430771999998</v>
      </c>
      <c r="X53" s="8">
        <f>FC_IND_E!X53+FC_TRA_E!X53+FC_OTH_E!X53</f>
        <v>1690.7962499999999</v>
      </c>
      <c r="Y53" s="8">
        <f>FC_IND_E!Y53+FC_TRA_E!Y53+FC_OTH_E!Y53</f>
        <v>1637.9566632000001</v>
      </c>
      <c r="Z53" s="8">
        <f>FC_IND_E!Z53+FC_TRA_E!Z53+FC_OTH_E!Z53</f>
        <v>1314.5433443999996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11.46242664</v>
      </c>
      <c r="D54" s="45">
        <f>FC_IND_E!D54+FC_TRA_E!D54+FC_OTH_E!D54</f>
        <v>26.776363320000002</v>
      </c>
      <c r="E54" s="45">
        <f>FC_IND_E!E54+FC_TRA_E!E54+FC_OTH_E!E54</f>
        <v>26.042836679999997</v>
      </c>
      <c r="F54" s="45">
        <f>FC_IND_E!F54+FC_TRA_E!F54+FC_OTH_E!F54</f>
        <v>27.881576587680524</v>
      </c>
      <c r="G54" s="45">
        <f>FC_IND_E!G54+FC_TRA_E!G54+FC_OTH_E!G54</f>
        <v>30.073395662820211</v>
      </c>
      <c r="H54" s="45">
        <f>FC_IND_E!H54+FC_TRA_E!H54+FC_OTH_E!H54</f>
        <v>27.377063711693747</v>
      </c>
      <c r="I54" s="45">
        <f>FC_IND_E!I54+FC_TRA_E!I54+FC_OTH_E!I54</f>
        <v>23.780814524963695</v>
      </c>
      <c r="J54" s="45">
        <f>FC_IND_E!J54+FC_TRA_E!J54+FC_OTH_E!J54</f>
        <v>24.354994992200083</v>
      </c>
      <c r="K54" s="45">
        <f>FC_IND_E!K54+FC_TRA_E!K54+FC_OTH_E!K54</f>
        <v>25.561608180438885</v>
      </c>
      <c r="L54" s="45">
        <f>FC_IND_E!L54+FC_TRA_E!L54+FC_OTH_E!L54</f>
        <v>18.992673833382344</v>
      </c>
      <c r="M54" s="45">
        <f>FC_IND_E!M54+FC_TRA_E!M54+FC_OTH_E!M54</f>
        <v>51.008666635423552</v>
      </c>
      <c r="N54" s="45">
        <f>FC_IND_E!N54+FC_TRA_E!N54+FC_OTH_E!N54</f>
        <v>49.800442594555044</v>
      </c>
      <c r="O54" s="45">
        <f>FC_IND_E!O54+FC_TRA_E!O54+FC_OTH_E!O54</f>
        <v>51.449682060998384</v>
      </c>
      <c r="P54" s="45">
        <f>FC_IND_E!P54+FC_TRA_E!P54+FC_OTH_E!P54</f>
        <v>55.682689889794638</v>
      </c>
      <c r="Q54" s="45">
        <f>FC_IND_E!Q54+FC_TRA_E!Q54+FC_OTH_E!Q54</f>
        <v>52.721281531112275</v>
      </c>
      <c r="R54" s="45">
        <f>FC_IND_E!R54+FC_TRA_E!R54+FC_OTH_E!R54</f>
        <v>55.815759534276246</v>
      </c>
      <c r="S54" s="45">
        <f>FC_IND_E!S54+FC_TRA_E!S54+FC_OTH_E!S54</f>
        <v>52.693790669129058</v>
      </c>
      <c r="T54" s="45">
        <f>FC_IND_E!T54+FC_TRA_E!T54+FC_OTH_E!T54</f>
        <v>53.470442801273599</v>
      </c>
      <c r="U54" s="45">
        <f>FC_IND_E!U54+FC_TRA_E!U54+FC_OTH_E!U54</f>
        <v>54.903741728817344</v>
      </c>
      <c r="V54" s="45">
        <f>FC_IND_E!V54+FC_TRA_E!V54+FC_OTH_E!V54</f>
        <v>53.575966815915031</v>
      </c>
      <c r="W54" s="45">
        <f>FC_IND_E!W54+FC_TRA_E!W54+FC_OTH_E!W54</f>
        <v>50.22025803074385</v>
      </c>
      <c r="X54" s="45">
        <f>FC_IND_E!X54+FC_TRA_E!X54+FC_OTH_E!X54</f>
        <v>51.969776126021273</v>
      </c>
      <c r="Y54" s="45">
        <f>FC_IND_E!Y54+FC_TRA_E!Y54+FC_OTH_E!Y54</f>
        <v>51.205356915306737</v>
      </c>
      <c r="Z54" s="45">
        <f>FC_IND_E!Z54+FC_TRA_E!Z54+FC_OTH_E!Z54</f>
        <v>40.668733088856783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5502.2324954399974</v>
      </c>
      <c r="D61" s="49">
        <f t="shared" si="22"/>
        <v>5989.4087630399972</v>
      </c>
      <c r="E61" s="49">
        <f t="shared" si="22"/>
        <v>6786.2557749600001</v>
      </c>
      <c r="F61" s="49">
        <f t="shared" si="22"/>
        <v>6633.3144988800004</v>
      </c>
      <c r="G61" s="49">
        <f t="shared" si="22"/>
        <v>6956.8220959199998</v>
      </c>
      <c r="H61" s="49">
        <f t="shared" si="22"/>
        <v>7616.5481692799976</v>
      </c>
      <c r="I61" s="49">
        <f t="shared" si="22"/>
        <v>7977.5658345599959</v>
      </c>
      <c r="J61" s="49">
        <f t="shared" si="22"/>
        <v>8311.1329799999985</v>
      </c>
      <c r="K61" s="49">
        <f t="shared" si="22"/>
        <v>8764.923575519997</v>
      </c>
      <c r="L61" s="49">
        <f t="shared" si="22"/>
        <v>9463.8935318399963</v>
      </c>
      <c r="M61" s="49">
        <f t="shared" si="22"/>
        <v>9960.100229519996</v>
      </c>
      <c r="N61" s="49">
        <f t="shared" si="22"/>
        <v>10321.57340712</v>
      </c>
      <c r="O61" s="49">
        <f t="shared" si="22"/>
        <v>10747.933932240001</v>
      </c>
      <c r="P61" s="49">
        <f t="shared" si="22"/>
        <v>11309.525447759994</v>
      </c>
      <c r="Q61" s="49">
        <f t="shared" si="22"/>
        <v>11639.68865928</v>
      </c>
      <c r="R61" s="49">
        <f t="shared" si="22"/>
        <v>11852.751889440002</v>
      </c>
      <c r="S61" s="49">
        <f t="shared" si="22"/>
        <v>12040.511053680006</v>
      </c>
      <c r="T61" s="49">
        <f t="shared" si="22"/>
        <v>12051.709999199989</v>
      </c>
      <c r="U61" s="49">
        <f t="shared" si="22"/>
        <v>12256.472023920001</v>
      </c>
      <c r="V61" s="49">
        <f t="shared" si="22"/>
        <v>13221.906448319996</v>
      </c>
      <c r="W61" s="49">
        <f t="shared" si="22"/>
        <v>13649.84835202497</v>
      </c>
      <c r="X61" s="49">
        <f t="shared" si="22"/>
        <v>14778.87826068233</v>
      </c>
      <c r="Y61" s="49">
        <f t="shared" ref="Y61:Z61" si="23">SUM(Y62:Y72)</f>
        <v>13940.797250169977</v>
      </c>
      <c r="Z61" s="49">
        <f t="shared" si="23"/>
        <v>12642.629435617861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5295.5836415999966</v>
      </c>
      <c r="D62" s="52">
        <f>FC_IND_E!D62+FC_TRA_E!D62+FC_OTH_E!D62</f>
        <v>5803.0559999999978</v>
      </c>
      <c r="E62" s="52">
        <f>FC_IND_E!E62+FC_TRA_E!E62+FC_OTH_E!E62</f>
        <v>6547.1833728000001</v>
      </c>
      <c r="F62" s="52">
        <f>FC_IND_E!F62+FC_TRA_E!F62+FC_OTH_E!F62</f>
        <v>6352.9760448000015</v>
      </c>
      <c r="G62" s="52">
        <f>FC_IND_E!G62+FC_TRA_E!G62+FC_OTH_E!G62</f>
        <v>6757.4090304000001</v>
      </c>
      <c r="H62" s="52">
        <f>FC_IND_E!H62+FC_TRA_E!H62+FC_OTH_E!H62</f>
        <v>7514.7512831999975</v>
      </c>
      <c r="I62" s="52">
        <f>FC_IND_E!I62+FC_TRA_E!I62+FC_OTH_E!I62</f>
        <v>7826.2232831999963</v>
      </c>
      <c r="J62" s="52">
        <f>FC_IND_E!J62+FC_TRA_E!J62+FC_OTH_E!J62</f>
        <v>8118.5440895999982</v>
      </c>
      <c r="K62" s="52">
        <f>FC_IND_E!K62+FC_TRA_E!K62+FC_OTH_E!K62</f>
        <v>8324.7357311999967</v>
      </c>
      <c r="L62" s="52">
        <f>FC_IND_E!L62+FC_TRA_E!L62+FC_OTH_E!L62</f>
        <v>8766.0159551999968</v>
      </c>
      <c r="M62" s="52">
        <f>FC_IND_E!M62+FC_TRA_E!M62+FC_OTH_E!M62</f>
        <v>9061.8083135999968</v>
      </c>
      <c r="N62" s="52">
        <f>FC_IND_E!N62+FC_TRA_E!N62+FC_OTH_E!N62</f>
        <v>9185.1197759999995</v>
      </c>
      <c r="O62" s="52">
        <f>FC_IND_E!O62+FC_TRA_E!O62+FC_OTH_E!O62</f>
        <v>9619.7923584</v>
      </c>
      <c r="P62" s="52">
        <f>FC_IND_E!P62+FC_TRA_E!P62+FC_OTH_E!P62</f>
        <v>10085.824223999996</v>
      </c>
      <c r="Q62" s="52">
        <f>FC_IND_E!Q62+FC_TRA_E!Q62+FC_OTH_E!Q62</f>
        <v>10295.824492799999</v>
      </c>
      <c r="R62" s="52">
        <f>FC_IND_E!R62+FC_TRA_E!R62+FC_OTH_E!R62</f>
        <v>10556.448134400003</v>
      </c>
      <c r="S62" s="52">
        <f>FC_IND_E!S62+FC_TRA_E!S62+FC_OTH_E!S62</f>
        <v>10680.096268800004</v>
      </c>
      <c r="T62" s="52">
        <f>FC_IND_E!T62+FC_TRA_E!T62+FC_OTH_E!T62</f>
        <v>10665.85847039999</v>
      </c>
      <c r="U62" s="52">
        <f>FC_IND_E!U62+FC_TRA_E!U62+FC_OTH_E!U62</f>
        <v>10897.604928000001</v>
      </c>
      <c r="V62" s="52">
        <f>FC_IND_E!V62+FC_TRA_E!V62+FC_OTH_E!V62</f>
        <v>11776.437388799997</v>
      </c>
      <c r="W62" s="52">
        <f>FC_IND_E!W62+FC_TRA_E!W62+FC_OTH_E!W62</f>
        <v>12107.881900800003</v>
      </c>
      <c r="X62" s="52">
        <f>FC_IND_E!X62+FC_TRA_E!X62+FC_OTH_E!X62</f>
        <v>13268.465683199991</v>
      </c>
      <c r="Y62" s="52">
        <f>FC_IND_E!Y62+FC_TRA_E!Y62+FC_OTH_E!Y62</f>
        <v>12487.886611199992</v>
      </c>
      <c r="Z62" s="52">
        <f>FC_IND_E!Z62+FC_TRA_E!Z62+FC_OTH_E!Z62</f>
        <v>11264.669337599997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4.4770471199999999</v>
      </c>
      <c r="D64" s="52">
        <f>FC_IND_E!D64+FC_TRA_E!D64+FC_OTH_E!D64</f>
        <v>6.3335563200000013</v>
      </c>
      <c r="E64" s="52">
        <f>FC_IND_E!E64+FC_TRA_E!E64+FC_OTH_E!E64</f>
        <v>5.2416655200000006</v>
      </c>
      <c r="F64" s="52">
        <f>FC_IND_E!F64+FC_TRA_E!F64+FC_OTH_E!F64</f>
        <v>48.266487359999985</v>
      </c>
      <c r="G64" s="52">
        <f>FC_IND_E!G64+FC_TRA_E!G64+FC_OTH_E!G64</f>
        <v>52.907465520000009</v>
      </c>
      <c r="H64" s="52">
        <f>FC_IND_E!H64+FC_TRA_E!H64+FC_OTH_E!H64</f>
        <v>47.338331039999993</v>
      </c>
      <c r="I64" s="52">
        <f>FC_IND_E!I64+FC_TRA_E!I64+FC_OTH_E!I64</f>
        <v>55.746774720000005</v>
      </c>
      <c r="J64" s="52">
        <f>FC_IND_E!J64+FC_TRA_E!J64+FC_OTH_E!J64</f>
        <v>59.022643680000023</v>
      </c>
      <c r="K64" s="52">
        <f>FC_IND_E!K64+FC_TRA_E!K64+FC_OTH_E!K64</f>
        <v>68.195312640000026</v>
      </c>
      <c r="L64" s="52">
        <f>FC_IND_E!L64+FC_TRA_E!L64+FC_OTH_E!L64</f>
        <v>85.503600000000006</v>
      </c>
      <c r="M64" s="52">
        <f>FC_IND_E!M64+FC_TRA_E!M64+FC_OTH_E!M64</f>
        <v>124.70650919999999</v>
      </c>
      <c r="N64" s="52">
        <f>FC_IND_E!N64+FC_TRA_E!N64+FC_OTH_E!N64</f>
        <v>160.85153448000003</v>
      </c>
      <c r="O64" s="52">
        <f>FC_IND_E!O64+FC_TRA_E!O64+FC_OTH_E!O64</f>
        <v>226.37166552000002</v>
      </c>
      <c r="P64" s="52">
        <f>FC_IND_E!P64+FC_TRA_E!P64+FC_OTH_E!P64</f>
        <v>307.17944711999996</v>
      </c>
      <c r="Q64" s="52">
        <f>FC_IND_E!Q64+FC_TRA_E!Q64+FC_OTH_E!Q64</f>
        <v>314.71437816000002</v>
      </c>
      <c r="R64" s="52">
        <f>FC_IND_E!R64+FC_TRA_E!R64+FC_OTH_E!R64</f>
        <v>320.39280000000014</v>
      </c>
      <c r="S64" s="52">
        <f>FC_IND_E!S64+FC_TRA_E!S64+FC_OTH_E!S64</f>
        <v>376.13937816000004</v>
      </c>
      <c r="T64" s="52">
        <f>FC_IND_E!T64+FC_TRA_E!T64+FC_OTH_E!T64</f>
        <v>362.30528879999997</v>
      </c>
      <c r="U64" s="52">
        <f>FC_IND_E!U64+FC_TRA_E!U64+FC_OTH_E!U64</f>
        <v>348.3363592799999</v>
      </c>
      <c r="V64" s="52">
        <f>FC_IND_E!V64+FC_TRA_E!V64+FC_OTH_E!V64</f>
        <v>341.77263120000003</v>
      </c>
      <c r="W64" s="52">
        <f>FC_IND_E!W64+FC_TRA_E!W64+FC_OTH_E!W64</f>
        <v>348.85970290496761</v>
      </c>
      <c r="X64" s="52">
        <f>FC_IND_E!X64+FC_TRA_E!X64+FC_OTH_E!X64</f>
        <v>350.45215092233747</v>
      </c>
      <c r="Y64" s="52">
        <f>FC_IND_E!Y64+FC_TRA_E!Y64+FC_OTH_E!Y64</f>
        <v>350.94714408998567</v>
      </c>
      <c r="Z64" s="52">
        <f>FC_IND_E!Z64+FC_TRA_E!Z64+FC_OTH_E!Z64</f>
        <v>354.73518969786545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18.79992</v>
      </c>
      <c r="D65" s="52">
        <f>FC_IND_E!D65+FC_TRA_E!D65+FC_OTH_E!D65</f>
        <v>43.800120000000007</v>
      </c>
      <c r="E65" s="52">
        <f>FC_IND_E!E65+FC_TRA_E!E65+FC_OTH_E!E65</f>
        <v>42.599879999999985</v>
      </c>
      <c r="F65" s="52">
        <f>FC_IND_E!F65+FC_TRA_E!F65+FC_OTH_E!F65</f>
        <v>48.700079999999993</v>
      </c>
      <c r="G65" s="52">
        <f>FC_IND_E!G65+FC_TRA_E!G65+FC_OTH_E!G65</f>
        <v>52.199999999999996</v>
      </c>
      <c r="H65" s="52">
        <f>FC_IND_E!H65+FC_TRA_E!H65+FC_OTH_E!H65</f>
        <v>46.599839999999993</v>
      </c>
      <c r="I65" s="52">
        <f>FC_IND_E!I65+FC_TRA_E!I65+FC_OTH_E!I65</f>
        <v>42.000119999999967</v>
      </c>
      <c r="J65" s="52">
        <f>FC_IND_E!J65+FC_TRA_E!J65+FC_OTH_E!J65</f>
        <v>44.49995999999998</v>
      </c>
      <c r="K65" s="52">
        <f>FC_IND_E!K65+FC_TRA_E!K65+FC_OTH_E!K65</f>
        <v>46.100159999999995</v>
      </c>
      <c r="L65" s="52">
        <f>FC_IND_E!L65+FC_TRA_E!L65+FC_OTH_E!L65</f>
        <v>34.999919999999982</v>
      </c>
      <c r="M65" s="52">
        <f>FC_IND_E!M65+FC_TRA_E!M65+FC_OTH_E!M65</f>
        <v>88.099919999999941</v>
      </c>
      <c r="N65" s="52">
        <f>FC_IND_E!N65+FC_TRA_E!N65+FC_OTH_E!N65</f>
        <v>86.000040000000055</v>
      </c>
      <c r="O65" s="52">
        <f>FC_IND_E!O65+FC_TRA_E!O65+FC_OTH_E!O65</f>
        <v>85.799879999999945</v>
      </c>
      <c r="P65" s="52">
        <f>FC_IND_E!P65+FC_TRA_E!P65+FC_OTH_E!P65</f>
        <v>95.100119999999976</v>
      </c>
      <c r="Q65" s="52">
        <f>FC_IND_E!Q65+FC_TRA_E!Q65+FC_OTH_E!Q65</f>
        <v>90.200159999999997</v>
      </c>
      <c r="R65" s="52">
        <f>FC_IND_E!R65+FC_TRA_E!R65+FC_OTH_E!R65</f>
        <v>96.999840000000063</v>
      </c>
      <c r="S65" s="52">
        <f>FC_IND_E!S65+FC_TRA_E!S65+FC_OTH_E!S65</f>
        <v>91.699920000000049</v>
      </c>
      <c r="T65" s="52">
        <f>FC_IND_E!T65+FC_TRA_E!T65+FC_OTH_E!T65</f>
        <v>93.234239999999957</v>
      </c>
      <c r="U65" s="52">
        <f>FC_IND_E!U65+FC_TRA_E!U65+FC_OTH_E!U65</f>
        <v>95.440680000000029</v>
      </c>
      <c r="V65" s="52">
        <f>FC_IND_E!V65+FC_TRA_E!V65+FC_OTH_E!V65</f>
        <v>94.654799999999895</v>
      </c>
      <c r="W65" s="52">
        <f>FC_IND_E!W65+FC_TRA_E!W65+FC_OTH_E!W65</f>
        <v>89.12232000000003</v>
      </c>
      <c r="X65" s="52">
        <f>FC_IND_E!X65+FC_TRA_E!X65+FC_OTH_E!X65</f>
        <v>89.180999999999983</v>
      </c>
      <c r="Y65" s="52">
        <f>FC_IND_E!Y65+FC_TRA_E!Y65+FC_OTH_E!Y65</f>
        <v>89.452440000000067</v>
      </c>
      <c r="Z65" s="52">
        <f>FC_IND_E!Z65+FC_TRA_E!Z65+FC_OTH_E!Z65</f>
        <v>70.256879999999896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3.8231999999999999</v>
      </c>
      <c r="J67" s="52">
        <f>FC_IND_E!J67+FC_TRA_E!J67+FC_OTH_E!J67</f>
        <v>0</v>
      </c>
      <c r="K67" s="52">
        <f>FC_IND_E!K67+FC_TRA_E!K67+FC_OTH_E!K67</f>
        <v>103.22640000000001</v>
      </c>
      <c r="L67" s="52">
        <f>FC_IND_E!L67+FC_TRA_E!L67+FC_OTH_E!L67</f>
        <v>173.9556</v>
      </c>
      <c r="M67" s="52">
        <f>FC_IND_E!M67+FC_TRA_E!M67+FC_OTH_E!M67</f>
        <v>172.04399999999998</v>
      </c>
      <c r="N67" s="52">
        <f>FC_IND_E!N67+FC_TRA_E!N67+FC_OTH_E!N67</f>
        <v>179.69039999999998</v>
      </c>
      <c r="O67" s="52">
        <f>FC_IND_E!O67+FC_TRA_E!O67+FC_OTH_E!O67</f>
        <v>166.30919999999998</v>
      </c>
      <c r="P67" s="52">
        <f>FC_IND_E!P67+FC_TRA_E!P67+FC_OTH_E!P67</f>
        <v>158.6628</v>
      </c>
      <c r="Q67" s="52">
        <f>FC_IND_E!Q67+FC_TRA_E!Q67+FC_OTH_E!Q67</f>
        <v>194.98320000000004</v>
      </c>
      <c r="R67" s="52">
        <f>FC_IND_E!R67+FC_TRA_E!R67+FC_OTH_E!R67</f>
        <v>187.33680000000001</v>
      </c>
      <c r="S67" s="52">
        <f>FC_IND_E!S67+FC_TRA_E!S67+FC_OTH_E!S67</f>
        <v>143.37</v>
      </c>
      <c r="T67" s="52">
        <f>FC_IND_E!T67+FC_TRA_E!T67+FC_OTH_E!T67</f>
        <v>175.8672</v>
      </c>
      <c r="U67" s="52">
        <f>FC_IND_E!U67+FC_TRA_E!U67+FC_OTH_E!U67</f>
        <v>181.602</v>
      </c>
      <c r="V67" s="52">
        <f>FC_IND_E!V67+FC_TRA_E!V67+FC_OTH_E!V67</f>
        <v>217.92240000000004</v>
      </c>
      <c r="W67" s="52">
        <f>FC_IND_E!W67+FC_TRA_E!W67+FC_OTH_E!W67</f>
        <v>194.98319999999998</v>
      </c>
      <c r="X67" s="52">
        <f>FC_IND_E!X67+FC_TRA_E!X67+FC_OTH_E!X67</f>
        <v>164.39760000000001</v>
      </c>
      <c r="Y67" s="52">
        <f>FC_IND_E!Y67+FC_TRA_E!Y67+FC_OTH_E!Y67</f>
        <v>187.33680000000004</v>
      </c>
      <c r="Z67" s="52">
        <f>FC_IND_E!Z67+FC_TRA_E!Z67+FC_OTH_E!Z67</f>
        <v>185.42519999999999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183.37188672000002</v>
      </c>
      <c r="D69" s="52">
        <f>FC_IND_E!D69+FC_TRA_E!D69+FC_OTH_E!D69</f>
        <v>136.21908671999998</v>
      </c>
      <c r="E69" s="52">
        <f>FC_IND_E!E69+FC_TRA_E!E69+FC_OTH_E!E69</f>
        <v>191.23085664000001</v>
      </c>
      <c r="F69" s="52">
        <f>FC_IND_E!F69+FC_TRA_E!F69+FC_OTH_E!F69</f>
        <v>183.37188671999999</v>
      </c>
      <c r="G69" s="52">
        <f>FC_IND_E!G69+FC_TRA_E!G69+FC_OTH_E!G69</f>
        <v>94.305599999999998</v>
      </c>
      <c r="H69" s="52">
        <f>FC_IND_E!H69+FC_TRA_E!H69+FC_OTH_E!H69</f>
        <v>7.8587150399999981</v>
      </c>
      <c r="I69" s="52">
        <f>FC_IND_E!I69+FC_TRA_E!I69+FC_OTH_E!I69</f>
        <v>49.772456639999994</v>
      </c>
      <c r="J69" s="52">
        <f>FC_IND_E!J69+FC_TRA_E!J69+FC_OTH_E!J69</f>
        <v>89.066286720000008</v>
      </c>
      <c r="K69" s="52">
        <f>FC_IND_E!K69+FC_TRA_E!K69+FC_OTH_E!K69</f>
        <v>222.66597167999998</v>
      </c>
      <c r="L69" s="52">
        <f>FC_IND_E!L69+FC_TRA_E!L69+FC_OTH_E!L69</f>
        <v>403.41845663999999</v>
      </c>
      <c r="M69" s="52">
        <f>FC_IND_E!M69+FC_TRA_E!M69+FC_OTH_E!M69</f>
        <v>513.44148672000006</v>
      </c>
      <c r="N69" s="52">
        <f>FC_IND_E!N69+FC_TRA_E!N69+FC_OTH_E!N69</f>
        <v>709.91165664000005</v>
      </c>
      <c r="O69" s="52">
        <f>FC_IND_E!O69+FC_TRA_E!O69+FC_OTH_E!O69</f>
        <v>649.66082831999961</v>
      </c>
      <c r="P69" s="52">
        <f>FC_IND_E!P69+FC_TRA_E!P69+FC_OTH_E!P69</f>
        <v>662.75885663999975</v>
      </c>
      <c r="Q69" s="52">
        <f>FC_IND_E!Q69+FC_TRA_E!Q69+FC_OTH_E!Q69</f>
        <v>743.96642831999998</v>
      </c>
      <c r="R69" s="52">
        <f>FC_IND_E!R69+FC_TRA_E!R69+FC_OTH_E!R69</f>
        <v>691.5743150400001</v>
      </c>
      <c r="S69" s="52">
        <f>FC_IND_E!S69+FC_TRA_E!S69+FC_OTH_E!S69</f>
        <v>749.20548672000018</v>
      </c>
      <c r="T69" s="52">
        <f>FC_IND_E!T69+FC_TRA_E!T69+FC_OTH_E!T69</f>
        <v>754.44480000000021</v>
      </c>
      <c r="U69" s="52">
        <f>FC_IND_E!U69+FC_TRA_E!U69+FC_OTH_E!U69</f>
        <v>733.48805663999997</v>
      </c>
      <c r="V69" s="52">
        <f>FC_IND_E!V69+FC_TRA_E!V69+FC_OTH_E!V69</f>
        <v>791.11922831999971</v>
      </c>
      <c r="W69" s="52">
        <f>FC_IND_E!W69+FC_TRA_E!W69+FC_OTH_E!W69</f>
        <v>909.00122832000022</v>
      </c>
      <c r="X69" s="52">
        <f>FC_IND_E!X69+FC_TRA_E!X69+FC_OTH_E!X69</f>
        <v>906.38182656000026</v>
      </c>
      <c r="Y69" s="52">
        <f>FC_IND_E!Y69+FC_TRA_E!Y69+FC_OTH_E!Y69</f>
        <v>825.17425488000026</v>
      </c>
      <c r="Z69" s="52">
        <f>FC_IND_E!Z69+FC_TRA_E!Z69+FC_OTH_E!Z69</f>
        <v>767.54282832000001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  <c r="Y72" s="55">
        <f>FC_IND_E!Y72+FC_TRA_E!Y72+FC_OTH_E!Y72</f>
        <v>0</v>
      </c>
      <c r="Z72" s="55">
        <f>FC_IND_E!Z72+FC_TRA_E!Z72+FC_OTH_E!Z72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23806.889353540151</v>
      </c>
      <c r="D2" s="21">
        <f t="shared" ref="D2:X2" si="0">SUM(D3,D17,D22,D25,D26,D51,D52)</f>
        <v>22193.421883673847</v>
      </c>
      <c r="E2" s="21">
        <f t="shared" si="0"/>
        <v>20296.73413078468</v>
      </c>
      <c r="F2" s="21">
        <f t="shared" si="0"/>
        <v>20411.319393757527</v>
      </c>
      <c r="G2" s="21">
        <f t="shared" si="0"/>
        <v>20543.718610203956</v>
      </c>
      <c r="H2" s="21">
        <f t="shared" si="0"/>
        <v>19951.042217396549</v>
      </c>
      <c r="I2" s="21">
        <f t="shared" si="0"/>
        <v>19534.328206819431</v>
      </c>
      <c r="J2" s="21">
        <f t="shared" si="0"/>
        <v>17971.030591943691</v>
      </c>
      <c r="K2" s="21">
        <f t="shared" si="0"/>
        <v>17095.876220140475</v>
      </c>
      <c r="L2" s="21">
        <f t="shared" si="0"/>
        <v>16177.267987777408</v>
      </c>
      <c r="M2" s="21">
        <f t="shared" si="0"/>
        <v>13224.923107782164</v>
      </c>
      <c r="N2" s="21">
        <f t="shared" si="0"/>
        <v>12716.729654135714</v>
      </c>
      <c r="O2" s="21">
        <f t="shared" si="0"/>
        <v>12493.300977838375</v>
      </c>
      <c r="P2" s="21">
        <f t="shared" si="0"/>
        <v>11708.664120636988</v>
      </c>
      <c r="Q2" s="21">
        <f t="shared" si="0"/>
        <v>11497.539952035899</v>
      </c>
      <c r="R2" s="21">
        <f t="shared" si="0"/>
        <v>11655.222305963132</v>
      </c>
      <c r="S2" s="21">
        <f t="shared" si="0"/>
        <v>11393.761307464323</v>
      </c>
      <c r="T2" s="21">
        <f t="shared" si="0"/>
        <v>12149.25066975516</v>
      </c>
      <c r="U2" s="21">
        <f t="shared" si="0"/>
        <v>12350.302828402801</v>
      </c>
      <c r="V2" s="21">
        <f t="shared" si="0"/>
        <v>11656.677511256185</v>
      </c>
      <c r="W2" s="21">
        <f t="shared" si="0"/>
        <v>11811.334951627477</v>
      </c>
      <c r="X2" s="21">
        <f t="shared" si="0"/>
        <v>12740.971408996047</v>
      </c>
      <c r="Y2" s="21">
        <f t="shared" ref="Y2:Z2" si="1">SUM(Y3,Y17,Y22,Y25,Y26,Y51,Y52)</f>
        <v>11521.847441408692</v>
      </c>
      <c r="Z2" s="21">
        <f t="shared" si="1"/>
        <v>9929.6611906003145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11201.511089980148</v>
      </c>
      <c r="D3" s="24">
        <f t="shared" si="2"/>
        <v>9120.5248450738472</v>
      </c>
      <c r="E3" s="24">
        <f t="shared" si="2"/>
        <v>8425.9399629446798</v>
      </c>
      <c r="F3" s="24">
        <f t="shared" si="2"/>
        <v>8675.2377338775259</v>
      </c>
      <c r="G3" s="24">
        <f t="shared" si="2"/>
        <v>8054.6844489639543</v>
      </c>
      <c r="H3" s="24">
        <f t="shared" si="2"/>
        <v>8425.9446091165464</v>
      </c>
      <c r="I3" s="24">
        <f t="shared" si="2"/>
        <v>8283.1817072594331</v>
      </c>
      <c r="J3" s="24">
        <f t="shared" si="2"/>
        <v>6987.3176243036887</v>
      </c>
      <c r="K3" s="24">
        <f t="shared" si="2"/>
        <v>6298.2710812604801</v>
      </c>
      <c r="L3" s="24">
        <f t="shared" si="2"/>
        <v>7074.9950470574104</v>
      </c>
      <c r="M3" s="24">
        <f t="shared" si="2"/>
        <v>3647.2176477421654</v>
      </c>
      <c r="N3" s="24">
        <f t="shared" si="2"/>
        <v>3724.6257504957157</v>
      </c>
      <c r="O3" s="24">
        <f t="shared" si="2"/>
        <v>3778.0803364783751</v>
      </c>
      <c r="P3" s="24">
        <f t="shared" si="2"/>
        <v>3445.1273900769866</v>
      </c>
      <c r="Q3" s="24">
        <f t="shared" si="2"/>
        <v>3027.7479279158979</v>
      </c>
      <c r="R3" s="24">
        <f t="shared" si="2"/>
        <v>2942.5110860031327</v>
      </c>
      <c r="S3" s="24">
        <f t="shared" si="2"/>
        <v>2890.3944373843215</v>
      </c>
      <c r="T3" s="24">
        <f t="shared" si="2"/>
        <v>3655.9829984751609</v>
      </c>
      <c r="U3" s="24">
        <f t="shared" si="2"/>
        <v>3482.685041962799</v>
      </c>
      <c r="V3" s="24">
        <f t="shared" si="2"/>
        <v>3139.8324733761824</v>
      </c>
      <c r="W3" s="24">
        <f t="shared" si="2"/>
        <v>3132.1698996225523</v>
      </c>
      <c r="X3" s="24">
        <f t="shared" ref="X3:Z3" si="3">SUM(X4,X8,X11)</f>
        <v>3175.1237915317092</v>
      </c>
      <c r="Y3" s="24">
        <f t="shared" si="3"/>
        <v>2892.610009003185</v>
      </c>
      <c r="Z3" s="24">
        <f t="shared" si="3"/>
        <v>2719.8800759191463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3235.0577312875457</v>
      </c>
      <c r="D4" s="19">
        <f t="shared" si="4"/>
        <v>3638.8607937099437</v>
      </c>
      <c r="E4" s="19">
        <f t="shared" si="4"/>
        <v>2974.4004245542474</v>
      </c>
      <c r="F4" s="19">
        <f t="shared" si="4"/>
        <v>1529.8290566861961</v>
      </c>
      <c r="G4" s="19">
        <f t="shared" si="4"/>
        <v>2657.8242831735124</v>
      </c>
      <c r="H4" s="19">
        <f t="shared" si="4"/>
        <v>2752.7146273456297</v>
      </c>
      <c r="I4" s="19">
        <f t="shared" si="4"/>
        <v>2682.1874296487977</v>
      </c>
      <c r="J4" s="19">
        <f t="shared" si="4"/>
        <v>2988.7629105110746</v>
      </c>
      <c r="K4" s="19">
        <f t="shared" si="4"/>
        <v>2495.0994996177487</v>
      </c>
      <c r="L4" s="19">
        <f t="shared" si="4"/>
        <v>2053.0079450408998</v>
      </c>
      <c r="M4" s="19">
        <f t="shared" si="4"/>
        <v>919.72332757223398</v>
      </c>
      <c r="N4" s="19">
        <f t="shared" si="4"/>
        <v>996.16567791946841</v>
      </c>
      <c r="O4" s="19">
        <f t="shared" si="4"/>
        <v>1176.8673425323723</v>
      </c>
      <c r="P4" s="19">
        <f t="shared" si="4"/>
        <v>1068.5755529825865</v>
      </c>
      <c r="Q4" s="19">
        <f t="shared" si="4"/>
        <v>774.22710127268192</v>
      </c>
      <c r="R4" s="19">
        <f t="shared" si="4"/>
        <v>644.00090138152223</v>
      </c>
      <c r="S4" s="19">
        <f t="shared" si="4"/>
        <v>754.97907909623541</v>
      </c>
      <c r="T4" s="19">
        <f t="shared" si="4"/>
        <v>697.49660566050261</v>
      </c>
      <c r="U4" s="19">
        <f t="shared" si="4"/>
        <v>662.45734821753922</v>
      </c>
      <c r="V4" s="19">
        <f t="shared" si="4"/>
        <v>622.24070128815151</v>
      </c>
      <c r="W4" s="19">
        <f t="shared" si="4"/>
        <v>682.24889259367887</v>
      </c>
      <c r="X4" s="19">
        <f t="shared" ref="X4:Z4" si="5">SUM(X5:X7)</f>
        <v>776.22862377955562</v>
      </c>
      <c r="Y4" s="19">
        <f t="shared" si="5"/>
        <v>560.6621389176355</v>
      </c>
      <c r="Z4" s="19">
        <f t="shared" si="5"/>
        <v>311.61196724457523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53.475160679999981</v>
      </c>
      <c r="F5" s="8">
        <f>FC_IND_IS_E!F5+FC_IND_NFM_E!F5+FC_IND_CPC_E!F5+FC_IND_NMM_E!F5+FC_IND_PPP_E!F5+FC_IND_FBT_E!F5+FC_IND_TE_E!F5+FC_IND_MAC_E!F5+FC_IND_TL_E!F5+FC_IND_WP_E!F5+FC_IND_MQ_E!F5+FC_IND_CON_E!F5+FC_IND_NSP_E!F5</f>
        <v>47.18388204</v>
      </c>
      <c r="G5" s="8">
        <f>FC_IND_IS_E!G5+FC_IND_NFM_E!G5+FC_IND_CPC_E!G5+FC_IND_NMM_E!G5+FC_IND_PPP_E!G5+FC_IND_FBT_E!G5+FC_IND_TE_E!G5+FC_IND_MAC_E!G5+FC_IND_TL_E!G5+FC_IND_WP_E!G5+FC_IND_MQ_E!G5+FC_IND_CON_E!G5+FC_IND_NSP_E!G5</f>
        <v>157.27984271999998</v>
      </c>
      <c r="H5" s="8">
        <f>FC_IND_IS_E!H5+FC_IND_NFM_E!H5+FC_IND_CPC_E!H5+FC_IND_NMM_E!H5+FC_IND_PPP_E!H5+FC_IND_FBT_E!H5+FC_IND_TE_E!H5+FC_IND_MAC_E!H5+FC_IND_TL_E!H5+FC_IND_WP_E!H5+FC_IND_MQ_E!H5+FC_IND_CON_E!H5+FC_IND_NSP_E!H5</f>
        <v>113.24159999999999</v>
      </c>
      <c r="I5" s="8">
        <f>FC_IND_IS_E!I5+FC_IND_NFM_E!I5+FC_IND_CPC_E!I5+FC_IND_NMM_E!I5+FC_IND_PPP_E!I5+FC_IND_FBT_E!I5+FC_IND_TE_E!I5+FC_IND_MAC_E!I5+FC_IND_TL_E!I5+FC_IND_WP_E!I5+FC_IND_MQ_E!I5+FC_IND_CON_E!I5+FC_IND_NSP_E!I5</f>
        <v>161.19941759999998</v>
      </c>
      <c r="J5" s="8">
        <f>FC_IND_IS_E!J5+FC_IND_NFM_E!J5+FC_IND_CPC_E!J5+FC_IND_NMM_E!J5+FC_IND_PPP_E!J5+FC_IND_FBT_E!J5+FC_IND_TE_E!J5+FC_IND_MAC_E!J5+FC_IND_TL_E!J5+FC_IND_WP_E!J5+FC_IND_MQ_E!J5+FC_IND_CON_E!J5+FC_IND_NSP_E!J5</f>
        <v>123.858</v>
      </c>
      <c r="K5" s="8">
        <f>FC_IND_IS_E!K5+FC_IND_NFM_E!K5+FC_IND_CPC_E!K5+FC_IND_NMM_E!K5+FC_IND_PPP_E!K5+FC_IND_FBT_E!K5+FC_IND_TE_E!K5+FC_IND_MAC_E!K5+FC_IND_TL_E!K5+FC_IND_WP_E!K5+FC_IND_MQ_E!K5+FC_IND_CON_E!K5+FC_IND_NSP_E!K5</f>
        <v>115.01099999999998</v>
      </c>
      <c r="L5" s="8">
        <f>FC_IND_IS_E!L5+FC_IND_NFM_E!L5+FC_IND_CPC_E!L5+FC_IND_NMM_E!L5+FC_IND_PPP_E!L5+FC_IND_FBT_E!L5+FC_IND_TE_E!L5+FC_IND_MAC_E!L5+FC_IND_TL_E!L5+FC_IND_WP_E!L5+FC_IND_MQ_E!L5+FC_IND_CON_E!L5+FC_IND_NSP_E!L5</f>
        <v>61.928999999999981</v>
      </c>
      <c r="M5" s="8">
        <f>FC_IND_IS_E!M5+FC_IND_NFM_E!M5+FC_IND_CPC_E!M5+FC_IND_NMM_E!M5+FC_IND_PPP_E!M5+FC_IND_FBT_E!M5+FC_IND_TE_E!M5+FC_IND_MAC_E!M5+FC_IND_TL_E!M5+FC_IND_WP_E!M5+FC_IND_MQ_E!M5+FC_IND_CON_E!M5+FC_IND_NSP_E!M5</f>
        <v>64.877882040000017</v>
      </c>
      <c r="N5" s="8">
        <f>FC_IND_IS_E!N5+FC_IND_NFM_E!N5+FC_IND_CPC_E!N5+FC_IND_NMM_E!N5+FC_IND_PPP_E!N5+FC_IND_FBT_E!N5+FC_IND_TE_E!N5+FC_IND_MAC_E!N5+FC_IND_TL_E!N5+FC_IND_WP_E!N5+FC_IND_MQ_E!N5+FC_IND_CON_E!N5+FC_IND_NSP_E!N5</f>
        <v>161.16226019999999</v>
      </c>
      <c r="O5" s="8">
        <f>FC_IND_IS_E!O5+FC_IND_NFM_E!O5+FC_IND_CPC_E!O5+FC_IND_NMM_E!O5+FC_IND_PPP_E!O5+FC_IND_FBT_E!O5+FC_IND_TE_E!O5+FC_IND_MAC_E!O5+FC_IND_TL_E!O5+FC_IND_WP_E!O5+FC_IND_MQ_E!O5+FC_IND_CON_E!O5+FC_IND_NSP_E!O5</f>
        <v>229.83621299999999</v>
      </c>
      <c r="P5" s="8">
        <f>FC_IND_IS_E!P5+FC_IND_NFM_E!P5+FC_IND_CPC_E!P5+FC_IND_NMM_E!P5+FC_IND_PPP_E!P5+FC_IND_FBT_E!P5+FC_IND_TE_E!P5+FC_IND_MAC_E!P5+FC_IND_TL_E!P5+FC_IND_WP_E!P5+FC_IND_MQ_E!P5+FC_IND_CON_E!P5+FC_IND_NSP_E!P5</f>
        <v>287.36471519999998</v>
      </c>
      <c r="Q5" s="8">
        <f>FC_IND_IS_E!Q5+FC_IND_NFM_E!Q5+FC_IND_CPC_E!Q5+FC_IND_NMM_E!Q5+FC_IND_PPP_E!Q5+FC_IND_FBT_E!Q5+FC_IND_TE_E!Q5+FC_IND_MAC_E!Q5+FC_IND_TL_E!Q5+FC_IND_WP_E!Q5+FC_IND_MQ_E!Q5+FC_IND_CON_E!Q5+FC_IND_NSP_E!Q5</f>
        <v>237.44392523999994</v>
      </c>
      <c r="R5" s="8">
        <f>FC_IND_IS_E!R5+FC_IND_NFM_E!R5+FC_IND_CPC_E!R5+FC_IND_NMM_E!R5+FC_IND_PPP_E!R5+FC_IND_FBT_E!R5+FC_IND_TE_E!R5+FC_IND_MAC_E!R5+FC_IND_TL_E!R5+FC_IND_WP_E!R5+FC_IND_MQ_E!R5+FC_IND_CON_E!R5+FC_IND_NSP_E!R5</f>
        <v>125.96358600000002</v>
      </c>
      <c r="S5" s="8">
        <f>FC_IND_IS_E!S5+FC_IND_NFM_E!S5+FC_IND_CPC_E!S5+FC_IND_NMM_E!S5+FC_IND_PPP_E!S5+FC_IND_FBT_E!S5+FC_IND_TE_E!S5+FC_IND_MAC_E!S5+FC_IND_TL_E!S5+FC_IND_WP_E!S5+FC_IND_MQ_E!S5+FC_IND_CON_E!S5+FC_IND_NSP_E!S5</f>
        <v>228.25330775999993</v>
      </c>
      <c r="T5" s="8">
        <f>FC_IND_IS_E!T5+FC_IND_NFM_E!T5+FC_IND_CPC_E!T5+FC_IND_NMM_E!T5+FC_IND_PPP_E!T5+FC_IND_FBT_E!T5+FC_IND_TE_E!T5+FC_IND_MAC_E!T5+FC_IND_TL_E!T5+FC_IND_WP_E!T5+FC_IND_MQ_E!T5+FC_IND_CON_E!T5+FC_IND_NSP_E!T5</f>
        <v>167.30844803999997</v>
      </c>
      <c r="U5" s="8">
        <f>FC_IND_IS_E!U5+FC_IND_NFM_E!U5+FC_IND_CPC_E!U5+FC_IND_NMM_E!U5+FC_IND_PPP_E!U5+FC_IND_FBT_E!U5+FC_IND_TE_E!U5+FC_IND_MAC_E!U5+FC_IND_TL_E!U5+FC_IND_WP_E!U5+FC_IND_MQ_E!U5+FC_IND_CON_E!U5+FC_IND_NSP_E!U5</f>
        <v>156.49882955999993</v>
      </c>
      <c r="V5" s="8">
        <f>FC_IND_IS_E!V5+FC_IND_NFM_E!V5+FC_IND_CPC_E!V5+FC_IND_NMM_E!V5+FC_IND_PPP_E!V5+FC_IND_FBT_E!V5+FC_IND_TE_E!V5+FC_IND_MAC_E!V5+FC_IND_TL_E!V5+FC_IND_WP_E!V5+FC_IND_MQ_E!V5+FC_IND_CON_E!V5+FC_IND_NSP_E!V5</f>
        <v>159.94385135999994</v>
      </c>
      <c r="W5" s="8">
        <f>FC_IND_IS_E!W5+FC_IND_NFM_E!W5+FC_IND_CPC_E!W5+FC_IND_NMM_E!W5+FC_IND_PPP_E!W5+FC_IND_FBT_E!W5+FC_IND_TE_E!W5+FC_IND_MAC_E!W5+FC_IND_TL_E!W5+FC_IND_WP_E!W5+FC_IND_MQ_E!W5+FC_IND_CON_E!W5+FC_IND_NSP_E!W5</f>
        <v>287.12903111999987</v>
      </c>
      <c r="X5" s="8">
        <f>FC_IND_IS_E!X5+FC_IND_NFM_E!X5+FC_IND_CPC_E!X5+FC_IND_NMM_E!X5+FC_IND_PPP_E!X5+FC_IND_FBT_E!X5+FC_IND_TE_E!X5+FC_IND_MAC_E!X5+FC_IND_TL_E!X5+FC_IND_WP_E!X5+FC_IND_MQ_E!X5+FC_IND_CON_E!X5+FC_IND_NSP_E!X5</f>
        <v>345.16004291999985</v>
      </c>
      <c r="Y5" s="8">
        <f>FC_IND_IS_E!Y5+FC_IND_NFM_E!Y5+FC_IND_CPC_E!Y5+FC_IND_NMM_E!Y5+FC_IND_PPP_E!Y5+FC_IND_FBT_E!Y5+FC_IND_TE_E!Y5+FC_IND_MAC_E!Y5+FC_IND_TL_E!Y5+FC_IND_WP_E!Y5+FC_IND_MQ_E!Y5+FC_IND_CON_E!Y5+FC_IND_NSP_E!Y5</f>
        <v>223.53431795999995</v>
      </c>
      <c r="Z5" s="8">
        <f>FC_IND_IS_E!Z5+FC_IND_NFM_E!Z5+FC_IND_CPC_E!Z5+FC_IND_NMM_E!Z5+FC_IND_PPP_E!Z5+FC_IND_FBT_E!Z5+FC_IND_TE_E!Z5+FC_IND_MAC_E!Z5+FC_IND_TL_E!Z5+FC_IND_WP_E!Z5+FC_IND_MQ_E!Z5+FC_IND_CON_E!Z5+FC_IND_NSP_E!Z5</f>
        <v>64.596547439999981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109.11305201909802</v>
      </c>
      <c r="D6" s="8">
        <f>FC_IND_IS_E!D6+FC_IND_NFM_E!D6+FC_IND_CPC_E!D6+FC_IND_NMM_E!D6+FC_IND_PPP_E!D6+FC_IND_FBT_E!D6+FC_IND_TE_E!D6+FC_IND_MAC_E!D6+FC_IND_TL_E!D6+FC_IND_WP_E!D6+FC_IND_MQ_E!D6+FC_IND_CON_E!D6+FC_IND_NSP_E!D6</f>
        <v>139.32691028322552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3125.9446792684475</v>
      </c>
      <c r="D7" s="8">
        <f>FC_IND_IS_E!D7+FC_IND_NFM_E!D7+FC_IND_CPC_E!D7+FC_IND_NMM_E!D7+FC_IND_PPP_E!D7+FC_IND_FBT_E!D7+FC_IND_TE_E!D7+FC_IND_MAC_E!D7+FC_IND_TL_E!D7+FC_IND_WP_E!D7+FC_IND_MQ_E!D7+FC_IND_CON_E!D7+FC_IND_NSP_E!D7</f>
        <v>3499.5338834267181</v>
      </c>
      <c r="E7" s="8">
        <f>FC_IND_IS_E!E7+FC_IND_NFM_E!E7+FC_IND_CPC_E!E7+FC_IND_NMM_E!E7+FC_IND_PPP_E!E7+FC_IND_FBT_E!E7+FC_IND_TE_E!E7+FC_IND_MAC_E!E7+FC_IND_TL_E!E7+FC_IND_WP_E!E7+FC_IND_MQ_E!E7+FC_IND_CON_E!E7+FC_IND_NSP_E!E7</f>
        <v>2920.9252638742473</v>
      </c>
      <c r="F7" s="8">
        <f>FC_IND_IS_E!F7+FC_IND_NFM_E!F7+FC_IND_CPC_E!F7+FC_IND_NMM_E!F7+FC_IND_PPP_E!F7+FC_IND_FBT_E!F7+FC_IND_TE_E!F7+FC_IND_MAC_E!F7+FC_IND_TL_E!F7+FC_IND_WP_E!F7+FC_IND_MQ_E!F7+FC_IND_CON_E!F7+FC_IND_NSP_E!F7</f>
        <v>1482.645174646196</v>
      </c>
      <c r="G7" s="8">
        <f>FC_IND_IS_E!G7+FC_IND_NFM_E!G7+FC_IND_CPC_E!G7+FC_IND_NMM_E!G7+FC_IND_PPP_E!G7+FC_IND_FBT_E!G7+FC_IND_TE_E!G7+FC_IND_MAC_E!G7+FC_IND_TL_E!G7+FC_IND_WP_E!G7+FC_IND_MQ_E!G7+FC_IND_CON_E!G7+FC_IND_NSP_E!G7</f>
        <v>2500.5444404535124</v>
      </c>
      <c r="H7" s="8">
        <f>FC_IND_IS_E!H7+FC_IND_NFM_E!H7+FC_IND_CPC_E!H7+FC_IND_NMM_E!H7+FC_IND_PPP_E!H7+FC_IND_FBT_E!H7+FC_IND_TE_E!H7+FC_IND_MAC_E!H7+FC_IND_TL_E!H7+FC_IND_WP_E!H7+FC_IND_MQ_E!H7+FC_IND_CON_E!H7+FC_IND_NSP_E!H7</f>
        <v>2639.4730273456298</v>
      </c>
      <c r="I7" s="8">
        <f>FC_IND_IS_E!I7+FC_IND_NFM_E!I7+FC_IND_CPC_E!I7+FC_IND_NMM_E!I7+FC_IND_PPP_E!I7+FC_IND_FBT_E!I7+FC_IND_TE_E!I7+FC_IND_MAC_E!I7+FC_IND_TL_E!I7+FC_IND_WP_E!I7+FC_IND_MQ_E!I7+FC_IND_CON_E!I7+FC_IND_NSP_E!I7</f>
        <v>2520.9880120487978</v>
      </c>
      <c r="J7" s="8">
        <f>FC_IND_IS_E!J7+FC_IND_NFM_E!J7+FC_IND_CPC_E!J7+FC_IND_NMM_E!J7+FC_IND_PPP_E!J7+FC_IND_FBT_E!J7+FC_IND_TE_E!J7+FC_IND_MAC_E!J7+FC_IND_TL_E!J7+FC_IND_WP_E!J7+FC_IND_MQ_E!J7+FC_IND_CON_E!J7+FC_IND_NSP_E!J7</f>
        <v>2864.9049105110744</v>
      </c>
      <c r="K7" s="8">
        <f>FC_IND_IS_E!K7+FC_IND_NFM_E!K7+FC_IND_CPC_E!K7+FC_IND_NMM_E!K7+FC_IND_PPP_E!K7+FC_IND_FBT_E!K7+FC_IND_TE_E!K7+FC_IND_MAC_E!K7+FC_IND_TL_E!K7+FC_IND_WP_E!K7+FC_IND_MQ_E!K7+FC_IND_CON_E!K7+FC_IND_NSP_E!K7</f>
        <v>2380.0884996177488</v>
      </c>
      <c r="L7" s="8">
        <f>FC_IND_IS_E!L7+FC_IND_NFM_E!L7+FC_IND_CPC_E!L7+FC_IND_NMM_E!L7+FC_IND_PPP_E!L7+FC_IND_FBT_E!L7+FC_IND_TE_E!L7+FC_IND_MAC_E!L7+FC_IND_TL_E!L7+FC_IND_WP_E!L7+FC_IND_MQ_E!L7+FC_IND_CON_E!L7+FC_IND_NSP_E!L7</f>
        <v>1991.0789450408997</v>
      </c>
      <c r="M7" s="8">
        <f>FC_IND_IS_E!M7+FC_IND_NFM_E!M7+FC_IND_CPC_E!M7+FC_IND_NMM_E!M7+FC_IND_PPP_E!M7+FC_IND_FBT_E!M7+FC_IND_TE_E!M7+FC_IND_MAC_E!M7+FC_IND_TL_E!M7+FC_IND_WP_E!M7+FC_IND_MQ_E!M7+FC_IND_CON_E!M7+FC_IND_NSP_E!M7</f>
        <v>854.84544553223395</v>
      </c>
      <c r="N7" s="8">
        <f>FC_IND_IS_E!N7+FC_IND_NFM_E!N7+FC_IND_CPC_E!N7+FC_IND_NMM_E!N7+FC_IND_PPP_E!N7+FC_IND_FBT_E!N7+FC_IND_TE_E!N7+FC_IND_MAC_E!N7+FC_IND_TL_E!N7+FC_IND_WP_E!N7+FC_IND_MQ_E!N7+FC_IND_CON_E!N7+FC_IND_NSP_E!N7</f>
        <v>835.00341771946842</v>
      </c>
      <c r="O7" s="8">
        <f>FC_IND_IS_E!O7+FC_IND_NFM_E!O7+FC_IND_CPC_E!O7+FC_IND_NMM_E!O7+FC_IND_PPP_E!O7+FC_IND_FBT_E!O7+FC_IND_TE_E!O7+FC_IND_MAC_E!O7+FC_IND_TL_E!O7+FC_IND_WP_E!O7+FC_IND_MQ_E!O7+FC_IND_CON_E!O7+FC_IND_NSP_E!O7</f>
        <v>947.03112953237223</v>
      </c>
      <c r="P7" s="8">
        <f>FC_IND_IS_E!P7+FC_IND_NFM_E!P7+FC_IND_CPC_E!P7+FC_IND_NMM_E!P7+FC_IND_PPP_E!P7+FC_IND_FBT_E!P7+FC_IND_TE_E!P7+FC_IND_MAC_E!P7+FC_IND_TL_E!P7+FC_IND_WP_E!P7+FC_IND_MQ_E!P7+FC_IND_CON_E!P7+FC_IND_NSP_E!P7</f>
        <v>781.21083778258651</v>
      </c>
      <c r="Q7" s="8">
        <f>FC_IND_IS_E!Q7+FC_IND_NFM_E!Q7+FC_IND_CPC_E!Q7+FC_IND_NMM_E!Q7+FC_IND_PPP_E!Q7+FC_IND_FBT_E!Q7+FC_IND_TE_E!Q7+FC_IND_MAC_E!Q7+FC_IND_TL_E!Q7+FC_IND_WP_E!Q7+FC_IND_MQ_E!Q7+FC_IND_CON_E!Q7+FC_IND_NSP_E!Q7</f>
        <v>536.78317603268192</v>
      </c>
      <c r="R7" s="8">
        <f>FC_IND_IS_E!R7+FC_IND_NFM_E!R7+FC_IND_CPC_E!R7+FC_IND_NMM_E!R7+FC_IND_PPP_E!R7+FC_IND_FBT_E!R7+FC_IND_TE_E!R7+FC_IND_MAC_E!R7+FC_IND_TL_E!R7+FC_IND_WP_E!R7+FC_IND_MQ_E!R7+FC_IND_CON_E!R7+FC_IND_NSP_E!R7</f>
        <v>518.03731538152215</v>
      </c>
      <c r="S7" s="8">
        <f>FC_IND_IS_E!S7+FC_IND_NFM_E!S7+FC_IND_CPC_E!S7+FC_IND_NMM_E!S7+FC_IND_PPP_E!S7+FC_IND_FBT_E!S7+FC_IND_TE_E!S7+FC_IND_MAC_E!S7+FC_IND_TL_E!S7+FC_IND_WP_E!S7+FC_IND_MQ_E!S7+FC_IND_CON_E!S7+FC_IND_NSP_E!S7</f>
        <v>526.72577133623554</v>
      </c>
      <c r="T7" s="8">
        <f>FC_IND_IS_E!T7+FC_IND_NFM_E!T7+FC_IND_CPC_E!T7+FC_IND_NMM_E!T7+FC_IND_PPP_E!T7+FC_IND_FBT_E!T7+FC_IND_TE_E!T7+FC_IND_MAC_E!T7+FC_IND_TL_E!T7+FC_IND_WP_E!T7+FC_IND_MQ_E!T7+FC_IND_CON_E!T7+FC_IND_NSP_E!T7</f>
        <v>530.18815762050269</v>
      </c>
      <c r="U7" s="8">
        <f>FC_IND_IS_E!U7+FC_IND_NFM_E!U7+FC_IND_CPC_E!U7+FC_IND_NMM_E!U7+FC_IND_PPP_E!U7+FC_IND_FBT_E!U7+FC_IND_TE_E!U7+FC_IND_MAC_E!U7+FC_IND_TL_E!U7+FC_IND_WP_E!U7+FC_IND_MQ_E!U7+FC_IND_CON_E!U7+FC_IND_NSP_E!U7</f>
        <v>505.95851865753934</v>
      </c>
      <c r="V7" s="8">
        <f>FC_IND_IS_E!V7+FC_IND_NFM_E!V7+FC_IND_CPC_E!V7+FC_IND_NMM_E!V7+FC_IND_PPP_E!V7+FC_IND_FBT_E!V7+FC_IND_TE_E!V7+FC_IND_MAC_E!V7+FC_IND_TL_E!V7+FC_IND_WP_E!V7+FC_IND_MQ_E!V7+FC_IND_CON_E!V7+FC_IND_NSP_E!V7</f>
        <v>462.29684992815152</v>
      </c>
      <c r="W7" s="8">
        <f>FC_IND_IS_E!W7+FC_IND_NFM_E!W7+FC_IND_CPC_E!W7+FC_IND_NMM_E!W7+FC_IND_PPP_E!W7+FC_IND_FBT_E!W7+FC_IND_TE_E!W7+FC_IND_MAC_E!W7+FC_IND_TL_E!W7+FC_IND_WP_E!W7+FC_IND_MQ_E!W7+FC_IND_CON_E!W7+FC_IND_NSP_E!W7</f>
        <v>395.11986147367895</v>
      </c>
      <c r="X7" s="8">
        <f>FC_IND_IS_E!X7+FC_IND_NFM_E!X7+FC_IND_CPC_E!X7+FC_IND_NMM_E!X7+FC_IND_PPP_E!X7+FC_IND_FBT_E!X7+FC_IND_TE_E!X7+FC_IND_MAC_E!X7+FC_IND_TL_E!X7+FC_IND_WP_E!X7+FC_IND_MQ_E!X7+FC_IND_CON_E!X7+FC_IND_NSP_E!X7</f>
        <v>431.06858085955582</v>
      </c>
      <c r="Y7" s="8">
        <f>FC_IND_IS_E!Y7+FC_IND_NFM_E!Y7+FC_IND_CPC_E!Y7+FC_IND_NMM_E!Y7+FC_IND_PPP_E!Y7+FC_IND_FBT_E!Y7+FC_IND_TE_E!Y7+FC_IND_MAC_E!Y7+FC_IND_TL_E!Y7+FC_IND_WP_E!Y7+FC_IND_MQ_E!Y7+FC_IND_CON_E!Y7+FC_IND_NSP_E!Y7</f>
        <v>337.12782095763555</v>
      </c>
      <c r="Z7" s="8">
        <f>FC_IND_IS_E!Z7+FC_IND_NFM_E!Z7+FC_IND_CPC_E!Z7+FC_IND_NMM_E!Z7+FC_IND_PPP_E!Z7+FC_IND_FBT_E!Z7+FC_IND_TE_E!Z7+FC_IND_MAC_E!Z7+FC_IND_TL_E!Z7+FC_IND_WP_E!Z7+FC_IND_MQ_E!Z7+FC_IND_CON_E!Z7+FC_IND_NSP_E!Z7</f>
        <v>247.01541980457526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6184.5859538926015</v>
      </c>
      <c r="D8" s="19">
        <f t="shared" si="6"/>
        <v>3138.8117821639048</v>
      </c>
      <c r="E8" s="19">
        <f t="shared" si="6"/>
        <v>3288.6834881104328</v>
      </c>
      <c r="F8" s="19">
        <f t="shared" si="6"/>
        <v>5150.5840096713291</v>
      </c>
      <c r="G8" s="19">
        <f t="shared" si="6"/>
        <v>3914.0732155008423</v>
      </c>
      <c r="H8" s="19">
        <f t="shared" si="6"/>
        <v>3960.849643794917</v>
      </c>
      <c r="I8" s="19">
        <f t="shared" si="6"/>
        <v>3972.2500556762352</v>
      </c>
      <c r="J8" s="19">
        <f t="shared" si="6"/>
        <v>2499.9589824870131</v>
      </c>
      <c r="K8" s="19">
        <f t="shared" si="6"/>
        <v>2581.611482741931</v>
      </c>
      <c r="L8" s="19">
        <f t="shared" si="6"/>
        <v>3473.8479879605111</v>
      </c>
      <c r="M8" s="19">
        <f t="shared" si="6"/>
        <v>1471.7985170051315</v>
      </c>
      <c r="N8" s="19">
        <f t="shared" si="6"/>
        <v>1356.0375223278731</v>
      </c>
      <c r="O8" s="19">
        <f t="shared" si="6"/>
        <v>1298.5977891058849</v>
      </c>
      <c r="P8" s="19">
        <f t="shared" si="6"/>
        <v>1202.3841974464003</v>
      </c>
      <c r="Q8" s="19">
        <f t="shared" si="6"/>
        <v>1044.4093631312162</v>
      </c>
      <c r="R8" s="19">
        <f t="shared" si="6"/>
        <v>1002.5933876413231</v>
      </c>
      <c r="S8" s="19">
        <f t="shared" si="6"/>
        <v>1070.133401147478</v>
      </c>
      <c r="T8" s="19">
        <f t="shared" si="6"/>
        <v>1418.0049207944987</v>
      </c>
      <c r="U8" s="19">
        <f t="shared" si="6"/>
        <v>1370.0002176725234</v>
      </c>
      <c r="V8" s="19">
        <f t="shared" si="6"/>
        <v>1276.661076475358</v>
      </c>
      <c r="W8" s="19">
        <f t="shared" si="6"/>
        <v>1255.5679189546647</v>
      </c>
      <c r="X8" s="19">
        <f t="shared" ref="X8:Z8" si="7">SUM(X9:X10)</f>
        <v>1257.9361128573212</v>
      </c>
      <c r="Y8" s="19">
        <f t="shared" si="7"/>
        <v>1180.5070240966088</v>
      </c>
      <c r="Z8" s="19">
        <f t="shared" si="7"/>
        <v>1316.1020216138002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6184.5859538926015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3138.8117821639048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3288.6834881104328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5150.5840096713291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3914.0732155008423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3960.849643794917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3972.2500556762352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2499.9589824870131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2581.611482741931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3473.8479879605111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1471.7985170051315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1356.0375223278731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1298.5977891058849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1202.3841974464003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1044.4093631312162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1002.5933876413231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1070.133401147478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1418.0049207944987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1370.0002176725234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1276.661076475358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1255.5679189546647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1257.9361128573212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1180.5070240966088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1316.1020216138002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1781.8674048</v>
      </c>
      <c r="D11" s="19">
        <f t="shared" si="8"/>
        <v>2342.8522691999992</v>
      </c>
      <c r="E11" s="19">
        <f t="shared" si="8"/>
        <v>2162.8560502799996</v>
      </c>
      <c r="F11" s="19">
        <f t="shared" si="8"/>
        <v>1994.8246675199998</v>
      </c>
      <c r="G11" s="19">
        <f t="shared" si="8"/>
        <v>1482.7869502895999</v>
      </c>
      <c r="H11" s="19">
        <f t="shared" si="8"/>
        <v>1712.380337976</v>
      </c>
      <c r="I11" s="19">
        <f t="shared" si="8"/>
        <v>1628.7442219344</v>
      </c>
      <c r="J11" s="19">
        <f t="shared" si="8"/>
        <v>1498.5957313056003</v>
      </c>
      <c r="K11" s="19">
        <f t="shared" si="8"/>
        <v>1221.5600989008001</v>
      </c>
      <c r="L11" s="19">
        <f t="shared" si="8"/>
        <v>1548.1391140560002</v>
      </c>
      <c r="M11" s="19">
        <f t="shared" si="8"/>
        <v>1255.6958031648003</v>
      </c>
      <c r="N11" s="19">
        <f t="shared" si="8"/>
        <v>1372.4225502483744</v>
      </c>
      <c r="O11" s="19">
        <f t="shared" si="8"/>
        <v>1302.6152048401182</v>
      </c>
      <c r="P11" s="19">
        <f t="shared" si="8"/>
        <v>1174.167639648</v>
      </c>
      <c r="Q11" s="19">
        <f t="shared" si="8"/>
        <v>1209.111463512</v>
      </c>
      <c r="R11" s="19">
        <f t="shared" si="8"/>
        <v>1295.9167969802877</v>
      </c>
      <c r="S11" s="19">
        <f t="shared" si="8"/>
        <v>1065.2819571406083</v>
      </c>
      <c r="T11" s="19">
        <f t="shared" si="8"/>
        <v>1540.4814720201598</v>
      </c>
      <c r="U11" s="19">
        <f t="shared" si="8"/>
        <v>1450.2274760727366</v>
      </c>
      <c r="V11" s="19">
        <f t="shared" si="8"/>
        <v>1240.9306956126729</v>
      </c>
      <c r="W11" s="19">
        <f t="shared" si="8"/>
        <v>1194.3530880742085</v>
      </c>
      <c r="X11" s="19">
        <f t="shared" ref="X11:Z11" si="9">SUM(X12:X16)</f>
        <v>1140.9590548948324</v>
      </c>
      <c r="Y11" s="19">
        <f t="shared" si="9"/>
        <v>1151.4408459889405</v>
      </c>
      <c r="Z11" s="19">
        <f t="shared" si="9"/>
        <v>1092.1660870607709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1781.8674048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2342.8522691999992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1997.9746199999997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1824.8861555999997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1253.8556603999998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1485.785736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1520.7403248000001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1358.4224376000004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1034.2207836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1318.9775724000003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1221.9749676000001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1285.0087104003744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1194.4585908001181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1062.9690299999997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1086.9908723999999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1152.1640159999997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938.62454400000013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1376.1705275999998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1225.9648692000007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1045.6230888000009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1040.6178000000004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981.33590520000041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980.96264640018842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939.5447868008348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164.88143028000002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169.93851192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222.04211184000002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219.95007731999999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96.581921399999985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131.37953544000001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185.12573544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224.91709775999999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11.922940800000001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62.695378080000012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63.213956280000026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64.008819000000017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68.189401800000027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71.276176799999988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63.632595600000023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50.198079239999998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70.725350879999993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49.473522359999997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13.599241199999996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4.5568061999999969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3.9307355999999976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2.1608877599999996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6.8891780496000017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6.6445246560000006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11.4219757344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8.7937582656000011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2.2135798607999999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4.2444438960000017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21.797894764799999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24.718461768000008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44.942657760000003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47.189790648000006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53.931189312000008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72.476604180287993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63.024817540608005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114.11286518015997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153.53725599273602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145.83408445267204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140.13604687420803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155.06634349483198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166.54746398875196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150.46041249993598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4054.6541808000002</v>
      </c>
      <c r="D17" s="27">
        <f t="shared" si="10"/>
        <v>4358.3849496000012</v>
      </c>
      <c r="E17" s="27">
        <f t="shared" si="10"/>
        <v>3527.7077591999991</v>
      </c>
      <c r="F17" s="27">
        <f t="shared" si="10"/>
        <v>3744.6138864</v>
      </c>
      <c r="G17" s="27">
        <f t="shared" si="10"/>
        <v>3750.3337751999998</v>
      </c>
      <c r="H17" s="27">
        <f t="shared" si="10"/>
        <v>3436.3344527999998</v>
      </c>
      <c r="I17" s="27">
        <f t="shared" si="10"/>
        <v>3520.8745776000001</v>
      </c>
      <c r="J17" s="27">
        <f t="shared" si="10"/>
        <v>3219.1655544000009</v>
      </c>
      <c r="K17" s="27">
        <f t="shared" si="10"/>
        <v>3607.8532271999998</v>
      </c>
      <c r="L17" s="27">
        <f t="shared" si="10"/>
        <v>2540.8732464</v>
      </c>
      <c r="M17" s="27">
        <f t="shared" si="10"/>
        <v>2307.6411624000002</v>
      </c>
      <c r="N17" s="27">
        <f t="shared" si="10"/>
        <v>2243.4632208000003</v>
      </c>
      <c r="O17" s="27">
        <f t="shared" si="10"/>
        <v>2115.5671079999997</v>
      </c>
      <c r="P17" s="27">
        <f t="shared" si="10"/>
        <v>1987.0974000000001</v>
      </c>
      <c r="Q17" s="27">
        <f t="shared" si="10"/>
        <v>2075.3887535999997</v>
      </c>
      <c r="R17" s="27">
        <f t="shared" si="10"/>
        <v>1991.1364919999999</v>
      </c>
      <c r="S17" s="27">
        <f t="shared" si="10"/>
        <v>2030.1849359999997</v>
      </c>
      <c r="T17" s="27">
        <f t="shared" si="10"/>
        <v>1810.3333535999996</v>
      </c>
      <c r="U17" s="27">
        <f t="shared" si="10"/>
        <v>2125.8428169599997</v>
      </c>
      <c r="V17" s="27">
        <f t="shared" si="10"/>
        <v>1744.3946606400002</v>
      </c>
      <c r="W17" s="27">
        <f t="shared" si="10"/>
        <v>1718.4648268799997</v>
      </c>
      <c r="X17" s="27">
        <f t="shared" ref="X17:Z17" si="11">SUM(X18:X21)</f>
        <v>2086.7125838399998</v>
      </c>
      <c r="Y17" s="27">
        <f t="shared" si="11"/>
        <v>1733.3982864000006</v>
      </c>
      <c r="Z17" s="27">
        <f t="shared" si="11"/>
        <v>1194.1088443199997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4.3956000000000017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4.1558400000000004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1.5584399999999998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423.41615999999999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478.04148000000015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299.77992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335.26439999999997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326.47320000000013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307.05264000000011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312.52716000000004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291.74796000000003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394.56503999999995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240.67908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236.40335999999991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257.06268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265.09463999999997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250.86887999999996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259.34039999999993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246.35340000000005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222.3789984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215.82955439999998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241.68511295999991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200.34041904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217.35155087999993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238.14337824000006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207.34444800000006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141.25748111999999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3272.8803120000002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3517.799688000001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2882.1003119999991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3074.4997920000001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3089.0602079999994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2839.7201039999995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2967.3792720000001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2685.5393760000006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2954.1198959999997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2051.4003120000002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1609.1403120000002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1473.1601040000003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1388.9201039999998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1267.7605200000003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1378.5202080000001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1275.0407279999999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1344.9805199999996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1166.6706479999996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1413.0557999999996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1122.9060960000004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1219.9374719999998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1431.1000079999999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1104.5165040000006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658.42358399999989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358.35770879999995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362.54378159999999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341.43192719999996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330.69385439999996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333.24192720000002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289.56170880000002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240.96814559999999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241.87821839999998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259.1682912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248.79385439999999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462.09749040000008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513.2404368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461.55236400000001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468.46799999999996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437.52814559999996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469.74236400000001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462.82541759999998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427.83315120000009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471.1019040000001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421.14814559999991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281.17580399999997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417.46919760000009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421.53733439999996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394.42777919999992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0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2149.5871911599997</v>
      </c>
      <c r="D26" s="27">
        <f t="shared" si="14"/>
        <v>2192.0848326</v>
      </c>
      <c r="E26" s="27">
        <f t="shared" si="14"/>
        <v>1947.3763010400003</v>
      </c>
      <c r="F26" s="27">
        <f t="shared" si="14"/>
        <v>1667.7565642799998</v>
      </c>
      <c r="G26" s="27">
        <f t="shared" si="14"/>
        <v>2328.7545536400003</v>
      </c>
      <c r="H26" s="27">
        <f t="shared" si="14"/>
        <v>1714.0032298800004</v>
      </c>
      <c r="I26" s="27">
        <f t="shared" si="14"/>
        <v>1298.6263587600001</v>
      </c>
      <c r="J26" s="27">
        <f t="shared" si="14"/>
        <v>1331.6059004400001</v>
      </c>
      <c r="K26" s="27">
        <f t="shared" si="14"/>
        <v>1160.85700008</v>
      </c>
      <c r="L26" s="27">
        <f t="shared" si="14"/>
        <v>1139.7919687199999</v>
      </c>
      <c r="M26" s="27">
        <f t="shared" si="14"/>
        <v>1254.4159028399999</v>
      </c>
      <c r="N26" s="27">
        <f t="shared" si="14"/>
        <v>1067.85974844</v>
      </c>
      <c r="O26" s="27">
        <f t="shared" si="14"/>
        <v>955.22710175999987</v>
      </c>
      <c r="P26" s="27">
        <f t="shared" si="14"/>
        <v>648.28465775999996</v>
      </c>
      <c r="Q26" s="27">
        <f t="shared" si="14"/>
        <v>914.99130611999999</v>
      </c>
      <c r="R26" s="27">
        <f t="shared" si="14"/>
        <v>933.31460196000035</v>
      </c>
      <c r="S26" s="27">
        <f t="shared" si="14"/>
        <v>441.82062359999998</v>
      </c>
      <c r="T26" s="27">
        <f t="shared" si="14"/>
        <v>388.22155487999999</v>
      </c>
      <c r="U26" s="27">
        <f t="shared" si="14"/>
        <v>467.49635711999997</v>
      </c>
      <c r="V26" s="27">
        <f t="shared" si="14"/>
        <v>427.77038988000004</v>
      </c>
      <c r="W26" s="27">
        <f t="shared" si="14"/>
        <v>569.17502135999996</v>
      </c>
      <c r="X26" s="27">
        <f t="shared" ref="X26:Z26" si="15">SUM(X27,X33)</f>
        <v>651.93848748000005</v>
      </c>
      <c r="Y26" s="27">
        <f t="shared" si="15"/>
        <v>651.77379468000004</v>
      </c>
      <c r="Z26" s="27">
        <f t="shared" si="15"/>
        <v>618.33584844000006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2149.5871911599997</v>
      </c>
      <c r="D33" s="19">
        <f t="shared" si="18"/>
        <v>2192.0848326</v>
      </c>
      <c r="E33" s="19">
        <f t="shared" si="18"/>
        <v>1947.3763010400003</v>
      </c>
      <c r="F33" s="19">
        <f t="shared" si="18"/>
        <v>1667.7565642799998</v>
      </c>
      <c r="G33" s="19">
        <f t="shared" si="18"/>
        <v>2328.7545536400003</v>
      </c>
      <c r="H33" s="19">
        <f t="shared" si="18"/>
        <v>1714.0032298800004</v>
      </c>
      <c r="I33" s="19">
        <f t="shared" si="18"/>
        <v>1298.6263587600001</v>
      </c>
      <c r="J33" s="19">
        <f t="shared" si="18"/>
        <v>1331.6059004400001</v>
      </c>
      <c r="K33" s="19">
        <f t="shared" si="18"/>
        <v>1160.85700008</v>
      </c>
      <c r="L33" s="19">
        <f t="shared" si="18"/>
        <v>1139.7919687199999</v>
      </c>
      <c r="M33" s="19">
        <f t="shared" si="18"/>
        <v>1254.4159028399999</v>
      </c>
      <c r="N33" s="19">
        <f t="shared" si="18"/>
        <v>1067.85974844</v>
      </c>
      <c r="O33" s="19">
        <f t="shared" si="18"/>
        <v>955.22710175999987</v>
      </c>
      <c r="P33" s="19">
        <f t="shared" si="18"/>
        <v>648.28465775999996</v>
      </c>
      <c r="Q33" s="19">
        <f t="shared" si="18"/>
        <v>914.99130611999999</v>
      </c>
      <c r="R33" s="19">
        <f t="shared" si="18"/>
        <v>933.31460196000035</v>
      </c>
      <c r="S33" s="19">
        <f t="shared" si="18"/>
        <v>441.82062359999998</v>
      </c>
      <c r="T33" s="19">
        <f t="shared" si="18"/>
        <v>388.22155487999999</v>
      </c>
      <c r="U33" s="19">
        <f t="shared" si="18"/>
        <v>467.49635711999997</v>
      </c>
      <c r="V33" s="19">
        <f t="shared" si="18"/>
        <v>427.77038988000004</v>
      </c>
      <c r="W33" s="19">
        <f t="shared" si="18"/>
        <v>569.17502135999996</v>
      </c>
      <c r="X33" s="19">
        <f t="shared" ref="X33:Z33" si="19">SUM(X34:X50)</f>
        <v>651.93848748000005</v>
      </c>
      <c r="Y33" s="19">
        <f t="shared" si="19"/>
        <v>651.77379468000004</v>
      </c>
      <c r="Z33" s="19">
        <f t="shared" si="19"/>
        <v>618.33584844000006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119.0068524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123.05279916000003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111.91400856000001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125.98248167999999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117.50214455999998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123.09732252000002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57.803360759999997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28.901566800000005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27.654458400000003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19.353804840000002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19.356530760000002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19.353123360000001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30.401731439999995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27.638102879999995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85.677255720000005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60.803235720000004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85.677255720000005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66.330719999999999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127.13418288000001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66.330947159999994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85.677028560000025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99.495852839999998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66.330265680000011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168.59042856000002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0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0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775.03436711999984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826.26802595999982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717.89117400000009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292.05258263999997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325.79265420000002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340.94809007999999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316.99224179999999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262.91918952000003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308.13661007999997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302.53011515999998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296.58110040000003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318.51864251999996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200.54136492000001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162.35787204000002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152.91056664000001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184.5605736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238.73392764000002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162.30852144000002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155.89240992000001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149.60674404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124.37284859999998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131.30354016000001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134.36914607999998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137.46969755999999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1114.0400577600003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1033.65520416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902.71474488000024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880.15465728000004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1442.6279496000002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1240.9653146400003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696.2561582400001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760.3581261600001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534.79793160000008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430.16805432000001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398.48585039999995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229.19282424000002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168.18989040000002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131.3801532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82.54682136000001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51.973604639999998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88.661297520000019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73.374828479999991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67.260073680000005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27.515421360000001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94.779396000000006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119.23451424000001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88.661854800000029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61.145876160000014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0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141.50591387999998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209.10880331999999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214.85637359999998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369.56684267999987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442.83180527999997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8.9925026400000014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227.57459796000003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279.42701796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290.26799999999997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387.73999439999989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539.99242128000003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500.79515832000004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556.09411499999987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326.90852963999998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593.8566624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635.9771880000003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28.748142719999997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86.207484959999988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117.20969063999998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184.31727732000007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264.34574819999995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301.90458024000003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362.4125281200001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251.12984616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6110.7037199999995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6134.1815699999997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6063.0916500000003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5924.5975800000015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5832.6552899999997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5679.9230400000015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5779.9942199999996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5694.9185700000016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5267.4197399999985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4590.3488399999987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5206.1248799999994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4847.9488199999987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4785.1392599999999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4820.6337300000014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4476.6958500000001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4655.9858400000003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4733.3502532800003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5028.2991000000002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4753.3267227600008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4766.7742293600013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4776.8781697649265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5241.6295345443368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4703.309620525506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4169.8617163211693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290.43317160000004</v>
      </c>
      <c r="D52" s="27">
        <f t="shared" si="20"/>
        <v>388.24568640000007</v>
      </c>
      <c r="E52" s="27">
        <f t="shared" si="20"/>
        <v>332.61845760000011</v>
      </c>
      <c r="F52" s="27">
        <f t="shared" si="20"/>
        <v>399.11362919999999</v>
      </c>
      <c r="G52" s="27">
        <f t="shared" si="20"/>
        <v>577.29054240000016</v>
      </c>
      <c r="H52" s="27">
        <f t="shared" si="20"/>
        <v>694.83688560000007</v>
      </c>
      <c r="I52" s="27">
        <f t="shared" si="20"/>
        <v>651.65134320000004</v>
      </c>
      <c r="J52" s="27">
        <f t="shared" si="20"/>
        <v>738.02294279999978</v>
      </c>
      <c r="K52" s="27">
        <f t="shared" si="20"/>
        <v>761.47517160000018</v>
      </c>
      <c r="L52" s="27">
        <f t="shared" si="20"/>
        <v>831.25888559999987</v>
      </c>
      <c r="M52" s="27">
        <f t="shared" si="20"/>
        <v>809.52351479999982</v>
      </c>
      <c r="N52" s="27">
        <f t="shared" si="20"/>
        <v>832.83211440000002</v>
      </c>
      <c r="O52" s="27">
        <f t="shared" si="20"/>
        <v>859.28717160000042</v>
      </c>
      <c r="P52" s="27">
        <f t="shared" si="20"/>
        <v>807.52094280000006</v>
      </c>
      <c r="Q52" s="27">
        <f t="shared" si="20"/>
        <v>1002.7161143999999</v>
      </c>
      <c r="R52" s="27">
        <f t="shared" si="20"/>
        <v>1132.2742860000003</v>
      </c>
      <c r="S52" s="27">
        <f t="shared" si="20"/>
        <v>1298.0110572000003</v>
      </c>
      <c r="T52" s="27">
        <f t="shared" si="20"/>
        <v>1266.4136628000001</v>
      </c>
      <c r="U52" s="27">
        <f t="shared" si="20"/>
        <v>1520.9518896000002</v>
      </c>
      <c r="V52" s="27">
        <f t="shared" si="20"/>
        <v>1577.9057580000001</v>
      </c>
      <c r="W52" s="27">
        <f t="shared" si="20"/>
        <v>1614.6470339999998</v>
      </c>
      <c r="X52" s="27">
        <f t="shared" ref="X52:Z52" si="21">SUM(X53:X54)</f>
        <v>1585.5670115999999</v>
      </c>
      <c r="Y52" s="27">
        <f t="shared" si="21"/>
        <v>1540.7557308</v>
      </c>
      <c r="Z52" s="27">
        <f t="shared" si="21"/>
        <v>1227.4747055999997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290.43317160000004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388.24568640000007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332.61845760000011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399.11362919999999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577.29054240000016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694.83688560000007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651.65134320000004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738.02294279999978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761.47517160000018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831.25888559999987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809.52351479999982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832.83211440000002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859.28717160000042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807.52094280000006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1002.7161143999999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1132.2742860000003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1298.0110572000003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1266.4136628000001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1520.9518896000002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1577.9057580000001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1614.6470339999998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1585.5670115999999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1540.7557308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1227.4747055999997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0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599.78924711999991</v>
      </c>
      <c r="D61" s="49">
        <f t="shared" si="22"/>
        <v>824.29926768000007</v>
      </c>
      <c r="E61" s="49">
        <f t="shared" si="22"/>
        <v>1408.3659727200002</v>
      </c>
      <c r="F61" s="49">
        <f t="shared" si="22"/>
        <v>990.49017816000014</v>
      </c>
      <c r="G61" s="49">
        <f t="shared" si="22"/>
        <v>1203.5694938399997</v>
      </c>
      <c r="H61" s="49">
        <f t="shared" si="22"/>
        <v>1796.6937945599998</v>
      </c>
      <c r="I61" s="49">
        <f t="shared" si="22"/>
        <v>1859.6489486400005</v>
      </c>
      <c r="J61" s="49">
        <f t="shared" si="22"/>
        <v>1895.3230665600004</v>
      </c>
      <c r="K61" s="49">
        <f t="shared" si="22"/>
        <v>1844.5179564000002</v>
      </c>
      <c r="L61" s="49">
        <f t="shared" si="22"/>
        <v>1844.0295552000002</v>
      </c>
      <c r="M61" s="49">
        <f t="shared" si="22"/>
        <v>1907.1782906399994</v>
      </c>
      <c r="N61" s="49">
        <f t="shared" si="22"/>
        <v>1826.1163771199997</v>
      </c>
      <c r="O61" s="49">
        <f t="shared" si="22"/>
        <v>1930.6225562400002</v>
      </c>
      <c r="P61" s="49">
        <f t="shared" si="22"/>
        <v>2080.0247378399995</v>
      </c>
      <c r="Q61" s="49">
        <f t="shared" si="22"/>
        <v>2111.8302676800004</v>
      </c>
      <c r="R61" s="49">
        <f t="shared" si="22"/>
        <v>2232.8655551999996</v>
      </c>
      <c r="S61" s="49">
        <f t="shared" si="22"/>
        <v>2243.8263103199997</v>
      </c>
      <c r="T61" s="49">
        <f t="shared" si="22"/>
        <v>2093.6980562399995</v>
      </c>
      <c r="U61" s="49">
        <f t="shared" si="22"/>
        <v>1988.5988556000002</v>
      </c>
      <c r="V61" s="49">
        <f t="shared" si="22"/>
        <v>2232.2170332000005</v>
      </c>
      <c r="W61" s="49">
        <f t="shared" si="22"/>
        <v>2372.73858794943</v>
      </c>
      <c r="X61" s="49">
        <f t="shared" si="22"/>
        <v>2432.632983849684</v>
      </c>
      <c r="Y61" s="49">
        <f t="shared" ref="Y61:Z61" si="23">SUM(Y62:Y72)</f>
        <v>2322.3362307197744</v>
      </c>
      <c r="Z61" s="49">
        <f t="shared" si="23"/>
        <v>2171.2265259774722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598.75199999999995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821.29622400000005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1407.0555072000002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986.83200000000011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1199.8566719999997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1794.1275071999999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1857.5194176000005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1893.2481792000003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1841.9518656000002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1842.0639552000002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1904.4482687999994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1822.2398207999997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1924.9441344000002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2074.1281343999995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2101.4562240000005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2221.0719551999996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2229.2480447999997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2077.1872127999995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1974.6401472000002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2218.7575872000007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2359.2393215999996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2414.2370112000003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2305.6637184000001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2153.5920000000006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1.03724712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3.0030436800000002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1.3104655200000002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3.6581781599999998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3.7128218399999997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2.5662873599999991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2.1295310400000003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2.07488736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2.5660908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1.9656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2.73002184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3.8765563199999997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5.6784218400000004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5.8966034399999998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10.374043680000002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11.7936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14.57826552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16.510843440000002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13.958708400000001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13.459446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13.499266349430185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13.156659369683783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11.433199039774639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12.395212697471608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0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5.2393132799999993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5.2393132799999993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5.2393132799999993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8543.9121546070292</v>
      </c>
      <c r="D2" s="21">
        <f t="shared" ref="D2:X2" si="0">SUM(D3,D17,D22,D25,D26,D51,D52)</f>
        <v>9482.387271017149</v>
      </c>
      <c r="E2" s="21">
        <f t="shared" si="0"/>
        <v>8103.9245290840281</v>
      </c>
      <c r="F2" s="21">
        <f t="shared" si="0"/>
        <v>7605.4747605095727</v>
      </c>
      <c r="G2" s="21">
        <f t="shared" si="0"/>
        <v>7673.7815415946116</v>
      </c>
      <c r="H2" s="21">
        <f t="shared" si="0"/>
        <v>7644.1653616485564</v>
      </c>
      <c r="I2" s="21">
        <f t="shared" si="0"/>
        <v>7381.1314185156252</v>
      </c>
      <c r="J2" s="21">
        <f t="shared" si="0"/>
        <v>6959.7150662423273</v>
      </c>
      <c r="K2" s="21">
        <f t="shared" si="0"/>
        <v>6750.6711350265196</v>
      </c>
      <c r="L2" s="21">
        <f t="shared" si="0"/>
        <v>5703.6400755985978</v>
      </c>
      <c r="M2" s="21">
        <f t="shared" si="0"/>
        <v>4035.9584136614035</v>
      </c>
      <c r="N2" s="21">
        <f t="shared" si="0"/>
        <v>4000.8869491668984</v>
      </c>
      <c r="O2" s="21">
        <f t="shared" si="0"/>
        <v>3830.5630851817755</v>
      </c>
      <c r="P2" s="21">
        <f t="shared" si="0"/>
        <v>3681.8210433707727</v>
      </c>
      <c r="Q2" s="21">
        <f t="shared" si="0"/>
        <v>3505.638707780623</v>
      </c>
      <c r="R2" s="21">
        <f t="shared" si="0"/>
        <v>3369.4313467337715</v>
      </c>
      <c r="S2" s="21">
        <f t="shared" si="0"/>
        <v>3300.5589164937801</v>
      </c>
      <c r="T2" s="21">
        <f t="shared" si="0"/>
        <v>3372.1491574128131</v>
      </c>
      <c r="U2" s="21">
        <f t="shared" si="0"/>
        <v>3559.7242873914975</v>
      </c>
      <c r="V2" s="21">
        <f t="shared" si="0"/>
        <v>2965.4816519672822</v>
      </c>
      <c r="W2" s="21">
        <f t="shared" si="0"/>
        <v>3114.595672043431</v>
      </c>
      <c r="X2" s="21">
        <f t="shared" si="0"/>
        <v>3557.884283586357</v>
      </c>
      <c r="Y2" s="21">
        <f t="shared" ref="Y2:Z2" si="1">SUM(Y3,Y17,Y22,Y25,Y26,Y51,Y52)</f>
        <v>2829.3781843591669</v>
      </c>
      <c r="Z2" s="21">
        <f t="shared" si="1"/>
        <v>2116.8542191269016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3551.1947353270298</v>
      </c>
      <c r="D3" s="24">
        <f t="shared" ref="D3:W3" si="3">SUM(D4,D8,D11)</f>
        <v>4244.1567428571479</v>
      </c>
      <c r="E3" s="24">
        <f t="shared" si="3"/>
        <v>3640.1027884840287</v>
      </c>
      <c r="F3" s="24">
        <f t="shared" si="3"/>
        <v>2965.0597038695723</v>
      </c>
      <c r="G3" s="24">
        <f t="shared" si="3"/>
        <v>2862.408534034611</v>
      </c>
      <c r="H3" s="24">
        <f t="shared" si="3"/>
        <v>3354.1586716485576</v>
      </c>
      <c r="I3" s="24">
        <f t="shared" si="3"/>
        <v>3253.8297517956248</v>
      </c>
      <c r="J3" s="24">
        <f t="shared" si="3"/>
        <v>3146.4742372823275</v>
      </c>
      <c r="K3" s="24">
        <f t="shared" si="3"/>
        <v>2516.0769662265193</v>
      </c>
      <c r="L3" s="24">
        <f t="shared" si="3"/>
        <v>2618.2138307185978</v>
      </c>
      <c r="M3" s="24">
        <f t="shared" si="3"/>
        <v>1362.5787648614032</v>
      </c>
      <c r="N3" s="24">
        <f t="shared" si="3"/>
        <v>1443.6140575668983</v>
      </c>
      <c r="O3" s="24">
        <f t="shared" si="3"/>
        <v>1493.4715503817756</v>
      </c>
      <c r="P3" s="24">
        <f t="shared" si="3"/>
        <v>1445.1737925707725</v>
      </c>
      <c r="Q3" s="24">
        <f t="shared" si="3"/>
        <v>1197.5337393806224</v>
      </c>
      <c r="R3" s="24">
        <f t="shared" si="3"/>
        <v>1167.9548035337716</v>
      </c>
      <c r="S3" s="24">
        <f t="shared" si="3"/>
        <v>1056.3511462137806</v>
      </c>
      <c r="T3" s="24">
        <f t="shared" si="3"/>
        <v>1355.4199140528131</v>
      </c>
      <c r="U3" s="24">
        <f t="shared" si="3"/>
        <v>1234.1370911514978</v>
      </c>
      <c r="V3" s="24">
        <f t="shared" si="3"/>
        <v>1043.5658786072818</v>
      </c>
      <c r="W3" s="24">
        <f t="shared" si="3"/>
        <v>1210.4503860029581</v>
      </c>
      <c r="X3" s="24">
        <f t="shared" ref="X3:Z3" si="4">SUM(X4,X8,X11)</f>
        <v>1236.3486849030119</v>
      </c>
      <c r="Y3" s="24">
        <f t="shared" si="4"/>
        <v>1020.7659320996115</v>
      </c>
      <c r="Z3" s="24">
        <f t="shared" si="4"/>
        <v>850.90120499573732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1791.4644097667851</v>
      </c>
      <c r="D4" s="19">
        <f t="shared" ref="D4:W4" si="6">SUM(D5:D7)</f>
        <v>2025.6648939656809</v>
      </c>
      <c r="E4" s="19">
        <f t="shared" si="6"/>
        <v>1603.1761600531206</v>
      </c>
      <c r="F4" s="19">
        <f t="shared" si="6"/>
        <v>711.24163409806363</v>
      </c>
      <c r="G4" s="19">
        <f t="shared" si="6"/>
        <v>1569.8678914529587</v>
      </c>
      <c r="H4" s="19">
        <f t="shared" si="6"/>
        <v>1759.0304830543357</v>
      </c>
      <c r="I4" s="19">
        <f t="shared" si="6"/>
        <v>1741.4580503180362</v>
      </c>
      <c r="J4" s="19">
        <f t="shared" si="6"/>
        <v>1831.8280948568399</v>
      </c>
      <c r="K4" s="19">
        <f t="shared" si="6"/>
        <v>1473.5187424193518</v>
      </c>
      <c r="L4" s="19">
        <f t="shared" si="6"/>
        <v>1272.7772575291128</v>
      </c>
      <c r="M4" s="19">
        <f t="shared" si="6"/>
        <v>234.28551642792954</v>
      </c>
      <c r="N4" s="19">
        <f t="shared" si="6"/>
        <v>261.38831327031431</v>
      </c>
      <c r="O4" s="19">
        <f t="shared" si="6"/>
        <v>386.77033611877641</v>
      </c>
      <c r="P4" s="19">
        <f t="shared" si="6"/>
        <v>476.54446824832439</v>
      </c>
      <c r="Q4" s="19">
        <f t="shared" si="6"/>
        <v>231.21466118898752</v>
      </c>
      <c r="R4" s="19">
        <f t="shared" si="6"/>
        <v>148.06227490031154</v>
      </c>
      <c r="S4" s="19">
        <f t="shared" si="6"/>
        <v>252.72777458343106</v>
      </c>
      <c r="T4" s="19">
        <f t="shared" si="6"/>
        <v>155.489913731683</v>
      </c>
      <c r="U4" s="19">
        <f t="shared" si="6"/>
        <v>150.68089068897683</v>
      </c>
      <c r="V4" s="19">
        <f t="shared" si="6"/>
        <v>151.48472138882897</v>
      </c>
      <c r="W4" s="19">
        <f t="shared" si="6"/>
        <v>319.22173219496545</v>
      </c>
      <c r="X4" s="19">
        <f t="shared" ref="X4:Z4" si="7">SUM(X5:X7)</f>
        <v>374.03554845744304</v>
      </c>
      <c r="Y4" s="19">
        <f t="shared" si="7"/>
        <v>222.41689797067278</v>
      </c>
      <c r="Z4" s="19">
        <f t="shared" si="7"/>
        <v>65.433138941423721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53.475160679999981</v>
      </c>
      <c r="F5" s="8">
        <f>FC_IND_IS_BF_E!F5+FC_IND_IS_EA_E!F5</f>
        <v>47.18388204</v>
      </c>
      <c r="G5" s="8">
        <f>FC_IND_IS_BF_E!G5+FC_IND_IS_EA_E!G5</f>
        <v>157.27984271999998</v>
      </c>
      <c r="H5" s="8">
        <f>FC_IND_IS_BF_E!H5+FC_IND_IS_EA_E!H5</f>
        <v>113.24159999999999</v>
      </c>
      <c r="I5" s="8">
        <f>FC_IND_IS_BF_E!I5+FC_IND_IS_EA_E!I5</f>
        <v>161.19941759999998</v>
      </c>
      <c r="J5" s="8">
        <f>FC_IND_IS_BF_E!J5+FC_IND_IS_EA_E!J5</f>
        <v>123.858</v>
      </c>
      <c r="K5" s="8">
        <f>FC_IND_IS_BF_E!K5+FC_IND_IS_EA_E!K5</f>
        <v>115.01099999999998</v>
      </c>
      <c r="L5" s="8">
        <f>FC_IND_IS_BF_E!L5+FC_IND_IS_EA_E!L5</f>
        <v>61.928999999999981</v>
      </c>
      <c r="M5" s="8">
        <f>FC_IND_IS_BF_E!M5+FC_IND_IS_EA_E!M5</f>
        <v>17.693999999999999</v>
      </c>
      <c r="N5" s="8">
        <f>FC_IND_IS_BF_E!N5+FC_IND_IS_EA_E!N5</f>
        <v>111.34869587999998</v>
      </c>
      <c r="O5" s="8">
        <f>FC_IND_IS_BF_E!O5+FC_IND_IS_EA_E!O5</f>
        <v>182.761326</v>
      </c>
      <c r="P5" s="8">
        <f>FC_IND_IS_BF_E!P5+FC_IND_IS_EA_E!P5</f>
        <v>247.5319824</v>
      </c>
      <c r="Q5" s="8">
        <f>FC_IND_IS_BF_E!Q5+FC_IND_IS_EA_E!Q5</f>
        <v>203.52346559999995</v>
      </c>
      <c r="R5" s="8">
        <f>FC_IND_IS_BF_E!R5+FC_IND_IS_EA_E!R5</f>
        <v>89.57410560000001</v>
      </c>
      <c r="S5" s="8">
        <f>FC_IND_IS_BF_E!S5+FC_IND_IS_EA_E!S5</f>
        <v>198.00293759999994</v>
      </c>
      <c r="T5" s="8">
        <f>FC_IND_IS_BF_E!T5+FC_IND_IS_EA_E!T5</f>
        <v>153.99229751999997</v>
      </c>
      <c r="U5" s="8">
        <f>FC_IND_IS_BF_E!U5+FC_IND_IS_EA_E!U5</f>
        <v>149.62860323999993</v>
      </c>
      <c r="V5" s="8">
        <f>FC_IND_IS_BF_E!V5+FC_IND_IS_EA_E!V5</f>
        <v>150.73483211999994</v>
      </c>
      <c r="W5" s="8">
        <f>FC_IND_IS_BF_E!W5+FC_IND_IS_EA_E!W5</f>
        <v>277.34566463999988</v>
      </c>
      <c r="X5" s="8">
        <f>FC_IND_IS_BF_E!X5+FC_IND_IS_EA_E!X5</f>
        <v>337.65530975999985</v>
      </c>
      <c r="Y5" s="8">
        <f>FC_IND_IS_BF_E!Y5+FC_IND_IS_EA_E!Y5</f>
        <v>221.47261307999995</v>
      </c>
      <c r="Z5" s="8">
        <f>FC_IND_IS_BF_E!Z5+FC_IND_IS_EA_E!Z5</f>
        <v>64.556558999999979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106.45165107377301</v>
      </c>
      <c r="D6" s="8">
        <f>FC_IND_IS_BF_E!D6+FC_IND_IS_EA_E!D6</f>
        <v>133.96807917719676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1685.0127586930121</v>
      </c>
      <c r="D7" s="8">
        <f>FC_IND_IS_BF_E!D7+FC_IND_IS_EA_E!D7</f>
        <v>1891.6968147884841</v>
      </c>
      <c r="E7" s="8">
        <f>FC_IND_IS_BF_E!E7+FC_IND_IS_EA_E!E7</f>
        <v>1549.7009993731206</v>
      </c>
      <c r="F7" s="8">
        <f>FC_IND_IS_BF_E!F7+FC_IND_IS_EA_E!F7</f>
        <v>664.05775205806367</v>
      </c>
      <c r="G7" s="8">
        <f>FC_IND_IS_BF_E!G7+FC_IND_IS_EA_E!G7</f>
        <v>1412.5880487329587</v>
      </c>
      <c r="H7" s="8">
        <f>FC_IND_IS_BF_E!H7+FC_IND_IS_EA_E!H7</f>
        <v>1645.7888830543357</v>
      </c>
      <c r="I7" s="8">
        <f>FC_IND_IS_BF_E!I7+FC_IND_IS_EA_E!I7</f>
        <v>1580.2586327180361</v>
      </c>
      <c r="J7" s="8">
        <f>FC_IND_IS_BF_E!J7+FC_IND_IS_EA_E!J7</f>
        <v>1707.97009485684</v>
      </c>
      <c r="K7" s="8">
        <f>FC_IND_IS_BF_E!K7+FC_IND_IS_EA_E!K7</f>
        <v>1358.5077424193519</v>
      </c>
      <c r="L7" s="8">
        <f>FC_IND_IS_BF_E!L7+FC_IND_IS_EA_E!L7</f>
        <v>1210.8482575291127</v>
      </c>
      <c r="M7" s="8">
        <f>FC_IND_IS_BF_E!M7+FC_IND_IS_EA_E!M7</f>
        <v>216.59151642792955</v>
      </c>
      <c r="N7" s="8">
        <f>FC_IND_IS_BF_E!N7+FC_IND_IS_EA_E!N7</f>
        <v>150.03961739031433</v>
      </c>
      <c r="O7" s="8">
        <f>FC_IND_IS_BF_E!O7+FC_IND_IS_EA_E!O7</f>
        <v>204.00901011877644</v>
      </c>
      <c r="P7" s="8">
        <f>FC_IND_IS_BF_E!P7+FC_IND_IS_EA_E!P7</f>
        <v>229.01248584832439</v>
      </c>
      <c r="Q7" s="8">
        <f>FC_IND_IS_BF_E!Q7+FC_IND_IS_EA_E!Q7</f>
        <v>27.691195588987565</v>
      </c>
      <c r="R7" s="8">
        <f>FC_IND_IS_BF_E!R7+FC_IND_IS_EA_E!R7</f>
        <v>58.488169300311526</v>
      </c>
      <c r="S7" s="8">
        <f>FC_IND_IS_BF_E!S7+FC_IND_IS_EA_E!S7</f>
        <v>54.724836983431111</v>
      </c>
      <c r="T7" s="8">
        <f>FC_IND_IS_BF_E!T7+FC_IND_IS_EA_E!T7</f>
        <v>1.4976162116830281</v>
      </c>
      <c r="U7" s="8">
        <f>FC_IND_IS_BF_E!U7+FC_IND_IS_EA_E!U7</f>
        <v>1.0522874489768923</v>
      </c>
      <c r="V7" s="8">
        <f>FC_IND_IS_BF_E!V7+FC_IND_IS_EA_E!V7</f>
        <v>0.74988926882903606</v>
      </c>
      <c r="W7" s="8">
        <f>FC_IND_IS_BF_E!W7+FC_IND_IS_EA_E!W7</f>
        <v>41.876067554965573</v>
      </c>
      <c r="X7" s="8">
        <f>FC_IND_IS_BF_E!X7+FC_IND_IS_EA_E!X7</f>
        <v>36.380238697443204</v>
      </c>
      <c r="Y7" s="8">
        <f>FC_IND_IS_BF_E!Y7+FC_IND_IS_EA_E!Y7</f>
        <v>0.94428489067282029</v>
      </c>
      <c r="Z7" s="8">
        <f>FC_IND_IS_BF_E!Z7+FC_IND_IS_EA_E!Z7</f>
        <v>0.8765799414237393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256.54394996024467</v>
      </c>
      <c r="D8" s="19">
        <f t="shared" ref="D8:W8" si="9">SUM(D9:D10)</f>
        <v>192.80748169146702</v>
      </c>
      <c r="E8" s="19">
        <f t="shared" si="9"/>
        <v>212.64082827090846</v>
      </c>
      <c r="F8" s="19">
        <f t="shared" si="9"/>
        <v>561.39788929150882</v>
      </c>
      <c r="G8" s="19">
        <f t="shared" si="9"/>
        <v>114.50430426165276</v>
      </c>
      <c r="H8" s="19">
        <f t="shared" si="9"/>
        <v>106.08347195422198</v>
      </c>
      <c r="I8" s="19">
        <f t="shared" si="9"/>
        <v>90.580224277588727</v>
      </c>
      <c r="J8" s="19">
        <f t="shared" si="9"/>
        <v>82.779945505487049</v>
      </c>
      <c r="K8" s="19">
        <f t="shared" si="9"/>
        <v>70.679950247167184</v>
      </c>
      <c r="L8" s="19">
        <f t="shared" si="9"/>
        <v>63.471651629484796</v>
      </c>
      <c r="M8" s="19">
        <f t="shared" si="9"/>
        <v>35.104893233473454</v>
      </c>
      <c r="N8" s="19">
        <f t="shared" si="9"/>
        <v>29.01282869620972</v>
      </c>
      <c r="O8" s="19">
        <f t="shared" si="9"/>
        <v>27.737139462880915</v>
      </c>
      <c r="P8" s="19">
        <f t="shared" si="9"/>
        <v>30.53674152244826</v>
      </c>
      <c r="Q8" s="19">
        <f t="shared" si="9"/>
        <v>19.388851791634831</v>
      </c>
      <c r="R8" s="19">
        <f t="shared" si="9"/>
        <v>20.941812633460451</v>
      </c>
      <c r="S8" s="19">
        <f t="shared" si="9"/>
        <v>24.44466363034941</v>
      </c>
      <c r="T8" s="19">
        <f t="shared" si="9"/>
        <v>22.837381121130012</v>
      </c>
      <c r="U8" s="19">
        <f t="shared" si="9"/>
        <v>19.669776062520583</v>
      </c>
      <c r="V8" s="19">
        <f t="shared" si="9"/>
        <v>18.281150818452009</v>
      </c>
      <c r="W8" s="19">
        <f t="shared" si="9"/>
        <v>17.592742607991937</v>
      </c>
      <c r="X8" s="19">
        <f t="shared" ref="X8:Z8" si="10">SUM(X9:X10)</f>
        <v>19.874188045568534</v>
      </c>
      <c r="Y8" s="19">
        <f t="shared" si="10"/>
        <v>17.405724928750498</v>
      </c>
      <c r="Z8" s="19">
        <f t="shared" si="10"/>
        <v>15.751410853478882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256.54394996024467</v>
      </c>
      <c r="D10" s="8">
        <f>FC_IND_IS_BF_E!D10+FC_IND_IS_EA_E!D10</f>
        <v>192.80748169146702</v>
      </c>
      <c r="E10" s="8">
        <f>FC_IND_IS_BF_E!E10+FC_IND_IS_EA_E!E10</f>
        <v>212.64082827090846</v>
      </c>
      <c r="F10" s="8">
        <f>FC_IND_IS_BF_E!F10+FC_IND_IS_EA_E!F10</f>
        <v>561.39788929150882</v>
      </c>
      <c r="G10" s="8">
        <f>FC_IND_IS_BF_E!G10+FC_IND_IS_EA_E!G10</f>
        <v>114.50430426165276</v>
      </c>
      <c r="H10" s="8">
        <f>FC_IND_IS_BF_E!H10+FC_IND_IS_EA_E!H10</f>
        <v>106.08347195422198</v>
      </c>
      <c r="I10" s="8">
        <f>FC_IND_IS_BF_E!I10+FC_IND_IS_EA_E!I10</f>
        <v>90.580224277588727</v>
      </c>
      <c r="J10" s="8">
        <f>FC_IND_IS_BF_E!J10+FC_IND_IS_EA_E!J10</f>
        <v>82.779945505487049</v>
      </c>
      <c r="K10" s="8">
        <f>FC_IND_IS_BF_E!K10+FC_IND_IS_EA_E!K10</f>
        <v>70.679950247167184</v>
      </c>
      <c r="L10" s="8">
        <f>FC_IND_IS_BF_E!L10+FC_IND_IS_EA_E!L10</f>
        <v>63.471651629484796</v>
      </c>
      <c r="M10" s="8">
        <f>FC_IND_IS_BF_E!M10+FC_IND_IS_EA_E!M10</f>
        <v>35.104893233473454</v>
      </c>
      <c r="N10" s="8">
        <f>FC_IND_IS_BF_E!N10+FC_IND_IS_EA_E!N10</f>
        <v>29.01282869620972</v>
      </c>
      <c r="O10" s="8">
        <f>FC_IND_IS_BF_E!O10+FC_IND_IS_EA_E!O10</f>
        <v>27.737139462880915</v>
      </c>
      <c r="P10" s="8">
        <f>FC_IND_IS_BF_E!P10+FC_IND_IS_EA_E!P10</f>
        <v>30.53674152244826</v>
      </c>
      <c r="Q10" s="8">
        <f>FC_IND_IS_BF_E!Q10+FC_IND_IS_EA_E!Q10</f>
        <v>19.388851791634831</v>
      </c>
      <c r="R10" s="8">
        <f>FC_IND_IS_BF_E!R10+FC_IND_IS_EA_E!R10</f>
        <v>20.941812633460451</v>
      </c>
      <c r="S10" s="8">
        <f>FC_IND_IS_BF_E!S10+FC_IND_IS_EA_E!S10</f>
        <v>24.44466363034941</v>
      </c>
      <c r="T10" s="8">
        <f>FC_IND_IS_BF_E!T10+FC_IND_IS_EA_E!T10</f>
        <v>22.837381121130012</v>
      </c>
      <c r="U10" s="8">
        <f>FC_IND_IS_BF_E!U10+FC_IND_IS_EA_E!U10</f>
        <v>19.669776062520583</v>
      </c>
      <c r="V10" s="8">
        <f>FC_IND_IS_BF_E!V10+FC_IND_IS_EA_E!V10</f>
        <v>18.281150818452009</v>
      </c>
      <c r="W10" s="8">
        <f>FC_IND_IS_BF_E!W10+FC_IND_IS_EA_E!W10</f>
        <v>17.592742607991937</v>
      </c>
      <c r="X10" s="8">
        <f>FC_IND_IS_BF_E!X10+FC_IND_IS_EA_E!X10</f>
        <v>19.874188045568534</v>
      </c>
      <c r="Y10" s="8">
        <f>FC_IND_IS_BF_E!Y10+FC_IND_IS_EA_E!Y10</f>
        <v>17.405724928750498</v>
      </c>
      <c r="Z10" s="8">
        <f>FC_IND_IS_BF_E!Z10+FC_IND_IS_EA_E!Z10</f>
        <v>15.751410853478882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1503.1863755999998</v>
      </c>
      <c r="D11" s="19">
        <f t="shared" ref="D11:W11" si="12">SUM(D12:D16)</f>
        <v>2025.6843672</v>
      </c>
      <c r="E11" s="19">
        <f t="shared" si="12"/>
        <v>1824.2858001599998</v>
      </c>
      <c r="F11" s="19">
        <f t="shared" si="12"/>
        <v>1692.42018048</v>
      </c>
      <c r="G11" s="19">
        <f t="shared" si="12"/>
        <v>1178.0363383199997</v>
      </c>
      <c r="H11" s="19">
        <f t="shared" si="12"/>
        <v>1489.0447166399999</v>
      </c>
      <c r="I11" s="19">
        <f t="shared" si="12"/>
        <v>1421.7914771999999</v>
      </c>
      <c r="J11" s="19">
        <f t="shared" si="12"/>
        <v>1231.8661969200002</v>
      </c>
      <c r="K11" s="19">
        <f t="shared" si="12"/>
        <v>971.87827356000003</v>
      </c>
      <c r="L11" s="19">
        <f t="shared" si="12"/>
        <v>1281.9649215600004</v>
      </c>
      <c r="M11" s="19">
        <f t="shared" si="12"/>
        <v>1093.1883552000002</v>
      </c>
      <c r="N11" s="19">
        <f t="shared" si="12"/>
        <v>1153.2129156003743</v>
      </c>
      <c r="O11" s="19">
        <f t="shared" si="12"/>
        <v>1078.9640748001182</v>
      </c>
      <c r="P11" s="19">
        <f t="shared" si="12"/>
        <v>938.09258279999983</v>
      </c>
      <c r="Q11" s="19">
        <f t="shared" si="12"/>
        <v>946.93022639999992</v>
      </c>
      <c r="R11" s="19">
        <f t="shared" si="12"/>
        <v>998.95071599999972</v>
      </c>
      <c r="S11" s="19">
        <f t="shared" si="12"/>
        <v>779.17870800000003</v>
      </c>
      <c r="T11" s="19">
        <f t="shared" si="12"/>
        <v>1177.0926191999999</v>
      </c>
      <c r="U11" s="19">
        <f t="shared" si="12"/>
        <v>1063.7864244000004</v>
      </c>
      <c r="V11" s="19">
        <f t="shared" si="12"/>
        <v>873.80000640000083</v>
      </c>
      <c r="W11" s="19">
        <f t="shared" si="12"/>
        <v>873.63591120000058</v>
      </c>
      <c r="X11" s="19">
        <f t="shared" ref="X11:Z11" si="13">SUM(X12:X16)</f>
        <v>842.4389484000003</v>
      </c>
      <c r="Y11" s="19">
        <f t="shared" si="13"/>
        <v>780.94330920018831</v>
      </c>
      <c r="Z11" s="19">
        <f t="shared" si="13"/>
        <v>769.71665520083468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1503.1863755999998</v>
      </c>
      <c r="D13" s="8">
        <f>FC_IND_IS_BF_E!D13+FC_IND_IS_EA_E!D13</f>
        <v>2025.6843672</v>
      </c>
      <c r="E13" s="8">
        <f>FC_IND_IS_BF_E!E13+FC_IND_IS_EA_E!E13</f>
        <v>1764.3288635999997</v>
      </c>
      <c r="F13" s="8">
        <f>FC_IND_IS_BF_E!F13+FC_IND_IS_EA_E!F13</f>
        <v>1632.7926935999999</v>
      </c>
      <c r="G13" s="8">
        <f>FC_IND_IS_BF_E!G13+FC_IND_IS_EA_E!G13</f>
        <v>1041.8504399999997</v>
      </c>
      <c r="H13" s="8">
        <f>FC_IND_IS_BF_E!H13+FC_IND_IS_EA_E!H13</f>
        <v>1347.4330668</v>
      </c>
      <c r="I13" s="8">
        <f>FC_IND_IS_BF_E!I13+FC_IND_IS_EA_E!I13</f>
        <v>1367.4642371999998</v>
      </c>
      <c r="J13" s="8">
        <f>FC_IND_IS_BF_E!J13+FC_IND_IS_EA_E!J13</f>
        <v>1193.0495292000003</v>
      </c>
      <c r="K13" s="8">
        <f>FC_IND_IS_BF_E!K13+FC_IND_IS_EA_E!K13</f>
        <v>882.3013704</v>
      </c>
      <c r="L13" s="8">
        <f>FC_IND_IS_BF_E!L13+FC_IND_IS_EA_E!L13</f>
        <v>1159.0101756000004</v>
      </c>
      <c r="M13" s="8">
        <f>FC_IND_IS_BF_E!M13+FC_IND_IS_EA_E!M13</f>
        <v>1093.1883552000002</v>
      </c>
      <c r="N13" s="8">
        <f>FC_IND_IS_BF_E!N13+FC_IND_IS_EA_E!N13</f>
        <v>1153.2129156003743</v>
      </c>
      <c r="O13" s="8">
        <f>FC_IND_IS_BF_E!O13+FC_IND_IS_EA_E!O13</f>
        <v>1078.9640748001182</v>
      </c>
      <c r="P13" s="8">
        <f>FC_IND_IS_BF_E!P13+FC_IND_IS_EA_E!P13</f>
        <v>938.09258279999983</v>
      </c>
      <c r="Q13" s="8">
        <f>FC_IND_IS_BF_E!Q13+FC_IND_IS_EA_E!Q13</f>
        <v>946.93022639999992</v>
      </c>
      <c r="R13" s="8">
        <f>FC_IND_IS_BF_E!R13+FC_IND_IS_EA_E!R13</f>
        <v>998.95071599999972</v>
      </c>
      <c r="S13" s="8">
        <f>FC_IND_IS_BF_E!S13+FC_IND_IS_EA_E!S13</f>
        <v>779.17870800000003</v>
      </c>
      <c r="T13" s="8">
        <f>FC_IND_IS_BF_E!T13+FC_IND_IS_EA_E!T13</f>
        <v>1177.0926191999999</v>
      </c>
      <c r="U13" s="8">
        <f>FC_IND_IS_BF_E!U13+FC_IND_IS_EA_E!U13</f>
        <v>1063.7864244000004</v>
      </c>
      <c r="V13" s="8">
        <f>FC_IND_IS_BF_E!V13+FC_IND_IS_EA_E!V13</f>
        <v>873.80000640000083</v>
      </c>
      <c r="W13" s="8">
        <f>FC_IND_IS_BF_E!W13+FC_IND_IS_EA_E!W13</f>
        <v>873.63591120000058</v>
      </c>
      <c r="X13" s="8">
        <f>FC_IND_IS_BF_E!X13+FC_IND_IS_EA_E!X13</f>
        <v>842.4389484000003</v>
      </c>
      <c r="Y13" s="8">
        <f>FC_IND_IS_BF_E!Y13+FC_IND_IS_EA_E!Y13</f>
        <v>780.94330920018831</v>
      </c>
      <c r="Z13" s="8">
        <f>FC_IND_IS_BF_E!Z13+FC_IND_IS_EA_E!Z13</f>
        <v>769.71665520083468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59.956936560000017</v>
      </c>
      <c r="F15" s="8">
        <f>FC_IND_IS_BF_E!F15+FC_IND_IS_EA_E!F15</f>
        <v>59.627486880000006</v>
      </c>
      <c r="G15" s="8">
        <f>FC_IND_IS_BF_E!G15+FC_IND_IS_EA_E!G15</f>
        <v>136.18589832000001</v>
      </c>
      <c r="H15" s="8">
        <f>FC_IND_IS_BF_E!H15+FC_IND_IS_EA_E!H15</f>
        <v>141.61164984000001</v>
      </c>
      <c r="I15" s="8">
        <f>FC_IND_IS_BF_E!I15+FC_IND_IS_EA_E!I15</f>
        <v>54.327239999999989</v>
      </c>
      <c r="J15" s="8">
        <f>FC_IND_IS_BF_E!J15+FC_IND_IS_EA_E!J15</f>
        <v>38.816667720000005</v>
      </c>
      <c r="K15" s="8">
        <f>FC_IND_IS_BF_E!K15+FC_IND_IS_EA_E!K15</f>
        <v>89.576903160000001</v>
      </c>
      <c r="L15" s="8">
        <f>FC_IND_IS_BF_E!L15+FC_IND_IS_EA_E!L15</f>
        <v>122.95474595999998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4040.8874928000005</v>
      </c>
      <c r="D17" s="27">
        <f t="shared" ref="D17:W17" si="15">SUM(D18:D21)</f>
        <v>4343.8794696000014</v>
      </c>
      <c r="E17" s="27">
        <f t="shared" si="15"/>
        <v>3509.645839199999</v>
      </c>
      <c r="F17" s="27">
        <f t="shared" si="15"/>
        <v>3715.3631664</v>
      </c>
      <c r="G17" s="27">
        <f t="shared" si="15"/>
        <v>3707.2364471999995</v>
      </c>
      <c r="H17" s="27">
        <f t="shared" si="15"/>
        <v>3322.0938527999992</v>
      </c>
      <c r="I17" s="27">
        <f t="shared" si="15"/>
        <v>3319.5401136</v>
      </c>
      <c r="J17" s="27">
        <f t="shared" si="15"/>
        <v>2979.7431912000002</v>
      </c>
      <c r="K17" s="27">
        <f t="shared" si="15"/>
        <v>3467.1982031999992</v>
      </c>
      <c r="L17" s="27">
        <f t="shared" si="15"/>
        <v>2462.1479135999998</v>
      </c>
      <c r="M17" s="27">
        <f t="shared" si="15"/>
        <v>2003.1001488000002</v>
      </c>
      <c r="N17" s="27">
        <f t="shared" si="15"/>
        <v>1932.3250560000004</v>
      </c>
      <c r="O17" s="27">
        <f t="shared" si="15"/>
        <v>1846.597896</v>
      </c>
      <c r="P17" s="27">
        <f t="shared" si="15"/>
        <v>1723.1134608000002</v>
      </c>
      <c r="Q17" s="27">
        <f t="shared" si="15"/>
        <v>1835.7710184000002</v>
      </c>
      <c r="R17" s="27">
        <f t="shared" si="15"/>
        <v>1742.9263632</v>
      </c>
      <c r="S17" s="27">
        <f t="shared" si="15"/>
        <v>1783.4851065599996</v>
      </c>
      <c r="T17" s="27">
        <f t="shared" si="15"/>
        <v>1566.6613833599997</v>
      </c>
      <c r="U17" s="27">
        <f t="shared" si="15"/>
        <v>1855.8617615999997</v>
      </c>
      <c r="V17" s="27">
        <f t="shared" si="15"/>
        <v>1515.6065865600003</v>
      </c>
      <c r="W17" s="27">
        <f t="shared" si="15"/>
        <v>1514.7282340799998</v>
      </c>
      <c r="X17" s="27">
        <f t="shared" ref="X17:Z17" si="16">SUM(X18:X21)</f>
        <v>1834.3195574399999</v>
      </c>
      <c r="Y17" s="27">
        <f t="shared" si="16"/>
        <v>1470.8486505600006</v>
      </c>
      <c r="Z17" s="27">
        <f t="shared" si="16"/>
        <v>952.58576303999985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409.90967999999998</v>
      </c>
      <c r="D19" s="8">
        <f>FC_IND_IS_BF_E!D19+FC_IND_IS_EA_E!D19</f>
        <v>463.53600000000017</v>
      </c>
      <c r="E19" s="8">
        <f>FC_IND_IS_BF_E!E19+FC_IND_IS_EA_E!E19</f>
        <v>286.11360000000002</v>
      </c>
      <c r="F19" s="8">
        <f>FC_IND_IS_BF_E!F19+FC_IND_IS_EA_E!F19</f>
        <v>310.16951999999998</v>
      </c>
      <c r="G19" s="8">
        <f>FC_IND_IS_BF_E!G19+FC_IND_IS_EA_E!G19</f>
        <v>285.19452000000013</v>
      </c>
      <c r="H19" s="8">
        <f>FC_IND_IS_BF_E!H19+FC_IND_IS_EA_E!H19</f>
        <v>267.69204000000008</v>
      </c>
      <c r="I19" s="8">
        <f>FC_IND_IS_BF_E!I19+FC_IND_IS_EA_E!I19</f>
        <v>267.45228000000003</v>
      </c>
      <c r="J19" s="8">
        <f>FC_IND_IS_BF_E!J19+FC_IND_IS_EA_E!J19</f>
        <v>244.07568000000003</v>
      </c>
      <c r="K19" s="8">
        <f>FC_IND_IS_BF_E!K19+FC_IND_IS_EA_E!K19</f>
        <v>346.05359999999996</v>
      </c>
      <c r="L19" s="8">
        <f>FC_IND_IS_BF_E!L19+FC_IND_IS_EA_E!L19</f>
        <v>220.21956</v>
      </c>
      <c r="M19" s="8">
        <f>FC_IND_IS_BF_E!M19+FC_IND_IS_EA_E!M19</f>
        <v>217.34243999999993</v>
      </c>
      <c r="N19" s="8">
        <f>FC_IND_IS_BF_E!N19+FC_IND_IS_EA_E!N19</f>
        <v>248.59115999999997</v>
      </c>
      <c r="O19" s="8">
        <f>FC_IND_IS_BF_E!O19+FC_IND_IS_EA_E!O19</f>
        <v>259.73999999999995</v>
      </c>
      <c r="P19" s="8">
        <f>FC_IND_IS_BF_E!P19+FC_IND_IS_EA_E!P19</f>
        <v>246.31343999999996</v>
      </c>
      <c r="Q19" s="8">
        <f>FC_IND_IS_BF_E!Q19+FC_IND_IS_EA_E!Q19</f>
        <v>254.9447999999999</v>
      </c>
      <c r="R19" s="8">
        <f>FC_IND_IS_BF_E!R19+FC_IND_IS_EA_E!R19</f>
        <v>241.99776000000006</v>
      </c>
      <c r="S19" s="8">
        <f>FC_IND_IS_BF_E!S19+FC_IND_IS_EA_E!S19</f>
        <v>218.51950176</v>
      </c>
      <c r="T19" s="8">
        <f>FC_IND_IS_BF_E!T19+FC_IND_IS_EA_E!T19</f>
        <v>212.86196495999997</v>
      </c>
      <c r="U19" s="8">
        <f>FC_IND_IS_BF_E!U19+FC_IND_IS_EA_E!U19</f>
        <v>238.52283839999993</v>
      </c>
      <c r="V19" s="8">
        <f>FC_IND_IS_BF_E!V19+FC_IND_IS_EA_E!V19</f>
        <v>196.78445855999999</v>
      </c>
      <c r="W19" s="8">
        <f>FC_IND_IS_BF_E!W19+FC_IND_IS_EA_E!W19</f>
        <v>213.77752847999994</v>
      </c>
      <c r="X19" s="8">
        <f>FC_IND_IS_BF_E!X19+FC_IND_IS_EA_E!X19</f>
        <v>234.45107424000005</v>
      </c>
      <c r="Y19" s="8">
        <f>FC_IND_IS_BF_E!Y19+FC_IND_IS_EA_E!Y19</f>
        <v>203.65038576000006</v>
      </c>
      <c r="Z19" s="8">
        <f>FC_IND_IS_BF_E!Z19+FC_IND_IS_EA_E!Z19</f>
        <v>137.39462784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3272.6201040000001</v>
      </c>
      <c r="D20" s="8">
        <f>FC_IND_IS_BF_E!D20+FC_IND_IS_EA_E!D20</f>
        <v>3517.799688000001</v>
      </c>
      <c r="E20" s="8">
        <f>FC_IND_IS_BF_E!E20+FC_IND_IS_EA_E!E20</f>
        <v>2882.1003119999991</v>
      </c>
      <c r="F20" s="8">
        <f>FC_IND_IS_BF_E!F20+FC_IND_IS_EA_E!F20</f>
        <v>3074.4997920000001</v>
      </c>
      <c r="G20" s="8">
        <f>FC_IND_IS_BF_E!G20+FC_IND_IS_EA_E!G20</f>
        <v>3088.7999999999993</v>
      </c>
      <c r="H20" s="8">
        <f>FC_IND_IS_BF_E!H20+FC_IND_IS_EA_E!H20</f>
        <v>2764.8401039999994</v>
      </c>
      <c r="I20" s="8">
        <f>FC_IND_IS_BF_E!I20+FC_IND_IS_EA_E!I20</f>
        <v>2811.1196880000002</v>
      </c>
      <c r="J20" s="8">
        <f>FC_IND_IS_BF_E!J20+FC_IND_IS_EA_E!J20</f>
        <v>2505.6195840000005</v>
      </c>
      <c r="K20" s="8">
        <f>FC_IND_IS_BF_E!K20+FC_IND_IS_EA_E!K20</f>
        <v>2875.0803119999996</v>
      </c>
      <c r="L20" s="8">
        <f>FC_IND_IS_BF_E!L20+FC_IND_IS_EA_E!L20</f>
        <v>2000.9602080000002</v>
      </c>
      <c r="M20" s="8">
        <f>FC_IND_IS_BF_E!M20+FC_IND_IS_EA_E!M20</f>
        <v>1574.8200000000002</v>
      </c>
      <c r="N20" s="8">
        <f>FC_IND_IS_BF_E!N20+FC_IND_IS_EA_E!N20</f>
        <v>1465.8798960000004</v>
      </c>
      <c r="O20" s="8">
        <f>FC_IND_IS_BF_E!O20+FC_IND_IS_EA_E!O20</f>
        <v>1388.6598959999999</v>
      </c>
      <c r="P20" s="8">
        <f>FC_IND_IS_BF_E!P20+FC_IND_IS_EA_E!P20</f>
        <v>1267.5003120000003</v>
      </c>
      <c r="Q20" s="8">
        <f>FC_IND_IS_BF_E!Q20+FC_IND_IS_EA_E!Q20</f>
        <v>1378.2600000000002</v>
      </c>
      <c r="R20" s="8">
        <f>FC_IND_IS_BF_E!R20+FC_IND_IS_EA_E!R20</f>
        <v>1274.5203120000001</v>
      </c>
      <c r="S20" s="8">
        <f>FC_IND_IS_BF_E!S20+FC_IND_IS_EA_E!S20</f>
        <v>1344.1998959999996</v>
      </c>
      <c r="T20" s="8">
        <f>FC_IND_IS_BF_E!T20+FC_IND_IS_EA_E!T20</f>
        <v>1166.6435039999997</v>
      </c>
      <c r="U20" s="8">
        <f>FC_IND_IS_BF_E!U20+FC_IND_IS_EA_E!U20</f>
        <v>1413.0174239999997</v>
      </c>
      <c r="V20" s="8">
        <f>FC_IND_IS_BF_E!V20+FC_IND_IS_EA_E!V20</f>
        <v>1122.8518080000003</v>
      </c>
      <c r="W20" s="8">
        <f>FC_IND_IS_BF_E!W20+FC_IND_IS_EA_E!W20</f>
        <v>1219.8775679999999</v>
      </c>
      <c r="X20" s="8">
        <f>FC_IND_IS_BF_E!X20+FC_IND_IS_EA_E!X20</f>
        <v>1431.0391679999998</v>
      </c>
      <c r="Y20" s="8">
        <f>FC_IND_IS_BF_E!Y20+FC_IND_IS_EA_E!Y20</f>
        <v>1104.4603440000005</v>
      </c>
      <c r="Z20" s="8">
        <f>FC_IND_IS_BF_E!Z20+FC_IND_IS_EA_E!Z20</f>
        <v>658.39456799999994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358.35770879999995</v>
      </c>
      <c r="D21" s="8">
        <f>FC_IND_IS_BF_E!D21+FC_IND_IS_EA_E!D21</f>
        <v>362.54378159999999</v>
      </c>
      <c r="E21" s="8">
        <f>FC_IND_IS_BF_E!E21+FC_IND_IS_EA_E!E21</f>
        <v>341.43192719999996</v>
      </c>
      <c r="F21" s="8">
        <f>FC_IND_IS_BF_E!F21+FC_IND_IS_EA_E!F21</f>
        <v>330.69385439999996</v>
      </c>
      <c r="G21" s="8">
        <f>FC_IND_IS_BF_E!G21+FC_IND_IS_EA_E!G21</f>
        <v>333.24192720000002</v>
      </c>
      <c r="H21" s="8">
        <f>FC_IND_IS_BF_E!H21+FC_IND_IS_EA_E!H21</f>
        <v>289.56170880000002</v>
      </c>
      <c r="I21" s="8">
        <f>FC_IND_IS_BF_E!I21+FC_IND_IS_EA_E!I21</f>
        <v>240.96814559999999</v>
      </c>
      <c r="J21" s="8">
        <f>FC_IND_IS_BF_E!J21+FC_IND_IS_EA_E!J21</f>
        <v>230.04792719999998</v>
      </c>
      <c r="K21" s="8">
        <f>FC_IND_IS_BF_E!K21+FC_IND_IS_EA_E!K21</f>
        <v>246.06429120000001</v>
      </c>
      <c r="L21" s="8">
        <f>FC_IND_IS_BF_E!L21+FC_IND_IS_EA_E!L21</f>
        <v>240.96814559999999</v>
      </c>
      <c r="M21" s="8">
        <f>FC_IND_IS_BF_E!M21+FC_IND_IS_EA_E!M21</f>
        <v>210.93770880000002</v>
      </c>
      <c r="N21" s="8">
        <f>FC_IND_IS_BF_E!N21+FC_IND_IS_EA_E!N21</f>
        <v>217.85399999999996</v>
      </c>
      <c r="O21" s="8">
        <f>FC_IND_IS_BF_E!O21+FC_IND_IS_EA_E!O21</f>
        <v>198.19800000000001</v>
      </c>
      <c r="P21" s="8">
        <f>FC_IND_IS_BF_E!P21+FC_IND_IS_EA_E!P21</f>
        <v>209.29970879999996</v>
      </c>
      <c r="Q21" s="8">
        <f>FC_IND_IS_BF_E!Q21+FC_IND_IS_EA_E!Q21</f>
        <v>202.5662184</v>
      </c>
      <c r="R21" s="8">
        <f>FC_IND_IS_BF_E!R21+FC_IND_IS_EA_E!R21</f>
        <v>226.40829119999998</v>
      </c>
      <c r="S21" s="8">
        <f>FC_IND_IS_BF_E!S21+FC_IND_IS_EA_E!S21</f>
        <v>220.76570880000006</v>
      </c>
      <c r="T21" s="8">
        <f>FC_IND_IS_BF_E!T21+FC_IND_IS_EA_E!T21</f>
        <v>187.1559144</v>
      </c>
      <c r="U21" s="8">
        <f>FC_IND_IS_BF_E!U21+FC_IND_IS_EA_E!U21</f>
        <v>204.32149920000006</v>
      </c>
      <c r="V21" s="8">
        <f>FC_IND_IS_BF_E!V21+FC_IND_IS_EA_E!V21</f>
        <v>195.97032000000002</v>
      </c>
      <c r="W21" s="8">
        <f>FC_IND_IS_BF_E!W21+FC_IND_IS_EA_E!W21</f>
        <v>81.073137599999981</v>
      </c>
      <c r="X21" s="8">
        <f>FC_IND_IS_BF_E!X21+FC_IND_IS_EA_E!X21</f>
        <v>168.82931520000002</v>
      </c>
      <c r="Y21" s="8">
        <f>FC_IND_IS_BF_E!Y21+FC_IND_IS_EA_E!Y21</f>
        <v>162.73792079999998</v>
      </c>
      <c r="Z21" s="8">
        <f>FC_IND_IS_BF_E!Z21+FC_IND_IS_EA_E!Z21</f>
        <v>156.79656719999997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427.65193368000018</v>
      </c>
      <c r="D26" s="27">
        <f t="shared" ref="D26:W26" si="21">SUM(D27,D33)</f>
        <v>284.22185975999997</v>
      </c>
      <c r="E26" s="27">
        <f t="shared" si="21"/>
        <v>312.90241140000006</v>
      </c>
      <c r="F26" s="27">
        <f t="shared" si="21"/>
        <v>304.78224024000008</v>
      </c>
      <c r="G26" s="27">
        <f t="shared" si="21"/>
        <v>414.84708036000006</v>
      </c>
      <c r="H26" s="27">
        <f t="shared" si="21"/>
        <v>316.44036720000003</v>
      </c>
      <c r="I26" s="27">
        <f t="shared" si="21"/>
        <v>141.09159312000003</v>
      </c>
      <c r="J26" s="27">
        <f t="shared" si="21"/>
        <v>166.52473776000005</v>
      </c>
      <c r="K26" s="27">
        <f t="shared" si="21"/>
        <v>110.64794400000001</v>
      </c>
      <c r="L26" s="27">
        <f t="shared" si="21"/>
        <v>58.37981688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427.65193368000018</v>
      </c>
      <c r="D33" s="19">
        <f t="shared" ref="D33:W33" si="27">SUM(D34:D50)</f>
        <v>284.22185975999997</v>
      </c>
      <c r="E33" s="19">
        <f t="shared" si="27"/>
        <v>312.90241140000006</v>
      </c>
      <c r="F33" s="19">
        <f t="shared" si="27"/>
        <v>304.78224024000008</v>
      </c>
      <c r="G33" s="19">
        <f t="shared" si="27"/>
        <v>414.84708036000006</v>
      </c>
      <c r="H33" s="19">
        <f t="shared" si="27"/>
        <v>316.44036720000003</v>
      </c>
      <c r="I33" s="19">
        <f t="shared" si="27"/>
        <v>141.09159312000003</v>
      </c>
      <c r="J33" s="19">
        <f t="shared" si="27"/>
        <v>166.52473776000005</v>
      </c>
      <c r="K33" s="19">
        <f t="shared" si="27"/>
        <v>110.64794400000001</v>
      </c>
      <c r="L33" s="19">
        <f t="shared" si="27"/>
        <v>58.37981688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5.8053009600000003</v>
      </c>
      <c r="D36" s="8">
        <f>FC_IND_IS_BF_E!D36+FC_IND_IS_EA_E!D36</f>
        <v>5.5933606800000026</v>
      </c>
      <c r="E36" s="8">
        <f>FC_IND_IS_BF_E!E36+FC_IND_IS_EA_E!E36</f>
        <v>5.595632280000002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  <c r="Y36" s="8">
        <f>FC_IND_IS_BF_E!Y36+FC_IND_IS_EA_E!Y36</f>
        <v>0</v>
      </c>
      <c r="Z36" s="8">
        <f>FC_IND_IS_BF_E!Z36+FC_IND_IS_EA_E!Z36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28.470761279999998</v>
      </c>
      <c r="D43" s="8">
        <f>FC_IND_IS_BF_E!D43+FC_IND_IS_EA_E!D43</f>
        <v>21.743874359999996</v>
      </c>
      <c r="E43" s="8">
        <f>FC_IND_IS_BF_E!E43+FC_IND_IS_EA_E!E43</f>
        <v>21.754277999999999</v>
      </c>
      <c r="F43" s="8">
        <f>FC_IND_IS_BF_E!F43+FC_IND_IS_EA_E!F43</f>
        <v>6.2139074399999981</v>
      </c>
      <c r="G43" s="8">
        <f>FC_IND_IS_BF_E!G43+FC_IND_IS_EA_E!G43</f>
        <v>6.2056378800000012</v>
      </c>
      <c r="H43" s="8">
        <f>FC_IND_IS_BF_E!H43+FC_IND_IS_EA_E!H43</f>
        <v>6.1989688799999989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  <c r="Y43" s="8">
        <f>FC_IND_IS_BF_E!Y43+FC_IND_IS_EA_E!Y43</f>
        <v>0</v>
      </c>
      <c r="Z43" s="8">
        <f>FC_IND_IS_BF_E!Z43+FC_IND_IS_EA_E!Z43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393.3758714400002</v>
      </c>
      <c r="D44" s="8">
        <f>FC_IND_IS_BF_E!D44+FC_IND_IS_EA_E!D44</f>
        <v>256.88462471999998</v>
      </c>
      <c r="E44" s="8">
        <f>FC_IND_IS_BF_E!E44+FC_IND_IS_EA_E!E44</f>
        <v>285.55250112000004</v>
      </c>
      <c r="F44" s="8">
        <f>FC_IND_IS_BF_E!F44+FC_IND_IS_EA_E!F44</f>
        <v>298.56833280000006</v>
      </c>
      <c r="G44" s="8">
        <f>FC_IND_IS_BF_E!G44+FC_IND_IS_EA_E!G44</f>
        <v>408.64144248000008</v>
      </c>
      <c r="H44" s="8">
        <f>FC_IND_IS_BF_E!H44+FC_IND_IS_EA_E!H44</f>
        <v>310.24139832000003</v>
      </c>
      <c r="I44" s="8">
        <f>FC_IND_IS_BF_E!I44+FC_IND_IS_EA_E!I44</f>
        <v>141.09159312000003</v>
      </c>
      <c r="J44" s="8">
        <f>FC_IND_IS_BF_E!J44+FC_IND_IS_EA_E!J44</f>
        <v>166.52473776000005</v>
      </c>
      <c r="K44" s="8">
        <f>FC_IND_IS_BF_E!K44+FC_IND_IS_EA_E!K44</f>
        <v>110.64794400000001</v>
      </c>
      <c r="L44" s="8">
        <f>FC_IND_IS_BF_E!L44+FC_IND_IS_EA_E!L44</f>
        <v>58.37981688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522.31905000000006</v>
      </c>
      <c r="D51" s="27">
        <f>FC_IND_IS_BF_E!D51+FC_IND_IS_EA_E!D51</f>
        <v>608.55597000000023</v>
      </c>
      <c r="E51" s="27">
        <f>FC_IND_IS_BF_E!E51+FC_IND_IS_EA_E!E51</f>
        <v>641.27349000000004</v>
      </c>
      <c r="F51" s="27">
        <f>FC_IND_IS_BF_E!F51+FC_IND_IS_EA_E!F51</f>
        <v>620.26965000000018</v>
      </c>
      <c r="G51" s="27">
        <f>FC_IND_IS_BF_E!G51+FC_IND_IS_EA_E!G51</f>
        <v>689.28948000000003</v>
      </c>
      <c r="H51" s="27">
        <f>FC_IND_IS_BF_E!H51+FC_IND_IS_EA_E!H51</f>
        <v>651.47247000000016</v>
      </c>
      <c r="I51" s="27">
        <f>FC_IND_IS_BF_E!I51+FC_IND_IS_EA_E!I51</f>
        <v>666.66995999999983</v>
      </c>
      <c r="J51" s="27">
        <f>FC_IND_IS_BF_E!J51+FC_IND_IS_EA_E!J51</f>
        <v>666.9729000000001</v>
      </c>
      <c r="K51" s="27">
        <f>FC_IND_IS_BF_E!K51+FC_IND_IS_EA_E!K51</f>
        <v>654.60284999999999</v>
      </c>
      <c r="L51" s="27">
        <f>FC_IND_IS_BF_E!L51+FC_IND_IS_EA_E!L51</f>
        <v>563.46840000000009</v>
      </c>
      <c r="M51" s="27">
        <f>FC_IND_IS_BF_E!M51+FC_IND_IS_EA_E!M51</f>
        <v>668.99250000000018</v>
      </c>
      <c r="N51" s="27">
        <f>FC_IND_IS_BF_E!N51+FC_IND_IS_EA_E!N51</f>
        <v>623.80394999999999</v>
      </c>
      <c r="O51" s="27">
        <f>FC_IND_IS_BF_E!O51+FC_IND_IS_EA_E!O51</f>
        <v>490.20740999999998</v>
      </c>
      <c r="P51" s="27">
        <f>FC_IND_IS_BF_E!P51+FC_IND_IS_EA_E!P51</f>
        <v>513.53379000000007</v>
      </c>
      <c r="Q51" s="27">
        <f>FC_IND_IS_BF_E!Q51+FC_IND_IS_EA_E!Q51</f>
        <v>472.33395000000007</v>
      </c>
      <c r="R51" s="27">
        <f>FC_IND_IS_BF_E!R51+FC_IND_IS_EA_E!R51</f>
        <v>458.55017999999995</v>
      </c>
      <c r="S51" s="27">
        <f>FC_IND_IS_BF_E!S51+FC_IND_IS_EA_E!S51</f>
        <v>460.72266372000001</v>
      </c>
      <c r="T51" s="27">
        <f>FC_IND_IS_BF_E!T51+FC_IND_IS_EA_E!T51</f>
        <v>450.06786000000017</v>
      </c>
      <c r="U51" s="27">
        <f>FC_IND_IS_BF_E!U51+FC_IND_IS_EA_E!U51</f>
        <v>469.72543464</v>
      </c>
      <c r="V51" s="27">
        <f>FC_IND_IS_BF_E!V51+FC_IND_IS_EA_E!V51</f>
        <v>406.30918679999991</v>
      </c>
      <c r="W51" s="27">
        <f>FC_IND_IS_BF_E!W51+FC_IND_IS_EA_E!W51</f>
        <v>389.41705196047309</v>
      </c>
      <c r="X51" s="27">
        <f>FC_IND_IS_BF_E!X51+FC_IND_IS_EA_E!X51</f>
        <v>487.21604124334516</v>
      </c>
      <c r="Y51" s="27">
        <f>FC_IND_IS_BF_E!Y51+FC_IND_IS_EA_E!Y51</f>
        <v>337.76360169955478</v>
      </c>
      <c r="Z51" s="27">
        <f>FC_IND_IS_BF_E!Z51+FC_IND_IS_EA_E!Z51</f>
        <v>313.36725109116452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1.8589428000000001</v>
      </c>
      <c r="D52" s="27">
        <f t="shared" ref="D52:W52" si="30">SUM(D53:D54)</f>
        <v>1.5732288000000001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2.1451716000000003</v>
      </c>
      <c r="L52" s="27">
        <f t="shared" si="30"/>
        <v>1.4301143999999999</v>
      </c>
      <c r="M52" s="27">
        <f t="shared" si="30"/>
        <v>1.2869999999999997</v>
      </c>
      <c r="N52" s="27">
        <f t="shared" si="30"/>
        <v>1.1438856000000004</v>
      </c>
      <c r="O52" s="27">
        <f t="shared" si="30"/>
        <v>0.28622880000000006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1.8589428000000001</v>
      </c>
      <c r="D53" s="8">
        <f>FC_IND_IS_BF_E!D53+FC_IND_IS_EA_E!D53</f>
        <v>1.5732288000000001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2.1451716000000003</v>
      </c>
      <c r="L53" s="8">
        <f>FC_IND_IS_BF_E!L53+FC_IND_IS_EA_E!L53</f>
        <v>1.4301143999999999</v>
      </c>
      <c r="M53" s="8">
        <f>FC_IND_IS_BF_E!M53+FC_IND_IS_EA_E!M53</f>
        <v>1.2869999999999997</v>
      </c>
      <c r="N53" s="8">
        <f>FC_IND_IS_BF_E!N53+FC_IND_IS_EA_E!N53</f>
        <v>1.1438856000000004</v>
      </c>
      <c r="O53" s="8">
        <f>FC_IND_IS_BF_E!O53+FC_IND_IS_EA_E!O53</f>
        <v>0.28622880000000006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0.67213439999999969</v>
      </c>
      <c r="E61" s="49">
        <f t="shared" si="32"/>
        <v>1.1200896</v>
      </c>
      <c r="F61" s="49">
        <f t="shared" si="32"/>
        <v>0</v>
      </c>
      <c r="G61" s="49">
        <f t="shared" si="32"/>
        <v>1.4559552</v>
      </c>
      <c r="H61" s="49">
        <f t="shared" si="32"/>
        <v>1.0079999999999998</v>
      </c>
      <c r="I61" s="49">
        <f t="shared" si="32"/>
        <v>1.1200895999999998</v>
      </c>
      <c r="J61" s="49">
        <f t="shared" si="32"/>
        <v>1.2321791999999998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2.016</v>
      </c>
      <c r="O61" s="49">
        <f t="shared" si="32"/>
        <v>4.1440896</v>
      </c>
      <c r="P61" s="49">
        <f t="shared" si="32"/>
        <v>2.5760447999999991</v>
      </c>
      <c r="Q61" s="49">
        <f t="shared" si="32"/>
        <v>1.9039104</v>
      </c>
      <c r="R61" s="49">
        <f t="shared" si="32"/>
        <v>0.33586559999999993</v>
      </c>
      <c r="S61" s="49">
        <f t="shared" si="32"/>
        <v>0.11208959999999997</v>
      </c>
      <c r="T61" s="49">
        <f t="shared" si="32"/>
        <v>7.8623999999999986E-2</v>
      </c>
      <c r="U61" s="49">
        <f t="shared" si="32"/>
        <v>5.5238400000000007E-2</v>
      </c>
      <c r="V61" s="49">
        <f t="shared" si="32"/>
        <v>5.8060800000000003E-2</v>
      </c>
      <c r="W61" s="49">
        <f t="shared" si="32"/>
        <v>7.2171320181224477E-2</v>
      </c>
      <c r="X61" s="49">
        <f t="shared" si="32"/>
        <v>0.15330611481917422</v>
      </c>
      <c r="Y61" s="49">
        <f t="shared" ref="Y61:Z61" si="33">SUM(Y62:Y72)</f>
        <v>0.10340936535326785</v>
      </c>
      <c r="Z61" s="49">
        <f t="shared" si="33"/>
        <v>0.38005697394685944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0.67213439999999969</v>
      </c>
      <c r="E62" s="52">
        <f>FC_IND_IS_BF_E!E62+FC_IND_IS_EA_E!E62</f>
        <v>1.1200896</v>
      </c>
      <c r="F62" s="52">
        <f>FC_IND_IS_BF_E!F62+FC_IND_IS_EA_E!F62</f>
        <v>0</v>
      </c>
      <c r="G62" s="52">
        <f>FC_IND_IS_BF_E!G62+FC_IND_IS_EA_E!G62</f>
        <v>1.4559552</v>
      </c>
      <c r="H62" s="52">
        <f>FC_IND_IS_BF_E!H62+FC_IND_IS_EA_E!H62</f>
        <v>1.0079999999999998</v>
      </c>
      <c r="I62" s="52">
        <f>FC_IND_IS_BF_E!I62+FC_IND_IS_EA_E!I62</f>
        <v>1.1200895999999998</v>
      </c>
      <c r="J62" s="52">
        <f>FC_IND_IS_BF_E!J62+FC_IND_IS_EA_E!J62</f>
        <v>1.2321791999999998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2.016</v>
      </c>
      <c r="O62" s="52">
        <f>FC_IND_IS_BF_E!O62+FC_IND_IS_EA_E!O62</f>
        <v>4.1440896</v>
      </c>
      <c r="P62" s="52">
        <f>FC_IND_IS_BF_E!P62+FC_IND_IS_EA_E!P62</f>
        <v>2.5760447999999991</v>
      </c>
      <c r="Q62" s="52">
        <f>FC_IND_IS_BF_E!Q62+FC_IND_IS_EA_E!Q62</f>
        <v>1.9039104</v>
      </c>
      <c r="R62" s="52">
        <f>FC_IND_IS_BF_E!R62+FC_IND_IS_EA_E!R62</f>
        <v>0.33586559999999993</v>
      </c>
      <c r="S62" s="52">
        <f>FC_IND_IS_BF_E!S62+FC_IND_IS_EA_E!S62</f>
        <v>0.11208959999999997</v>
      </c>
      <c r="T62" s="52">
        <f>FC_IND_IS_BF_E!T62+FC_IND_IS_EA_E!T62</f>
        <v>7.8623999999999986E-2</v>
      </c>
      <c r="U62" s="52">
        <f>FC_IND_IS_BF_E!U62+FC_IND_IS_EA_E!U62</f>
        <v>5.5238400000000007E-2</v>
      </c>
      <c r="V62" s="52">
        <f>FC_IND_IS_BF_E!V62+FC_IND_IS_EA_E!V62</f>
        <v>5.8060800000000003E-2</v>
      </c>
      <c r="W62" s="52">
        <f>FC_IND_IS_BF_E!W62+FC_IND_IS_EA_E!W62</f>
        <v>4.0723200000000008E-2</v>
      </c>
      <c r="X62" s="52">
        <f>FC_IND_IS_BF_E!X62+FC_IND_IS_EA_E!X62</f>
        <v>9.63648E-2</v>
      </c>
      <c r="Y62" s="52">
        <f>FC_IND_IS_BF_E!Y62+FC_IND_IS_EA_E!Y62</f>
        <v>4.9593599999999995E-2</v>
      </c>
      <c r="Z62" s="52">
        <f>FC_IND_IS_BF_E!Z62+FC_IND_IS_EA_E!Z62</f>
        <v>0.258048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3.1448120181224469E-2</v>
      </c>
      <c r="X64" s="52">
        <f>FC_IND_IS_BF_E!X64+FC_IND_IS_EA_E!X64</f>
        <v>5.6941314819174207E-2</v>
      </c>
      <c r="Y64" s="52">
        <f>FC_IND_IS_BF_E!Y64+FC_IND_IS_EA_E!Y64</f>
        <v>5.3815765353267854E-2</v>
      </c>
      <c r="Z64" s="52">
        <f>FC_IND_IS_BF_E!Z64+FC_IND_IS_EA_E!Z64</f>
        <v>0.12200897394685942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  <c r="Y69" s="52">
        <f>FC_IND_IS_BF_E!Y69+FC_IND_IS_EA_E!Y69</f>
        <v>0</v>
      </c>
      <c r="Z69" s="52">
        <f>FC_IND_IS_BF_E!Z69+FC_IND_IS_EA_E!Z69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8386.3280958020387</v>
      </c>
      <c r="D2" s="21">
        <f t="shared" ref="D2:X2" si="0">SUM(D3,D17,D22,D25,D26,D51,D52)</f>
        <v>9290.4090594617501</v>
      </c>
      <c r="E2" s="21">
        <f t="shared" si="0"/>
        <v>7966.6950504093184</v>
      </c>
      <c r="F2" s="21">
        <f t="shared" si="0"/>
        <v>7495.0804237723733</v>
      </c>
      <c r="G2" s="21">
        <f t="shared" si="0"/>
        <v>7550.9593049101377</v>
      </c>
      <c r="H2" s="21">
        <f t="shared" si="0"/>
        <v>7496.7017964386469</v>
      </c>
      <c r="I2" s="21">
        <f t="shared" si="0"/>
        <v>7245.4765804098615</v>
      </c>
      <c r="J2" s="21">
        <f t="shared" si="0"/>
        <v>6810.7477601369328</v>
      </c>
      <c r="K2" s="21">
        <f t="shared" si="0"/>
        <v>6602.9717538089426</v>
      </c>
      <c r="L2" s="21">
        <f t="shared" si="0"/>
        <v>5620.4180149694148</v>
      </c>
      <c r="M2" s="21">
        <f t="shared" si="0"/>
        <v>3966.9893820719822</v>
      </c>
      <c r="N2" s="21">
        <f t="shared" si="0"/>
        <v>3931.890569831643</v>
      </c>
      <c r="O2" s="21">
        <f t="shared" si="0"/>
        <v>3772.0796179532604</v>
      </c>
      <c r="P2" s="21">
        <f t="shared" si="0"/>
        <v>3626.37205747599</v>
      </c>
      <c r="Q2" s="21">
        <f t="shared" si="0"/>
        <v>3455.7178633794688</v>
      </c>
      <c r="R2" s="21">
        <f t="shared" si="0"/>
        <v>3319.5768378143921</v>
      </c>
      <c r="S2" s="21">
        <f t="shared" si="0"/>
        <v>3261.4449405216224</v>
      </c>
      <c r="T2" s="21">
        <f t="shared" si="0"/>
        <v>3335.4133291094258</v>
      </c>
      <c r="U2" s="21">
        <f t="shared" si="0"/>
        <v>3522.6463796164317</v>
      </c>
      <c r="V2" s="21">
        <f t="shared" si="0"/>
        <v>2933.4578822272874</v>
      </c>
      <c r="W2" s="21">
        <f t="shared" si="0"/>
        <v>3085.1249667981592</v>
      </c>
      <c r="X2" s="21">
        <f t="shared" si="0"/>
        <v>3524.1883784896195</v>
      </c>
      <c r="Y2" s="21">
        <f t="shared" ref="Y2:Z2" si="1">SUM(Y3,Y17,Y22,Y25,Y26,Y51,Y52)</f>
        <v>2806.9700623942767</v>
      </c>
      <c r="Z2" s="21">
        <f t="shared" si="1"/>
        <v>2098.1729090509475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3516.643911424042</v>
      </c>
      <c r="D3" s="24">
        <f t="shared" ref="D3:X3" si="3">SUM(D4,D8,D11)</f>
        <v>4199.3333696109285</v>
      </c>
      <c r="E3" s="24">
        <f t="shared" si="3"/>
        <v>3609.2886484095675</v>
      </c>
      <c r="F3" s="24">
        <f t="shared" si="3"/>
        <v>2946.4076555137685</v>
      </c>
      <c r="G3" s="24">
        <f t="shared" si="3"/>
        <v>2838.1508895707339</v>
      </c>
      <c r="H3" s="24">
        <f t="shared" si="3"/>
        <v>3319.0874502668034</v>
      </c>
      <c r="I3" s="24">
        <f t="shared" si="3"/>
        <v>3220.9307162025716</v>
      </c>
      <c r="J3" s="24">
        <f t="shared" si="3"/>
        <v>3108.2079878908448</v>
      </c>
      <c r="K3" s="24">
        <f t="shared" si="3"/>
        <v>2484.4803496832128</v>
      </c>
      <c r="L3" s="24">
        <f t="shared" si="3"/>
        <v>2597.397455068146</v>
      </c>
      <c r="M3" s="24">
        <f t="shared" si="3"/>
        <v>1358.0103142318349</v>
      </c>
      <c r="N3" s="24">
        <f t="shared" si="3"/>
        <v>1438.4989797888718</v>
      </c>
      <c r="O3" s="24">
        <f t="shared" si="3"/>
        <v>1486.8707617517016</v>
      </c>
      <c r="P3" s="24">
        <f t="shared" si="3"/>
        <v>1437.6424600389223</v>
      </c>
      <c r="Q3" s="24">
        <f t="shared" si="3"/>
        <v>1193.8439995795445</v>
      </c>
      <c r="R3" s="24">
        <f t="shared" si="3"/>
        <v>1165.2575124393591</v>
      </c>
      <c r="S3" s="24">
        <f t="shared" si="3"/>
        <v>1053.121499907307</v>
      </c>
      <c r="T3" s="24">
        <f t="shared" si="3"/>
        <v>1353.1452871241306</v>
      </c>
      <c r="U3" s="24">
        <f t="shared" si="3"/>
        <v>1232.2058829747978</v>
      </c>
      <c r="V3" s="24">
        <f t="shared" si="3"/>
        <v>1041.5929834057442</v>
      </c>
      <c r="W3" s="24">
        <f t="shared" si="3"/>
        <v>1207.0628559741313</v>
      </c>
      <c r="X3" s="24">
        <f t="shared" si="3"/>
        <v>1232.6907713706742</v>
      </c>
      <c r="Y3" s="24">
        <f t="shared" ref="Y3:Z3" si="4">SUM(Y4,Y8,Y11)</f>
        <v>1018.7257960858917</v>
      </c>
      <c r="Z3" s="24">
        <f t="shared" si="4"/>
        <v>850.04762875391316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1761.2415979050354</v>
      </c>
      <c r="D4" s="19">
        <f t="shared" ref="D4:X4" si="6">SUM(D5:D7)</f>
        <v>1984.7371210498434</v>
      </c>
      <c r="E4" s="19">
        <f t="shared" si="6"/>
        <v>1576.8400999860301</v>
      </c>
      <c r="F4" s="19">
        <f t="shared" si="6"/>
        <v>701.28408561278013</v>
      </c>
      <c r="G4" s="19">
        <f t="shared" si="6"/>
        <v>1548.9505160120605</v>
      </c>
      <c r="H4" s="19">
        <f t="shared" si="6"/>
        <v>1728.2881895706942</v>
      </c>
      <c r="I4" s="19">
        <f t="shared" si="6"/>
        <v>1711.086263972433</v>
      </c>
      <c r="J4" s="19">
        <f t="shared" si="6"/>
        <v>1795.9438396674027</v>
      </c>
      <c r="K4" s="19">
        <f t="shared" si="6"/>
        <v>1445.0214342264089</v>
      </c>
      <c r="L4" s="19">
        <f t="shared" si="6"/>
        <v>1254.6203611852</v>
      </c>
      <c r="M4" s="19">
        <f t="shared" si="6"/>
        <v>230.312391266264</v>
      </c>
      <c r="N4" s="19">
        <f t="shared" si="6"/>
        <v>256.78426266778956</v>
      </c>
      <c r="O4" s="19">
        <f t="shared" si="6"/>
        <v>380.61124517953522</v>
      </c>
      <c r="P4" s="19">
        <f t="shared" si="6"/>
        <v>469.46667718194647</v>
      </c>
      <c r="Q4" s="19">
        <f t="shared" si="6"/>
        <v>227.81039152231861</v>
      </c>
      <c r="R4" s="19">
        <f t="shared" si="6"/>
        <v>145.69921338448648</v>
      </c>
      <c r="S4" s="19">
        <f t="shared" si="6"/>
        <v>249.7829604134439</v>
      </c>
      <c r="T4" s="19">
        <f t="shared" si="6"/>
        <v>153.50658557660347</v>
      </c>
      <c r="U4" s="19">
        <f t="shared" si="6"/>
        <v>148.9726721447027</v>
      </c>
      <c r="V4" s="19">
        <f t="shared" si="6"/>
        <v>149.7242763946017</v>
      </c>
      <c r="W4" s="19">
        <f t="shared" si="6"/>
        <v>316.01114214002092</v>
      </c>
      <c r="X4" s="19">
        <f t="shared" si="6"/>
        <v>370.5621900538091</v>
      </c>
      <c r="Y4" s="19">
        <f t="shared" ref="Y4:Z4" si="7">SUM(Y5:Y7)</f>
        <v>220.52482991585831</v>
      </c>
      <c r="Z4" s="19">
        <f t="shared" si="7"/>
        <v>64.745173399094881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52.596701357277063</v>
      </c>
      <c r="F5" s="8">
        <v>46.523296704985114</v>
      </c>
      <c r="G5" s="8">
        <v>155.18420044502179</v>
      </c>
      <c r="H5" s="8">
        <v>111.2624947284914</v>
      </c>
      <c r="I5" s="8">
        <v>158.38802959700516</v>
      </c>
      <c r="J5" s="8">
        <v>121.43170678409609</v>
      </c>
      <c r="K5" s="8">
        <v>112.78672974253635</v>
      </c>
      <c r="L5" s="8">
        <v>61.0455473557682</v>
      </c>
      <c r="M5" s="8">
        <v>17.393936736669183</v>
      </c>
      <c r="N5" s="8">
        <v>109.38741833112005</v>
      </c>
      <c r="O5" s="8">
        <v>179.85095898916327</v>
      </c>
      <c r="P5" s="8">
        <v>243.85555811977815</v>
      </c>
      <c r="Q5" s="8">
        <v>200.52690492848137</v>
      </c>
      <c r="R5" s="8">
        <v>88.144510371233437</v>
      </c>
      <c r="S5" s="8">
        <v>195.69578375707687</v>
      </c>
      <c r="T5" s="8">
        <v>152.02807198274851</v>
      </c>
      <c r="U5" s="8">
        <v>147.93231412437487</v>
      </c>
      <c r="V5" s="8">
        <v>148.98310179215903</v>
      </c>
      <c r="W5" s="8">
        <v>274.55624542799171</v>
      </c>
      <c r="X5" s="8">
        <v>334.51978450705735</v>
      </c>
      <c r="Y5" s="8">
        <v>219.58857791878569</v>
      </c>
      <c r="Z5" s="8">
        <v>63.877809839531345</v>
      </c>
    </row>
    <row r="6" spans="1:26" ht="11.25" customHeight="1" x14ac:dyDescent="0.2">
      <c r="A6" s="28" t="s">
        <v>6</v>
      </c>
      <c r="B6" s="7" t="s">
        <v>7</v>
      </c>
      <c r="C6" s="8">
        <v>104.65576375095755</v>
      </c>
      <c r="D6" s="8">
        <v>131.26130613745619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1656.5858341540779</v>
      </c>
      <c r="D7" s="8">
        <v>1853.4758149123872</v>
      </c>
      <c r="E7" s="8">
        <v>1524.2433986287531</v>
      </c>
      <c r="F7" s="8">
        <v>654.76078890779502</v>
      </c>
      <c r="G7" s="8">
        <v>1393.7663155670386</v>
      </c>
      <c r="H7" s="8">
        <v>1617.0256948422027</v>
      </c>
      <c r="I7" s="8">
        <v>1552.6982343754278</v>
      </c>
      <c r="J7" s="8">
        <v>1674.5121328833065</v>
      </c>
      <c r="K7" s="8">
        <v>1332.2347044838725</v>
      </c>
      <c r="L7" s="8">
        <v>1193.5748138294318</v>
      </c>
      <c r="M7" s="8">
        <v>212.91845452959481</v>
      </c>
      <c r="N7" s="8">
        <v>147.39684433666952</v>
      </c>
      <c r="O7" s="8">
        <v>200.76028619037191</v>
      </c>
      <c r="P7" s="8">
        <v>225.61111906216829</v>
      </c>
      <c r="Q7" s="8">
        <v>27.283486593837232</v>
      </c>
      <c r="R7" s="8">
        <v>57.554703013253054</v>
      </c>
      <c r="S7" s="8">
        <v>54.087176656367042</v>
      </c>
      <c r="T7" s="8">
        <v>1.4785135938549676</v>
      </c>
      <c r="U7" s="8">
        <v>1.0403580203278435</v>
      </c>
      <c r="V7" s="8">
        <v>0.74117460244267286</v>
      </c>
      <c r="W7" s="8">
        <v>41.45489671202921</v>
      </c>
      <c r="X7" s="8">
        <v>36.04240554675178</v>
      </c>
      <c r="Y7" s="8">
        <v>0.93625199707261542</v>
      </c>
      <c r="Z7" s="8">
        <v>0.86736355956353195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252.21593792068208</v>
      </c>
      <c r="D8" s="19">
        <f t="shared" si="8"/>
        <v>188.91188136258236</v>
      </c>
      <c r="E8" s="19">
        <f t="shared" si="8"/>
        <v>209.14768649048619</v>
      </c>
      <c r="F8" s="19">
        <f t="shared" si="8"/>
        <v>553.53818812364204</v>
      </c>
      <c r="G8" s="19">
        <f t="shared" si="8"/>
        <v>112.97861567672155</v>
      </c>
      <c r="H8" s="19">
        <f t="shared" si="8"/>
        <v>104.22946813791653</v>
      </c>
      <c r="I8" s="19">
        <f t="shared" si="8"/>
        <v>89.000465742266371</v>
      </c>
      <c r="J8" s="19">
        <f t="shared" si="8"/>
        <v>81.15834318514554</v>
      </c>
      <c r="K8" s="19">
        <f t="shared" si="8"/>
        <v>69.31302611700761</v>
      </c>
      <c r="L8" s="19">
        <f t="shared" si="8"/>
        <v>62.566192176468817</v>
      </c>
      <c r="M8" s="19">
        <f t="shared" si="8"/>
        <v>34.509567765941192</v>
      </c>
      <c r="N8" s="19">
        <f t="shared" si="8"/>
        <v>28.501801520707829</v>
      </c>
      <c r="O8" s="19">
        <f t="shared" si="8"/>
        <v>27.295441772048083</v>
      </c>
      <c r="P8" s="19">
        <f t="shared" si="8"/>
        <v>30.08320005728692</v>
      </c>
      <c r="Q8" s="19">
        <f t="shared" si="8"/>
        <v>19.103381658874294</v>
      </c>
      <c r="R8" s="19">
        <f t="shared" si="8"/>
        <v>20.607583056486384</v>
      </c>
      <c r="S8" s="19">
        <f t="shared" si="8"/>
        <v>24.159831494436073</v>
      </c>
      <c r="T8" s="19">
        <f t="shared" si="8"/>
        <v>22.546082348889531</v>
      </c>
      <c r="U8" s="19">
        <f t="shared" si="8"/>
        <v>19.446786431399595</v>
      </c>
      <c r="V8" s="19">
        <f t="shared" si="8"/>
        <v>18.068700611249586</v>
      </c>
      <c r="W8" s="19">
        <f t="shared" si="8"/>
        <v>17.415802635678521</v>
      </c>
      <c r="X8" s="19">
        <f t="shared" si="8"/>
        <v>19.689632918794718</v>
      </c>
      <c r="Y8" s="19">
        <f t="shared" ref="Y8:Z8" si="9">SUM(Y9:Y10)</f>
        <v>17.257656969845147</v>
      </c>
      <c r="Z8" s="19">
        <f t="shared" si="9"/>
        <v>15.585800153983648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252.21593792068208</v>
      </c>
      <c r="D10" s="8">
        <v>188.91188136258236</v>
      </c>
      <c r="E10" s="8">
        <v>209.14768649048619</v>
      </c>
      <c r="F10" s="8">
        <v>553.53818812364204</v>
      </c>
      <c r="G10" s="8">
        <v>112.97861567672155</v>
      </c>
      <c r="H10" s="8">
        <v>104.22946813791653</v>
      </c>
      <c r="I10" s="8">
        <v>89.000465742266371</v>
      </c>
      <c r="J10" s="8">
        <v>81.15834318514554</v>
      </c>
      <c r="K10" s="8">
        <v>69.31302611700761</v>
      </c>
      <c r="L10" s="8">
        <v>62.566192176468817</v>
      </c>
      <c r="M10" s="8">
        <v>34.509567765941192</v>
      </c>
      <c r="N10" s="8">
        <v>28.501801520707829</v>
      </c>
      <c r="O10" s="8">
        <v>27.295441772048083</v>
      </c>
      <c r="P10" s="8">
        <v>30.08320005728692</v>
      </c>
      <c r="Q10" s="8">
        <v>19.103381658874294</v>
      </c>
      <c r="R10" s="8">
        <v>20.607583056486384</v>
      </c>
      <c r="S10" s="8">
        <v>24.159831494436073</v>
      </c>
      <c r="T10" s="8">
        <v>22.546082348889531</v>
      </c>
      <c r="U10" s="8">
        <v>19.446786431399595</v>
      </c>
      <c r="V10" s="8">
        <v>18.068700611249586</v>
      </c>
      <c r="W10" s="8">
        <v>17.415802635678521</v>
      </c>
      <c r="X10" s="8">
        <v>19.689632918794718</v>
      </c>
      <c r="Y10" s="8">
        <v>17.257656969845147</v>
      </c>
      <c r="Z10" s="8">
        <v>15.585800153983648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1503.1863755983245</v>
      </c>
      <c r="D11" s="19">
        <f t="shared" si="10"/>
        <v>2025.6843671985023</v>
      </c>
      <c r="E11" s="19">
        <f t="shared" si="10"/>
        <v>1823.3008619330512</v>
      </c>
      <c r="F11" s="19">
        <f t="shared" si="10"/>
        <v>1691.5853817773464</v>
      </c>
      <c r="G11" s="19">
        <f t="shared" si="10"/>
        <v>1176.2217578819516</v>
      </c>
      <c r="H11" s="19">
        <f t="shared" si="10"/>
        <v>1486.5697925581928</v>
      </c>
      <c r="I11" s="19">
        <f t="shared" si="10"/>
        <v>1420.8439864878724</v>
      </c>
      <c r="J11" s="19">
        <f t="shared" si="10"/>
        <v>1231.1058050382967</v>
      </c>
      <c r="K11" s="19">
        <f t="shared" si="10"/>
        <v>970.14588933979633</v>
      </c>
      <c r="L11" s="19">
        <f t="shared" si="10"/>
        <v>1280.2109017064774</v>
      </c>
      <c r="M11" s="19">
        <f t="shared" si="10"/>
        <v>1093.1883551996295</v>
      </c>
      <c r="N11" s="19">
        <f t="shared" si="10"/>
        <v>1153.2129156003743</v>
      </c>
      <c r="O11" s="19">
        <f t="shared" si="10"/>
        <v>1078.9640748001182</v>
      </c>
      <c r="P11" s="19">
        <f t="shared" si="10"/>
        <v>938.0925827996889</v>
      </c>
      <c r="Q11" s="19">
        <f t="shared" si="10"/>
        <v>946.93022639835169</v>
      </c>
      <c r="R11" s="19">
        <f t="shared" si="10"/>
        <v>998.95071599838616</v>
      </c>
      <c r="S11" s="19">
        <f t="shared" si="10"/>
        <v>779.17870799942705</v>
      </c>
      <c r="T11" s="19">
        <f t="shared" si="10"/>
        <v>1177.0926191986375</v>
      </c>
      <c r="U11" s="19">
        <f t="shared" si="10"/>
        <v>1063.7864243986955</v>
      </c>
      <c r="V11" s="19">
        <f t="shared" si="10"/>
        <v>873.80000639989282</v>
      </c>
      <c r="W11" s="19">
        <f t="shared" si="10"/>
        <v>873.63591119843181</v>
      </c>
      <c r="X11" s="19">
        <f t="shared" si="10"/>
        <v>842.43894839807047</v>
      </c>
      <c r="Y11" s="19">
        <f t="shared" ref="Y11:Z11" si="11">SUM(Y12:Y16)</f>
        <v>780.94330920018831</v>
      </c>
      <c r="Z11" s="19">
        <f t="shared" si="11"/>
        <v>769.71665520083468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1503.1863755983245</v>
      </c>
      <c r="D13" s="8">
        <v>2025.6843671985023</v>
      </c>
      <c r="E13" s="8">
        <v>1764.3288635988233</v>
      </c>
      <c r="F13" s="8">
        <v>1632.7926935975324</v>
      </c>
      <c r="G13" s="8">
        <v>1041.850439999213</v>
      </c>
      <c r="H13" s="8">
        <v>1347.4330667982604</v>
      </c>
      <c r="I13" s="8">
        <v>1367.4642371987311</v>
      </c>
      <c r="J13" s="8">
        <v>1193.0495291989425</v>
      </c>
      <c r="K13" s="8">
        <v>882.30137039917088</v>
      </c>
      <c r="L13" s="8">
        <v>1159.0101755988762</v>
      </c>
      <c r="M13" s="8">
        <v>1093.1883551996295</v>
      </c>
      <c r="N13" s="8">
        <v>1153.2129156003743</v>
      </c>
      <c r="O13" s="8">
        <v>1078.9640748001182</v>
      </c>
      <c r="P13" s="8">
        <v>938.0925827996889</v>
      </c>
      <c r="Q13" s="8">
        <v>946.93022639835169</v>
      </c>
      <c r="R13" s="8">
        <v>998.95071599838616</v>
      </c>
      <c r="S13" s="8">
        <v>779.17870799942705</v>
      </c>
      <c r="T13" s="8">
        <v>1177.0926191986375</v>
      </c>
      <c r="U13" s="8">
        <v>1063.7864243986955</v>
      </c>
      <c r="V13" s="8">
        <v>873.80000639989282</v>
      </c>
      <c r="W13" s="8">
        <v>873.63591119843181</v>
      </c>
      <c r="X13" s="8">
        <v>842.43894839807047</v>
      </c>
      <c r="Y13" s="8">
        <v>780.94330920018831</v>
      </c>
      <c r="Z13" s="8">
        <v>769.71665520083468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58.971998334227891</v>
      </c>
      <c r="F15" s="8">
        <v>58.792688179814029</v>
      </c>
      <c r="G15" s="8">
        <v>134.37131788273854</v>
      </c>
      <c r="H15" s="8">
        <v>139.13672575993252</v>
      </c>
      <c r="I15" s="8">
        <v>53.379749289141365</v>
      </c>
      <c r="J15" s="8">
        <v>38.056275839354164</v>
      </c>
      <c r="K15" s="8">
        <v>87.844518940625434</v>
      </c>
      <c r="L15" s="8">
        <v>121.20072610760113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3972.7158998973728</v>
      </c>
      <c r="D17" s="27">
        <f t="shared" si="12"/>
        <v>4256.1130710069065</v>
      </c>
      <c r="E17" s="27">
        <f t="shared" si="12"/>
        <v>3451.9913867852833</v>
      </c>
      <c r="F17" s="27">
        <f t="shared" si="12"/>
        <v>3663.3472169774031</v>
      </c>
      <c r="G17" s="27">
        <f t="shared" si="12"/>
        <v>3657.8401527522237</v>
      </c>
      <c r="H17" s="27">
        <f t="shared" si="12"/>
        <v>3264.0341516292337</v>
      </c>
      <c r="I17" s="27">
        <f t="shared" si="12"/>
        <v>3261.6458892327578</v>
      </c>
      <c r="J17" s="27">
        <f t="shared" si="12"/>
        <v>2921.3720670928851</v>
      </c>
      <c r="K17" s="27">
        <f t="shared" si="12"/>
        <v>3400.1438706598396</v>
      </c>
      <c r="L17" s="27">
        <f t="shared" si="12"/>
        <v>2427.0239638408711</v>
      </c>
      <c r="M17" s="27">
        <f t="shared" si="12"/>
        <v>1969.1306242485803</v>
      </c>
      <c r="N17" s="27">
        <f t="shared" si="12"/>
        <v>1898.2894014325307</v>
      </c>
      <c r="O17" s="27">
        <f t="shared" si="12"/>
        <v>1817.1919066891114</v>
      </c>
      <c r="P17" s="27">
        <f t="shared" si="12"/>
        <v>1697.5212278154411</v>
      </c>
      <c r="Q17" s="27">
        <f t="shared" si="12"/>
        <v>1808.7421978220789</v>
      </c>
      <c r="R17" s="27">
        <f t="shared" si="12"/>
        <v>1715.1094043140217</v>
      </c>
      <c r="S17" s="27">
        <f t="shared" si="12"/>
        <v>1762.7037253996155</v>
      </c>
      <c r="T17" s="27">
        <f t="shared" si="12"/>
        <v>1546.6780702544945</v>
      </c>
      <c r="U17" s="27">
        <f t="shared" si="12"/>
        <v>1834.8224814231887</v>
      </c>
      <c r="V17" s="27">
        <f t="shared" si="12"/>
        <v>1497.9933117424796</v>
      </c>
      <c r="W17" s="27">
        <f t="shared" si="12"/>
        <v>1499.4937719081697</v>
      </c>
      <c r="X17" s="27">
        <f t="shared" si="12"/>
        <v>1817.2857506943685</v>
      </c>
      <c r="Y17" s="27">
        <f t="shared" ref="Y17:Z17" si="13">SUM(Y18:Y21)</f>
        <v>1458.336355987635</v>
      </c>
      <c r="Z17" s="27">
        <f t="shared" si="13"/>
        <v>942.57025420533364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402.99431898547118</v>
      </c>
      <c r="D19" s="8">
        <v>454.17043504292388</v>
      </c>
      <c r="E19" s="8">
        <v>281.41348959223217</v>
      </c>
      <c r="F19" s="8">
        <v>305.82707449947469</v>
      </c>
      <c r="G19" s="8">
        <v>281.39450543781805</v>
      </c>
      <c r="H19" s="8">
        <v>263.01362917331818</v>
      </c>
      <c r="I19" s="8">
        <v>262.78779583172212</v>
      </c>
      <c r="J19" s="8">
        <v>239.29440493881901</v>
      </c>
      <c r="K19" s="8">
        <v>339.36105120088507</v>
      </c>
      <c r="L19" s="8">
        <v>217.07800188373398</v>
      </c>
      <c r="M19" s="8">
        <v>213.65664358284704</v>
      </c>
      <c r="N19" s="8">
        <v>244.21251634270499</v>
      </c>
      <c r="O19" s="8">
        <v>255.60379271840662</v>
      </c>
      <c r="P19" s="8">
        <v>242.65511390185574</v>
      </c>
      <c r="Q19" s="8">
        <v>251.19114162572191</v>
      </c>
      <c r="R19" s="8">
        <v>238.13549600391266</v>
      </c>
      <c r="S19" s="8">
        <v>215.9732864648183</v>
      </c>
      <c r="T19" s="8">
        <v>210.14683625431505</v>
      </c>
      <c r="U19" s="8">
        <v>235.81878525902712</v>
      </c>
      <c r="V19" s="8">
        <v>194.49757304553336</v>
      </c>
      <c r="W19" s="8">
        <v>211.62744927929504</v>
      </c>
      <c r="X19" s="8">
        <v>232.27392126045959</v>
      </c>
      <c r="Y19" s="8">
        <v>201.91796168262482</v>
      </c>
      <c r="Z19" s="8">
        <v>135.95005753215105</v>
      </c>
    </row>
    <row r="20" spans="1:26" ht="11.25" customHeight="1" x14ac:dyDescent="0.2">
      <c r="A20" s="29" t="s">
        <v>30</v>
      </c>
      <c r="B20" s="7" t="s">
        <v>31</v>
      </c>
      <c r="C20" s="8">
        <v>3217.4095281420091</v>
      </c>
      <c r="D20" s="8">
        <v>3446.7239107487267</v>
      </c>
      <c r="E20" s="8">
        <v>2834.7548182078058</v>
      </c>
      <c r="F20" s="8">
        <v>3031.4560790389833</v>
      </c>
      <c r="G20" s="8">
        <v>3047.6439322758793</v>
      </c>
      <c r="H20" s="8">
        <v>2716.5194371748007</v>
      </c>
      <c r="I20" s="8">
        <v>2762.0925371385074</v>
      </c>
      <c r="J20" s="8">
        <v>2456.5362159651927</v>
      </c>
      <c r="K20" s="8">
        <v>2819.4773207598146</v>
      </c>
      <c r="L20" s="8">
        <v>1972.41536492717</v>
      </c>
      <c r="M20" s="8">
        <v>1548.1134538065337</v>
      </c>
      <c r="N20" s="8">
        <v>1440.060129484664</v>
      </c>
      <c r="O20" s="8">
        <v>1366.5463009684613</v>
      </c>
      <c r="P20" s="8">
        <v>1248.6749914214906</v>
      </c>
      <c r="Q20" s="8">
        <v>1357.9673045187337</v>
      </c>
      <c r="R20" s="8">
        <v>1254.1790744888774</v>
      </c>
      <c r="S20" s="8">
        <v>1328.5371185022918</v>
      </c>
      <c r="T20" s="8">
        <v>1151.7625586530635</v>
      </c>
      <c r="U20" s="8">
        <v>1396.9985210335301</v>
      </c>
      <c r="V20" s="8">
        <v>1109.8028428866048</v>
      </c>
      <c r="W20" s="8">
        <v>1207.6085825504433</v>
      </c>
      <c r="X20" s="8">
        <v>1417.7502922780614</v>
      </c>
      <c r="Y20" s="8">
        <v>1095.0648612204754</v>
      </c>
      <c r="Z20" s="8">
        <v>651.47219222203717</v>
      </c>
    </row>
    <row r="21" spans="1:26" ht="11.25" customHeight="1" x14ac:dyDescent="0.2">
      <c r="A21" s="29" t="s">
        <v>32</v>
      </c>
      <c r="B21" s="7" t="s">
        <v>33</v>
      </c>
      <c r="C21" s="8">
        <v>352.3120527698926</v>
      </c>
      <c r="D21" s="8">
        <v>355.21872521525563</v>
      </c>
      <c r="E21" s="8">
        <v>335.82307898524562</v>
      </c>
      <c r="F21" s="8">
        <v>326.06406343894537</v>
      </c>
      <c r="G21" s="8">
        <v>328.80171503852648</v>
      </c>
      <c r="H21" s="8">
        <v>284.50108528111457</v>
      </c>
      <c r="I21" s="8">
        <v>236.76555626252835</v>
      </c>
      <c r="J21" s="8">
        <v>225.54144618887364</v>
      </c>
      <c r="K21" s="8">
        <v>241.30549869913997</v>
      </c>
      <c r="L21" s="8">
        <v>237.5305970299672</v>
      </c>
      <c r="M21" s="8">
        <v>207.36052685919969</v>
      </c>
      <c r="N21" s="8">
        <v>214.01675560516171</v>
      </c>
      <c r="O21" s="8">
        <v>195.04181300224366</v>
      </c>
      <c r="P21" s="8">
        <v>206.19112249209479</v>
      </c>
      <c r="Q21" s="8">
        <v>199.5837516776233</v>
      </c>
      <c r="R21" s="8">
        <v>222.79483382123155</v>
      </c>
      <c r="S21" s="8">
        <v>218.19332043250523</v>
      </c>
      <c r="T21" s="8">
        <v>184.76867534711596</v>
      </c>
      <c r="U21" s="8">
        <v>202.00517513063147</v>
      </c>
      <c r="V21" s="8">
        <v>193.69289581034153</v>
      </c>
      <c r="W21" s="8">
        <v>80.257740078431411</v>
      </c>
      <c r="X21" s="8">
        <v>167.26153715584744</v>
      </c>
      <c r="Y21" s="8">
        <v>161.35353308453475</v>
      </c>
      <c r="Z21" s="8">
        <v>155.1480044511454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402.03305071206393</v>
      </c>
      <c r="D26" s="27">
        <f t="shared" si="16"/>
        <v>264.43204704712429</v>
      </c>
      <c r="E26" s="27">
        <f t="shared" si="16"/>
        <v>296.25691668059824</v>
      </c>
      <c r="F26" s="27">
        <f t="shared" si="16"/>
        <v>291.2081685853891</v>
      </c>
      <c r="G26" s="27">
        <f t="shared" si="16"/>
        <v>395.76824002115706</v>
      </c>
      <c r="H26" s="27">
        <f t="shared" si="16"/>
        <v>297.99752890930131</v>
      </c>
      <c r="I26" s="27">
        <f t="shared" si="16"/>
        <v>132.90507004531435</v>
      </c>
      <c r="J26" s="27">
        <f t="shared" si="16"/>
        <v>155.62136530267327</v>
      </c>
      <c r="K26" s="27">
        <f t="shared" si="16"/>
        <v>103.2601898424701</v>
      </c>
      <c r="L26" s="27">
        <f t="shared" si="16"/>
        <v>55.7092008398172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402.03305071206393</v>
      </c>
      <c r="D33" s="19">
        <f t="shared" si="20"/>
        <v>264.43204704712429</v>
      </c>
      <c r="E33" s="19">
        <f t="shared" si="20"/>
        <v>296.25691668059824</v>
      </c>
      <c r="F33" s="19">
        <f t="shared" si="20"/>
        <v>291.2081685853891</v>
      </c>
      <c r="G33" s="19">
        <f t="shared" si="20"/>
        <v>395.76824002115706</v>
      </c>
      <c r="H33" s="19">
        <f t="shared" si="20"/>
        <v>297.99752890930131</v>
      </c>
      <c r="I33" s="19">
        <f t="shared" si="20"/>
        <v>132.90507004531435</v>
      </c>
      <c r="J33" s="19">
        <f t="shared" si="20"/>
        <v>155.62136530267327</v>
      </c>
      <c r="K33" s="19">
        <f t="shared" si="20"/>
        <v>103.2601898424701</v>
      </c>
      <c r="L33" s="19">
        <f t="shared" si="20"/>
        <v>55.7092008398172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5.4532327597864967</v>
      </c>
      <c r="D36" s="8">
        <v>5.2054441513443059</v>
      </c>
      <c r="E36" s="8">
        <v>5.2827177866653772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26.745351146650655</v>
      </c>
      <c r="D43" s="8">
        <v>20.23690083535892</v>
      </c>
      <c r="E43" s="8">
        <v>20.538573333030762</v>
      </c>
      <c r="F43" s="8">
        <v>5.9185214417635832</v>
      </c>
      <c r="G43" s="8">
        <v>5.8960202804911024</v>
      </c>
      <c r="H43" s="8">
        <v>5.8170512135893739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369.83446680562679</v>
      </c>
      <c r="D44" s="8">
        <v>238.98970206042108</v>
      </c>
      <c r="E44" s="8">
        <v>270.43562556090211</v>
      </c>
      <c r="F44" s="8">
        <v>285.28964714362553</v>
      </c>
      <c r="G44" s="8">
        <v>389.87221974066597</v>
      </c>
      <c r="H44" s="8">
        <v>292.18047769571194</v>
      </c>
      <c r="I44" s="8">
        <v>132.90507004531435</v>
      </c>
      <c r="J44" s="8">
        <v>155.62136530267327</v>
      </c>
      <c r="K44" s="8">
        <v>103.2601898424701</v>
      </c>
      <c r="L44" s="8">
        <v>55.7092008398172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493.15731239760771</v>
      </c>
      <c r="D51" s="27">
        <v>569.03538762369271</v>
      </c>
      <c r="E51" s="27">
        <v>609.15809853386997</v>
      </c>
      <c r="F51" s="27">
        <v>594.11738269581156</v>
      </c>
      <c r="G51" s="27">
        <v>659.20002256602299</v>
      </c>
      <c r="H51" s="27">
        <v>615.58266563330847</v>
      </c>
      <c r="I51" s="27">
        <v>629.994904929217</v>
      </c>
      <c r="J51" s="27">
        <v>625.54633985052988</v>
      </c>
      <c r="K51" s="27">
        <v>613.05067137099968</v>
      </c>
      <c r="L51" s="27">
        <v>538.90698681782817</v>
      </c>
      <c r="M51" s="27">
        <v>638.61114472001043</v>
      </c>
      <c r="N51" s="27">
        <v>594.00422802818116</v>
      </c>
      <c r="O51" s="27">
        <v>467.74138588531872</v>
      </c>
      <c r="P51" s="27">
        <v>491.20836962162662</v>
      </c>
      <c r="Q51" s="27">
        <v>453.13166597784522</v>
      </c>
      <c r="R51" s="27">
        <v>439.20992106101107</v>
      </c>
      <c r="S51" s="27">
        <v>445.61971521470025</v>
      </c>
      <c r="T51" s="27">
        <v>435.5899717308007</v>
      </c>
      <c r="U51" s="27">
        <v>455.61801521844535</v>
      </c>
      <c r="V51" s="27">
        <v>393.87158707906332</v>
      </c>
      <c r="W51" s="27">
        <v>378.56833891585836</v>
      </c>
      <c r="X51" s="27">
        <v>474.21185642457698</v>
      </c>
      <c r="Y51" s="27">
        <v>329.9079103207502</v>
      </c>
      <c r="Z51" s="27">
        <v>305.55502609170071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1.7779213709527861</v>
      </c>
      <c r="D52" s="27">
        <f t="shared" si="22"/>
        <v>1.4951841730972337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2.0366722524213219</v>
      </c>
      <c r="L52" s="27">
        <f t="shared" si="22"/>
        <v>1.3804084027516026</v>
      </c>
      <c r="M52" s="27">
        <f t="shared" si="22"/>
        <v>1.2372988715565889</v>
      </c>
      <c r="N52" s="27">
        <f t="shared" si="22"/>
        <v>1.0979605820593281</v>
      </c>
      <c r="O52" s="27">
        <f t="shared" si="22"/>
        <v>0.27556362712838928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1.7779213709527861</v>
      </c>
      <c r="D53" s="8">
        <v>1.4951841730972337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2.0366722524213219</v>
      </c>
      <c r="L53" s="8">
        <v>1.3804084027516026</v>
      </c>
      <c r="M53" s="8">
        <v>1.2372988715565889</v>
      </c>
      <c r="N53" s="8">
        <v>1.0979605820593281</v>
      </c>
      <c r="O53" s="8">
        <v>0.27556362712838928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0.63879120257282651</v>
      </c>
      <c r="E61" s="49">
        <f t="shared" si="24"/>
        <v>1.0754581115143769</v>
      </c>
      <c r="F61" s="49">
        <f t="shared" si="24"/>
        <v>0</v>
      </c>
      <c r="G61" s="49">
        <f t="shared" si="24"/>
        <v>1.4040007690592464</v>
      </c>
      <c r="H61" s="49">
        <f t="shared" si="24"/>
        <v>0.96356072717619423</v>
      </c>
      <c r="I61" s="49">
        <f t="shared" si="24"/>
        <v>1.071362811229424</v>
      </c>
      <c r="J61" s="49">
        <f t="shared" si="24"/>
        <v>1.1713081713394815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1.935061105264027</v>
      </c>
      <c r="O61" s="49">
        <f t="shared" si="24"/>
        <v>3.9896766549034748</v>
      </c>
      <c r="P61" s="49">
        <f t="shared" si="24"/>
        <v>2.4839168955566762</v>
      </c>
      <c r="Q61" s="49">
        <f t="shared" si="24"/>
        <v>1.839590825788761</v>
      </c>
      <c r="R61" s="49">
        <f t="shared" si="24"/>
        <v>0.3240574603724698</v>
      </c>
      <c r="S61" s="49">
        <f t="shared" si="24"/>
        <v>0.10898307104021082</v>
      </c>
      <c r="T61" s="49">
        <f t="shared" si="24"/>
        <v>7.6533900021538107E-2</v>
      </c>
      <c r="U61" s="49">
        <f t="shared" si="24"/>
        <v>5.3862379920757285E-2</v>
      </c>
      <c r="V61" s="49">
        <f t="shared" si="24"/>
        <v>5.656409677727469E-2</v>
      </c>
      <c r="W61" s="49">
        <f t="shared" si="24"/>
        <v>7.0360267268343241E-2</v>
      </c>
      <c r="X61" s="49">
        <f t="shared" si="24"/>
        <v>0.14964280914091532</v>
      </c>
      <c r="Y61" s="49">
        <f t="shared" ref="Y61:Z61" si="25">SUM(Y62:Y72)</f>
        <v>0.10119926852258315</v>
      </c>
      <c r="Z61" s="49">
        <f t="shared" si="25"/>
        <v>0.37154374465122814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0.63879120257282651</v>
      </c>
      <c r="E62" s="52">
        <v>1.0754581115143769</v>
      </c>
      <c r="F62" s="52">
        <v>0</v>
      </c>
      <c r="G62" s="52">
        <v>1.4040007690592464</v>
      </c>
      <c r="H62" s="52">
        <v>0.96356072717619423</v>
      </c>
      <c r="I62" s="52">
        <v>1.071362811229424</v>
      </c>
      <c r="J62" s="52">
        <v>1.1713081713394815</v>
      </c>
      <c r="K62" s="52">
        <v>0</v>
      </c>
      <c r="L62" s="52">
        <v>0</v>
      </c>
      <c r="M62" s="52">
        <v>0</v>
      </c>
      <c r="N62" s="52">
        <v>1.935061105264027</v>
      </c>
      <c r="O62" s="52">
        <v>3.9896766549034748</v>
      </c>
      <c r="P62" s="52">
        <v>2.4839168955566762</v>
      </c>
      <c r="Q62" s="52">
        <v>1.839590825788761</v>
      </c>
      <c r="R62" s="52">
        <v>0.3240574603724698</v>
      </c>
      <c r="S62" s="52">
        <v>0.10898307104021082</v>
      </c>
      <c r="T62" s="52">
        <v>7.6533900021538107E-2</v>
      </c>
      <c r="U62" s="52">
        <v>5.3862379920757285E-2</v>
      </c>
      <c r="V62" s="52">
        <v>5.656409677727469E-2</v>
      </c>
      <c r="W62" s="52">
        <v>3.9788255695925388E-2</v>
      </c>
      <c r="X62" s="52">
        <v>9.4221303439360804E-2</v>
      </c>
      <c r="Y62" s="52">
        <v>4.8635147934477076E-2</v>
      </c>
      <c r="Z62" s="52">
        <v>0.25257644641587851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3.0572011572417859E-2</v>
      </c>
      <c r="X64" s="52">
        <v>5.5421505701554526E-2</v>
      </c>
      <c r="Y64" s="52">
        <v>5.256412058810607E-2</v>
      </c>
      <c r="Z64" s="52">
        <v>0.11896729823534963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157.58405880499032</v>
      </c>
      <c r="D2" s="21">
        <f t="shared" ref="D2:X2" si="0">SUM(D3,D17,D22,D25,D26,D51,D52)</f>
        <v>191.97821155540055</v>
      </c>
      <c r="E2" s="21">
        <f t="shared" si="0"/>
        <v>137.22947867470867</v>
      </c>
      <c r="F2" s="21">
        <f t="shared" si="0"/>
        <v>110.39433673720004</v>
      </c>
      <c r="G2" s="21">
        <f t="shared" si="0"/>
        <v>122.82223668447359</v>
      </c>
      <c r="H2" s="21">
        <f t="shared" si="0"/>
        <v>147.46356520991051</v>
      </c>
      <c r="I2" s="21">
        <f t="shared" si="0"/>
        <v>135.65483810576396</v>
      </c>
      <c r="J2" s="21">
        <f t="shared" si="0"/>
        <v>148.96730610539458</v>
      </c>
      <c r="K2" s="21">
        <f t="shared" si="0"/>
        <v>147.69938121757531</v>
      </c>
      <c r="L2" s="21">
        <f t="shared" si="0"/>
        <v>83.22206062918363</v>
      </c>
      <c r="M2" s="21">
        <f t="shared" si="0"/>
        <v>68.96903158942105</v>
      </c>
      <c r="N2" s="21">
        <f t="shared" si="0"/>
        <v>68.996379335255867</v>
      </c>
      <c r="O2" s="21">
        <f t="shared" si="0"/>
        <v>58.483467228515153</v>
      </c>
      <c r="P2" s="21">
        <f t="shared" si="0"/>
        <v>55.448985894782837</v>
      </c>
      <c r="Q2" s="21">
        <f t="shared" si="0"/>
        <v>49.92084440115368</v>
      </c>
      <c r="R2" s="21">
        <f t="shared" si="0"/>
        <v>49.854508919380109</v>
      </c>
      <c r="S2" s="21">
        <f t="shared" si="0"/>
        <v>39.113975972157547</v>
      </c>
      <c r="T2" s="21">
        <f t="shared" si="0"/>
        <v>36.735828303387066</v>
      </c>
      <c r="U2" s="21">
        <f t="shared" si="0"/>
        <v>37.077907775065746</v>
      </c>
      <c r="V2" s="21">
        <f t="shared" si="0"/>
        <v>32.023769739994883</v>
      </c>
      <c r="W2" s="21">
        <f t="shared" si="0"/>
        <v>29.470705245271457</v>
      </c>
      <c r="X2" s="21">
        <f t="shared" si="0"/>
        <v>33.695905096737299</v>
      </c>
      <c r="Y2" s="21">
        <f t="shared" ref="Y2:Z2" si="1">SUM(Y3,Y17,Y22,Y25,Y26,Y51,Y52)</f>
        <v>22.408121964890018</v>
      </c>
      <c r="Z2" s="21">
        <f t="shared" si="1"/>
        <v>18.681310075954183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34.550823902987474</v>
      </c>
      <c r="D3" s="24">
        <f t="shared" ref="D3:X3" si="3">SUM(D4,D8,D11)</f>
        <v>44.823373246219695</v>
      </c>
      <c r="E3" s="24">
        <f t="shared" si="3"/>
        <v>30.81414007446125</v>
      </c>
      <c r="F3" s="24">
        <f t="shared" si="3"/>
        <v>18.652048355803835</v>
      </c>
      <c r="G3" s="24">
        <f t="shared" si="3"/>
        <v>24.257644463877668</v>
      </c>
      <c r="H3" s="24">
        <f t="shared" si="3"/>
        <v>35.071221381753908</v>
      </c>
      <c r="I3" s="24">
        <f t="shared" si="3"/>
        <v>32.899035593052865</v>
      </c>
      <c r="J3" s="24">
        <f t="shared" si="3"/>
        <v>38.266249391482432</v>
      </c>
      <c r="K3" s="24">
        <f t="shared" si="3"/>
        <v>31.596616543306308</v>
      </c>
      <c r="L3" s="24">
        <f t="shared" si="3"/>
        <v>20.816375650451477</v>
      </c>
      <c r="M3" s="24">
        <f t="shared" si="3"/>
        <v>4.5684506295683409</v>
      </c>
      <c r="N3" s="24">
        <f t="shared" si="3"/>
        <v>5.1150777780266496</v>
      </c>
      <c r="O3" s="24">
        <f t="shared" si="3"/>
        <v>6.6007886300740797</v>
      </c>
      <c r="P3" s="24">
        <f t="shared" si="3"/>
        <v>7.5313325318502278</v>
      </c>
      <c r="Q3" s="24">
        <f t="shared" si="3"/>
        <v>3.6897398010776943</v>
      </c>
      <c r="R3" s="24">
        <f t="shared" si="3"/>
        <v>2.6972910944127078</v>
      </c>
      <c r="S3" s="24">
        <f t="shared" si="3"/>
        <v>3.2296463064734535</v>
      </c>
      <c r="T3" s="24">
        <f t="shared" si="3"/>
        <v>2.274626928682387</v>
      </c>
      <c r="U3" s="24">
        <f t="shared" si="3"/>
        <v>1.9312081767000753</v>
      </c>
      <c r="V3" s="24">
        <f t="shared" si="3"/>
        <v>1.9728952015376637</v>
      </c>
      <c r="W3" s="24">
        <f t="shared" si="3"/>
        <v>3.3875300288267418</v>
      </c>
      <c r="X3" s="24">
        <f t="shared" si="3"/>
        <v>3.6579135323376297</v>
      </c>
      <c r="Y3" s="24">
        <f t="shared" ref="Y3:Z3" si="4">SUM(Y4,Y8,Y11)</f>
        <v>2.0401360137198195</v>
      </c>
      <c r="Z3" s="24">
        <f t="shared" si="4"/>
        <v>0.85357624182407521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30.222811861749506</v>
      </c>
      <c r="D4" s="19">
        <f t="shared" ref="D4:X4" si="6">SUM(D5:D7)</f>
        <v>40.927772915837437</v>
      </c>
      <c r="E4" s="19">
        <f t="shared" si="6"/>
        <v>26.336060067090379</v>
      </c>
      <c r="F4" s="19">
        <f t="shared" si="6"/>
        <v>9.9575484852835423</v>
      </c>
      <c r="G4" s="19">
        <f t="shared" si="6"/>
        <v>20.91737544089824</v>
      </c>
      <c r="H4" s="19">
        <f t="shared" si="6"/>
        <v>30.742293483641433</v>
      </c>
      <c r="I4" s="19">
        <f t="shared" si="6"/>
        <v>30.371786345603216</v>
      </c>
      <c r="J4" s="19">
        <f t="shared" si="6"/>
        <v>35.884255189437262</v>
      </c>
      <c r="K4" s="19">
        <f t="shared" si="6"/>
        <v>28.49730819294302</v>
      </c>
      <c r="L4" s="19">
        <f t="shared" si="6"/>
        <v>18.156896343912603</v>
      </c>
      <c r="M4" s="19">
        <f t="shared" si="6"/>
        <v>3.9731251616655574</v>
      </c>
      <c r="N4" s="19">
        <f t="shared" si="6"/>
        <v>4.6040506025247598</v>
      </c>
      <c r="O4" s="19">
        <f t="shared" si="6"/>
        <v>6.1590909392412483</v>
      </c>
      <c r="P4" s="19">
        <f t="shared" si="6"/>
        <v>7.0777910663779586</v>
      </c>
      <c r="Q4" s="19">
        <f t="shared" si="6"/>
        <v>3.4042696666689265</v>
      </c>
      <c r="R4" s="19">
        <f t="shared" si="6"/>
        <v>2.3630615158250414</v>
      </c>
      <c r="S4" s="19">
        <f t="shared" si="6"/>
        <v>2.9448141699871524</v>
      </c>
      <c r="T4" s="19">
        <f t="shared" si="6"/>
        <v>1.9833281550795199</v>
      </c>
      <c r="U4" s="19">
        <f t="shared" si="6"/>
        <v>1.7082185442741238</v>
      </c>
      <c r="V4" s="19">
        <f t="shared" si="6"/>
        <v>1.76044499422727</v>
      </c>
      <c r="W4" s="19">
        <f t="shared" si="6"/>
        <v>3.2105900549445447</v>
      </c>
      <c r="X4" s="19">
        <f t="shared" si="6"/>
        <v>3.4733584036339376</v>
      </c>
      <c r="Y4" s="19">
        <f t="shared" ref="Y4:Z4" si="7">SUM(Y5:Y7)</f>
        <v>1.8920680548144695</v>
      </c>
      <c r="Z4" s="19">
        <f t="shared" si="7"/>
        <v>0.68796554232884133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0.87845932272291771</v>
      </c>
      <c r="F5" s="8">
        <v>0.66058533501488281</v>
      </c>
      <c r="G5" s="8">
        <v>2.0956422749781853</v>
      </c>
      <c r="H5" s="8">
        <v>1.9791052715085857</v>
      </c>
      <c r="I5" s="8">
        <v>2.8113880029948186</v>
      </c>
      <c r="J5" s="8">
        <v>2.4262932159039043</v>
      </c>
      <c r="K5" s="8">
        <v>2.2242702574636257</v>
      </c>
      <c r="L5" s="8">
        <v>0.88345264423177805</v>
      </c>
      <c r="M5" s="8">
        <v>0.30006326333081657</v>
      </c>
      <c r="N5" s="8">
        <v>1.9612775488799308</v>
      </c>
      <c r="O5" s="8">
        <v>2.9103670108367177</v>
      </c>
      <c r="P5" s="8">
        <v>3.6764242802218461</v>
      </c>
      <c r="Q5" s="8">
        <v>2.9965606715185924</v>
      </c>
      <c r="R5" s="8">
        <v>1.4295952287665661</v>
      </c>
      <c r="S5" s="8">
        <v>2.3071538429230816</v>
      </c>
      <c r="T5" s="8">
        <v>1.9642255372514594</v>
      </c>
      <c r="U5" s="8">
        <v>1.696289115625075</v>
      </c>
      <c r="V5" s="8">
        <v>1.7517303278409069</v>
      </c>
      <c r="W5" s="8">
        <v>2.7894192120081853</v>
      </c>
      <c r="X5" s="8">
        <v>3.1355252529425135</v>
      </c>
      <c r="Y5" s="8">
        <v>1.8840351612142645</v>
      </c>
      <c r="Z5" s="8">
        <v>0.67874916046863398</v>
      </c>
    </row>
    <row r="6" spans="1:26" ht="11.25" customHeight="1" x14ac:dyDescent="0.2">
      <c r="A6" s="28" t="s">
        <v>6</v>
      </c>
      <c r="B6" s="7" t="s">
        <v>7</v>
      </c>
      <c r="C6" s="8">
        <v>1.7958873228154588</v>
      </c>
      <c r="D6" s="8">
        <v>2.7067730397405683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28.426924538934045</v>
      </c>
      <c r="D7" s="8">
        <v>38.220999876096869</v>
      </c>
      <c r="E7" s="8">
        <v>25.457600744367461</v>
      </c>
      <c r="F7" s="8">
        <v>9.2969631502686596</v>
      </c>
      <c r="G7" s="8">
        <v>18.821733165920055</v>
      </c>
      <c r="H7" s="8">
        <v>28.763188212132846</v>
      </c>
      <c r="I7" s="8">
        <v>27.560398342608398</v>
      </c>
      <c r="J7" s="8">
        <v>33.457961973533358</v>
      </c>
      <c r="K7" s="8">
        <v>26.273037935479394</v>
      </c>
      <c r="L7" s="8">
        <v>17.273443699680826</v>
      </c>
      <c r="M7" s="8">
        <v>3.6730618983347409</v>
      </c>
      <c r="N7" s="8">
        <v>2.6427730536448295</v>
      </c>
      <c r="O7" s="8">
        <v>3.2487239284045306</v>
      </c>
      <c r="P7" s="8">
        <v>3.401366786156113</v>
      </c>
      <c r="Q7" s="8">
        <v>0.40770899515033387</v>
      </c>
      <c r="R7" s="8">
        <v>0.93346628705847556</v>
      </c>
      <c r="S7" s="8">
        <v>0.63766032706407072</v>
      </c>
      <c r="T7" s="8">
        <v>1.9102617828060529E-2</v>
      </c>
      <c r="U7" s="8">
        <v>1.192942864904867E-2</v>
      </c>
      <c r="V7" s="8">
        <v>8.7146663863631943E-3</v>
      </c>
      <c r="W7" s="8">
        <v>0.42117084293635926</v>
      </c>
      <c r="X7" s="8">
        <v>0.33783315069142389</v>
      </c>
      <c r="Y7" s="8">
        <v>8.0328936002048955E-3</v>
      </c>
      <c r="Z7" s="8">
        <v>9.2163818602073091E-3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4.3280120395626156</v>
      </c>
      <c r="D8" s="19">
        <f t="shared" si="8"/>
        <v>3.8956003288846559</v>
      </c>
      <c r="E8" s="19">
        <f t="shared" si="8"/>
        <v>3.4931417804222518</v>
      </c>
      <c r="F8" s="19">
        <f t="shared" si="8"/>
        <v>7.8597011678667421</v>
      </c>
      <c r="G8" s="19">
        <f t="shared" si="8"/>
        <v>1.5256885849312236</v>
      </c>
      <c r="H8" s="19">
        <f t="shared" si="8"/>
        <v>1.85400381630545</v>
      </c>
      <c r="I8" s="19">
        <f t="shared" si="8"/>
        <v>1.5797585353223504</v>
      </c>
      <c r="J8" s="19">
        <f t="shared" si="8"/>
        <v>1.6216023203415106</v>
      </c>
      <c r="K8" s="19">
        <f t="shared" si="8"/>
        <v>1.3669241301595749</v>
      </c>
      <c r="L8" s="19">
        <f t="shared" si="8"/>
        <v>0.90545945301598174</v>
      </c>
      <c r="M8" s="19">
        <f t="shared" si="8"/>
        <v>0.59532546753226523</v>
      </c>
      <c r="N8" s="19">
        <f t="shared" si="8"/>
        <v>0.51102717550188947</v>
      </c>
      <c r="O8" s="19">
        <f t="shared" si="8"/>
        <v>0.44169769083283184</v>
      </c>
      <c r="P8" s="19">
        <f t="shared" si="8"/>
        <v>0.45354146516133975</v>
      </c>
      <c r="Q8" s="19">
        <f t="shared" si="8"/>
        <v>0.28547013276053579</v>
      </c>
      <c r="R8" s="19">
        <f t="shared" si="8"/>
        <v>0.33422957697406724</v>
      </c>
      <c r="S8" s="19">
        <f t="shared" si="8"/>
        <v>0.2848321359133355</v>
      </c>
      <c r="T8" s="19">
        <f t="shared" si="8"/>
        <v>0.29129877224048184</v>
      </c>
      <c r="U8" s="19">
        <f t="shared" si="8"/>
        <v>0.22298963112098996</v>
      </c>
      <c r="V8" s="19">
        <f t="shared" si="8"/>
        <v>0.2124502072024215</v>
      </c>
      <c r="W8" s="19">
        <f t="shared" si="8"/>
        <v>0.17693997231341693</v>
      </c>
      <c r="X8" s="19">
        <f t="shared" si="8"/>
        <v>0.18455512677381586</v>
      </c>
      <c r="Y8" s="19">
        <f t="shared" ref="Y8:Z8" si="9">SUM(Y9:Y10)</f>
        <v>0.14806795890534996</v>
      </c>
      <c r="Z8" s="19">
        <f t="shared" si="9"/>
        <v>0.16561069949523391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4.3280120395626156</v>
      </c>
      <c r="D10" s="8">
        <v>3.8956003288846559</v>
      </c>
      <c r="E10" s="8">
        <v>3.4931417804222518</v>
      </c>
      <c r="F10" s="8">
        <v>7.8597011678667421</v>
      </c>
      <c r="G10" s="8">
        <v>1.5256885849312236</v>
      </c>
      <c r="H10" s="8">
        <v>1.85400381630545</v>
      </c>
      <c r="I10" s="8">
        <v>1.5797585353223504</v>
      </c>
      <c r="J10" s="8">
        <v>1.6216023203415106</v>
      </c>
      <c r="K10" s="8">
        <v>1.3669241301595749</v>
      </c>
      <c r="L10" s="8">
        <v>0.90545945301598174</v>
      </c>
      <c r="M10" s="8">
        <v>0.59532546753226523</v>
      </c>
      <c r="N10" s="8">
        <v>0.51102717550188947</v>
      </c>
      <c r="O10" s="8">
        <v>0.44169769083283184</v>
      </c>
      <c r="P10" s="8">
        <v>0.45354146516133975</v>
      </c>
      <c r="Q10" s="8">
        <v>0.28547013276053579</v>
      </c>
      <c r="R10" s="8">
        <v>0.33422957697406724</v>
      </c>
      <c r="S10" s="8">
        <v>0.2848321359133355</v>
      </c>
      <c r="T10" s="8">
        <v>0.29129877224048184</v>
      </c>
      <c r="U10" s="8">
        <v>0.22298963112098996</v>
      </c>
      <c r="V10" s="8">
        <v>0.2124502072024215</v>
      </c>
      <c r="W10" s="8">
        <v>0.17693997231341693</v>
      </c>
      <c r="X10" s="8">
        <v>0.18455512677381586</v>
      </c>
      <c r="Y10" s="8">
        <v>0.14806795890534996</v>
      </c>
      <c r="Z10" s="8">
        <v>0.16561069949523391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1.6753520073962136E-9</v>
      </c>
      <c r="D11" s="19">
        <f t="shared" si="10"/>
        <v>1.4976052827933017E-9</v>
      </c>
      <c r="E11" s="19">
        <f t="shared" si="10"/>
        <v>0.98493822694861632</v>
      </c>
      <c r="F11" s="19">
        <f t="shared" si="10"/>
        <v>0.83479870265355038</v>
      </c>
      <c r="G11" s="19">
        <f t="shared" si="10"/>
        <v>1.8145804380482033</v>
      </c>
      <c r="H11" s="19">
        <f t="shared" si="10"/>
        <v>2.4749240818070275</v>
      </c>
      <c r="I11" s="19">
        <f t="shared" si="10"/>
        <v>0.94749071212729674</v>
      </c>
      <c r="J11" s="19">
        <f t="shared" si="10"/>
        <v>0.76039188170366234</v>
      </c>
      <c r="K11" s="19">
        <f t="shared" si="10"/>
        <v>1.7323842202037143</v>
      </c>
      <c r="L11" s="19">
        <f t="shared" si="10"/>
        <v>1.7540198535228899</v>
      </c>
      <c r="M11" s="19">
        <f t="shared" si="10"/>
        <v>3.7051788581266009E-10</v>
      </c>
      <c r="N11" s="19">
        <f t="shared" si="10"/>
        <v>0</v>
      </c>
      <c r="O11" s="19">
        <f t="shared" si="10"/>
        <v>0</v>
      </c>
      <c r="P11" s="19">
        <f t="shared" si="10"/>
        <v>3.1092944232113949E-10</v>
      </c>
      <c r="Q11" s="19">
        <f t="shared" si="10"/>
        <v>1.6482316260635343E-9</v>
      </c>
      <c r="R11" s="19">
        <f t="shared" si="10"/>
        <v>1.6135990264274368E-9</v>
      </c>
      <c r="S11" s="19">
        <f t="shared" si="10"/>
        <v>5.729658028030826E-10</v>
      </c>
      <c r="T11" s="19">
        <f t="shared" si="10"/>
        <v>1.3623853533317742E-9</v>
      </c>
      <c r="U11" s="19">
        <f t="shared" si="10"/>
        <v>1.3049614473175108E-9</v>
      </c>
      <c r="V11" s="19">
        <f t="shared" si="10"/>
        <v>1.079722223948921E-10</v>
      </c>
      <c r="W11" s="19">
        <f t="shared" si="10"/>
        <v>1.5687803680748414E-9</v>
      </c>
      <c r="X11" s="19">
        <f t="shared" si="10"/>
        <v>1.9298761495747402E-9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1.6753520073962136E-9</v>
      </c>
      <c r="D13" s="8">
        <v>1.4976052827933017E-9</v>
      </c>
      <c r="E13" s="8">
        <v>1.1764897817556629E-9</v>
      </c>
      <c r="F13" s="8">
        <v>2.4675727240719427E-9</v>
      </c>
      <c r="G13" s="8">
        <v>7.867457101156106E-10</v>
      </c>
      <c r="H13" s="8">
        <v>1.7395241773101588E-9</v>
      </c>
      <c r="I13" s="8">
        <v>1.2686736131399812E-9</v>
      </c>
      <c r="J13" s="8">
        <v>1.0578221977084467E-9</v>
      </c>
      <c r="K13" s="8">
        <v>8.2914517952303867E-10</v>
      </c>
      <c r="L13" s="8">
        <v>1.124031579365692E-9</v>
      </c>
      <c r="M13" s="8">
        <v>3.7051788581266009E-10</v>
      </c>
      <c r="N13" s="8">
        <v>0</v>
      </c>
      <c r="O13" s="8">
        <v>0</v>
      </c>
      <c r="P13" s="8">
        <v>3.1092944232113949E-10</v>
      </c>
      <c r="Q13" s="8">
        <v>1.6482316260635343E-9</v>
      </c>
      <c r="R13" s="8">
        <v>1.6135990264274368E-9</v>
      </c>
      <c r="S13" s="8">
        <v>5.729658028030826E-10</v>
      </c>
      <c r="T13" s="8">
        <v>1.3623853533317742E-9</v>
      </c>
      <c r="U13" s="8">
        <v>1.3049614473175108E-9</v>
      </c>
      <c r="V13" s="8">
        <v>1.079722223948921E-10</v>
      </c>
      <c r="W13" s="8">
        <v>1.5687803680748414E-9</v>
      </c>
      <c r="X13" s="8">
        <v>1.9298761495747402E-9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0.98493822577212653</v>
      </c>
      <c r="F15" s="8">
        <v>0.83479870018597768</v>
      </c>
      <c r="G15" s="8">
        <v>1.8145804372614576</v>
      </c>
      <c r="H15" s="8">
        <v>2.4749240800675034</v>
      </c>
      <c r="I15" s="8">
        <v>0.94749071085862313</v>
      </c>
      <c r="J15" s="8">
        <v>0.76039188064584018</v>
      </c>
      <c r="K15" s="8">
        <v>1.7323842193745691</v>
      </c>
      <c r="L15" s="8">
        <v>1.7540198523988584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68.17159290262704</v>
      </c>
      <c r="D17" s="27">
        <f t="shared" si="12"/>
        <v>87.766398593094834</v>
      </c>
      <c r="E17" s="27">
        <f t="shared" si="12"/>
        <v>57.654452414715564</v>
      </c>
      <c r="F17" s="27">
        <f t="shared" si="12"/>
        <v>52.015949422596677</v>
      </c>
      <c r="G17" s="27">
        <f t="shared" si="12"/>
        <v>49.396294447775873</v>
      </c>
      <c r="H17" s="27">
        <f t="shared" si="12"/>
        <v>58.059701170766239</v>
      </c>
      <c r="I17" s="27">
        <f t="shared" si="12"/>
        <v>57.894224367242522</v>
      </c>
      <c r="J17" s="27">
        <f t="shared" si="12"/>
        <v>58.371124107115151</v>
      </c>
      <c r="K17" s="27">
        <f t="shared" si="12"/>
        <v>67.054332540160132</v>
      </c>
      <c r="L17" s="27">
        <f t="shared" si="12"/>
        <v>35.12394975912909</v>
      </c>
      <c r="M17" s="27">
        <f t="shared" si="12"/>
        <v>33.969524551419553</v>
      </c>
      <c r="N17" s="27">
        <f t="shared" si="12"/>
        <v>34.03565456746967</v>
      </c>
      <c r="O17" s="27">
        <f t="shared" si="12"/>
        <v>29.405989310888181</v>
      </c>
      <c r="P17" s="27">
        <f t="shared" si="12"/>
        <v>25.592232984559185</v>
      </c>
      <c r="Q17" s="27">
        <f t="shared" si="12"/>
        <v>27.028820577921142</v>
      </c>
      <c r="R17" s="27">
        <f t="shared" si="12"/>
        <v>27.816958885978529</v>
      </c>
      <c r="S17" s="27">
        <f t="shared" si="12"/>
        <v>20.781381160384356</v>
      </c>
      <c r="T17" s="27">
        <f t="shared" si="12"/>
        <v>19.983313105505232</v>
      </c>
      <c r="U17" s="27">
        <f t="shared" si="12"/>
        <v>21.039280176811044</v>
      </c>
      <c r="V17" s="27">
        <f t="shared" si="12"/>
        <v>17.613274817520651</v>
      </c>
      <c r="W17" s="27">
        <f t="shared" si="12"/>
        <v>15.234462171829996</v>
      </c>
      <c r="X17" s="27">
        <f t="shared" si="12"/>
        <v>17.033806745631505</v>
      </c>
      <c r="Y17" s="27">
        <f t="shared" ref="Y17:Z17" si="13">SUM(Y18:Y21)</f>
        <v>12.51229457236561</v>
      </c>
      <c r="Z17" s="27">
        <f t="shared" si="13"/>
        <v>10.015508834666289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6.9153610145287931</v>
      </c>
      <c r="D19" s="8">
        <v>9.365564957076268</v>
      </c>
      <c r="E19" s="8">
        <v>4.7001104077678262</v>
      </c>
      <c r="F19" s="8">
        <v>4.3424455005252929</v>
      </c>
      <c r="G19" s="8">
        <v>3.8000145621820671</v>
      </c>
      <c r="H19" s="8">
        <v>4.67841082668187</v>
      </c>
      <c r="I19" s="8">
        <v>4.664484168277883</v>
      </c>
      <c r="J19" s="8">
        <v>4.7812750611810264</v>
      </c>
      <c r="K19" s="8">
        <v>6.692548799114916</v>
      </c>
      <c r="L19" s="8">
        <v>3.1415581162660144</v>
      </c>
      <c r="M19" s="8">
        <v>3.6857964171528734</v>
      </c>
      <c r="N19" s="8">
        <v>4.3786436572949876</v>
      </c>
      <c r="O19" s="8">
        <v>4.1362072815933146</v>
      </c>
      <c r="P19" s="8">
        <v>3.6583260981442134</v>
      </c>
      <c r="Q19" s="8">
        <v>3.7536583742779852</v>
      </c>
      <c r="R19" s="8">
        <v>3.8622639960873943</v>
      </c>
      <c r="S19" s="8">
        <v>2.5462152951817028</v>
      </c>
      <c r="T19" s="8">
        <v>2.7151287056849074</v>
      </c>
      <c r="U19" s="8">
        <v>2.7040531409728161</v>
      </c>
      <c r="V19" s="8">
        <v>2.2868855144666331</v>
      </c>
      <c r="W19" s="8">
        <v>2.1500792007048988</v>
      </c>
      <c r="X19" s="8">
        <v>2.1771529795404776</v>
      </c>
      <c r="Y19" s="8">
        <v>1.7324240773752304</v>
      </c>
      <c r="Z19" s="8">
        <v>1.4445703078489365</v>
      </c>
    </row>
    <row r="20" spans="1:26" ht="11.25" customHeight="1" x14ac:dyDescent="0.2">
      <c r="A20" s="29" t="s">
        <v>30</v>
      </c>
      <c r="B20" s="7" t="s">
        <v>31</v>
      </c>
      <c r="C20" s="8">
        <v>55.210575857990875</v>
      </c>
      <c r="D20" s="8">
        <v>71.075777251274175</v>
      </c>
      <c r="E20" s="8">
        <v>47.345493792193366</v>
      </c>
      <c r="F20" s="8">
        <v>43.043712961016773</v>
      </c>
      <c r="G20" s="8">
        <v>41.156067724120234</v>
      </c>
      <c r="H20" s="8">
        <v>48.320666825198927</v>
      </c>
      <c r="I20" s="8">
        <v>49.027150861492999</v>
      </c>
      <c r="J20" s="8">
        <v>49.083368034807791</v>
      </c>
      <c r="K20" s="8">
        <v>55.602991240185169</v>
      </c>
      <c r="L20" s="8">
        <v>28.544843072830282</v>
      </c>
      <c r="M20" s="8">
        <v>26.706546193466362</v>
      </c>
      <c r="N20" s="8">
        <v>25.819766515336422</v>
      </c>
      <c r="O20" s="8">
        <v>22.113595031538527</v>
      </c>
      <c r="P20" s="8">
        <v>18.825320578509789</v>
      </c>
      <c r="Q20" s="8">
        <v>20.292695481266453</v>
      </c>
      <c r="R20" s="8">
        <v>20.341237511122713</v>
      </c>
      <c r="S20" s="8">
        <v>15.662777497707824</v>
      </c>
      <c r="T20" s="8">
        <v>14.880945346936279</v>
      </c>
      <c r="U20" s="8">
        <v>16.018902966469636</v>
      </c>
      <c r="V20" s="8">
        <v>13.048965113395537</v>
      </c>
      <c r="W20" s="8">
        <v>12.268985449556528</v>
      </c>
      <c r="X20" s="8">
        <v>13.288875721938448</v>
      </c>
      <c r="Y20" s="8">
        <v>9.3954827795251301</v>
      </c>
      <c r="Z20" s="8">
        <v>6.9223757779627864</v>
      </c>
    </row>
    <row r="21" spans="1:26" ht="11.25" customHeight="1" x14ac:dyDescent="0.2">
      <c r="A21" s="29" t="s">
        <v>32</v>
      </c>
      <c r="B21" s="7" t="s">
        <v>33</v>
      </c>
      <c r="C21" s="8">
        <v>6.0456560301073683</v>
      </c>
      <c r="D21" s="8">
        <v>7.3250563847443795</v>
      </c>
      <c r="E21" s="8">
        <v>5.6088482147543726</v>
      </c>
      <c r="F21" s="8">
        <v>4.6297909610546082</v>
      </c>
      <c r="G21" s="8">
        <v>4.4402121614735659</v>
      </c>
      <c r="H21" s="8">
        <v>5.0606235188854436</v>
      </c>
      <c r="I21" s="8">
        <v>4.2025893374716423</v>
      </c>
      <c r="J21" s="8">
        <v>4.5064810111263354</v>
      </c>
      <c r="K21" s="8">
        <v>4.75879250086005</v>
      </c>
      <c r="L21" s="8">
        <v>3.4375485700327926</v>
      </c>
      <c r="M21" s="8">
        <v>3.5771819408003167</v>
      </c>
      <c r="N21" s="8">
        <v>3.8372443948382644</v>
      </c>
      <c r="O21" s="8">
        <v>3.1561869977563415</v>
      </c>
      <c r="P21" s="8">
        <v>3.1085863079051808</v>
      </c>
      <c r="Q21" s="8">
        <v>2.9824667223767016</v>
      </c>
      <c r="R21" s="8">
        <v>3.6134573787684241</v>
      </c>
      <c r="S21" s="8">
        <v>2.5723883674948294</v>
      </c>
      <c r="T21" s="8">
        <v>2.3872390528840466</v>
      </c>
      <c r="U21" s="8">
        <v>2.316324069368592</v>
      </c>
      <c r="V21" s="8">
        <v>2.2774241896584799</v>
      </c>
      <c r="W21" s="8">
        <v>0.81539752156856959</v>
      </c>
      <c r="X21" s="8">
        <v>1.5677780441525793</v>
      </c>
      <c r="Y21" s="8">
        <v>1.3843877154652497</v>
      </c>
      <c r="Z21" s="8">
        <v>1.6485627488545656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25.618882967936251</v>
      </c>
      <c r="D26" s="27">
        <f t="shared" si="16"/>
        <v>19.789812712875694</v>
      </c>
      <c r="E26" s="27">
        <f t="shared" si="16"/>
        <v>16.645494719401793</v>
      </c>
      <c r="F26" s="27">
        <f t="shared" si="16"/>
        <v>13.574071654610927</v>
      </c>
      <c r="G26" s="27">
        <f t="shared" si="16"/>
        <v>19.078840338842987</v>
      </c>
      <c r="H26" s="27">
        <f t="shared" si="16"/>
        <v>18.44283829069871</v>
      </c>
      <c r="I26" s="27">
        <f t="shared" si="16"/>
        <v>8.186523074685681</v>
      </c>
      <c r="J26" s="27">
        <f t="shared" si="16"/>
        <v>10.903372457326792</v>
      </c>
      <c r="K26" s="27">
        <f t="shared" si="16"/>
        <v>7.3877541575299173</v>
      </c>
      <c r="L26" s="27">
        <f t="shared" si="16"/>
        <v>2.6706160401827992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25.618882967936251</v>
      </c>
      <c r="D33" s="19">
        <f t="shared" si="20"/>
        <v>19.789812712875694</v>
      </c>
      <c r="E33" s="19">
        <f t="shared" si="20"/>
        <v>16.645494719401793</v>
      </c>
      <c r="F33" s="19">
        <f t="shared" si="20"/>
        <v>13.574071654610927</v>
      </c>
      <c r="G33" s="19">
        <f t="shared" si="20"/>
        <v>19.078840338842987</v>
      </c>
      <c r="H33" s="19">
        <f t="shared" si="20"/>
        <v>18.44283829069871</v>
      </c>
      <c r="I33" s="19">
        <f t="shared" si="20"/>
        <v>8.186523074685681</v>
      </c>
      <c r="J33" s="19">
        <f t="shared" si="20"/>
        <v>10.903372457326792</v>
      </c>
      <c r="K33" s="19">
        <f t="shared" si="20"/>
        <v>7.3877541575299173</v>
      </c>
      <c r="L33" s="19">
        <f t="shared" si="20"/>
        <v>2.6706160401827992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0.3520682002135036</v>
      </c>
      <c r="D36" s="8">
        <v>0.38791652865569637</v>
      </c>
      <c r="E36" s="8">
        <v>0.31291449333462468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1.7254101333493426</v>
      </c>
      <c r="D43" s="8">
        <v>1.5069735246410769</v>
      </c>
      <c r="E43" s="8">
        <v>1.2157046669692366</v>
      </c>
      <c r="F43" s="8">
        <v>0.29538599823641476</v>
      </c>
      <c r="G43" s="8">
        <v>0.30961759950889883</v>
      </c>
      <c r="H43" s="8">
        <v>0.38191766641062463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23.541404634373404</v>
      </c>
      <c r="D44" s="8">
        <v>17.894922659578921</v>
      </c>
      <c r="E44" s="8">
        <v>15.116875559097931</v>
      </c>
      <c r="F44" s="8">
        <v>13.278685656374513</v>
      </c>
      <c r="G44" s="8">
        <v>18.769222739334086</v>
      </c>
      <c r="H44" s="8">
        <v>18.060920624288084</v>
      </c>
      <c r="I44" s="8">
        <v>8.186523074685681</v>
      </c>
      <c r="J44" s="8">
        <v>10.903372457326792</v>
      </c>
      <c r="K44" s="8">
        <v>7.3877541575299173</v>
      </c>
      <c r="L44" s="8">
        <v>2.6706160401827992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29.161737602392364</v>
      </c>
      <c r="D51" s="27">
        <v>39.520582376307566</v>
      </c>
      <c r="E51" s="27">
        <v>32.115391466130049</v>
      </c>
      <c r="F51" s="27">
        <v>26.152267304188577</v>
      </c>
      <c r="G51" s="27">
        <v>30.089457433977074</v>
      </c>
      <c r="H51" s="27">
        <v>35.889804366691671</v>
      </c>
      <c r="I51" s="27">
        <v>36.675055070782882</v>
      </c>
      <c r="J51" s="27">
        <v>41.426560149470198</v>
      </c>
      <c r="K51" s="27">
        <v>41.552178629000267</v>
      </c>
      <c r="L51" s="27">
        <v>24.561413182171865</v>
      </c>
      <c r="M51" s="27">
        <v>30.381355279989737</v>
      </c>
      <c r="N51" s="27">
        <v>29.799721971818865</v>
      </c>
      <c r="O51" s="27">
        <v>22.466024114681282</v>
      </c>
      <c r="P51" s="27">
        <v>22.325420378373423</v>
      </c>
      <c r="Q51" s="27">
        <v>19.202284022154842</v>
      </c>
      <c r="R51" s="27">
        <v>19.340258938988867</v>
      </c>
      <c r="S51" s="27">
        <v>15.102948505299738</v>
      </c>
      <c r="T51" s="27">
        <v>14.477888269199447</v>
      </c>
      <c r="U51" s="27">
        <v>14.107419421554626</v>
      </c>
      <c r="V51" s="27">
        <v>12.437599720936566</v>
      </c>
      <c r="W51" s="27">
        <v>10.848713044614719</v>
      </c>
      <c r="X51" s="27">
        <v>13.004184818768163</v>
      </c>
      <c r="Y51" s="27">
        <v>7.8556913788045906</v>
      </c>
      <c r="Z51" s="27">
        <v>7.8122249994638189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8.1021429047213989E-2</v>
      </c>
      <c r="D52" s="27">
        <f t="shared" si="22"/>
        <v>7.8044626902766381E-2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0.10849934757867827</v>
      </c>
      <c r="L52" s="27">
        <f t="shared" si="22"/>
        <v>4.9705997248397409E-2</v>
      </c>
      <c r="M52" s="27">
        <f t="shared" si="22"/>
        <v>4.9701128443410875E-2</v>
      </c>
      <c r="N52" s="27">
        <f t="shared" si="22"/>
        <v>4.5925017940672205E-2</v>
      </c>
      <c r="O52" s="27">
        <f t="shared" si="22"/>
        <v>1.0665172871610796E-2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8.1021429047213989E-2</v>
      </c>
      <c r="D53" s="8">
        <v>7.8044626902766381E-2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0.10849934757867827</v>
      </c>
      <c r="L53" s="8">
        <v>4.9705997248397409E-2</v>
      </c>
      <c r="M53" s="8">
        <v>4.9701128443410875E-2</v>
      </c>
      <c r="N53" s="8">
        <v>4.5925017940672205E-2</v>
      </c>
      <c r="O53" s="8">
        <v>1.0665172871610796E-2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3.3343197427173156E-2</v>
      </c>
      <c r="E61" s="49">
        <f t="shared" si="24"/>
        <v>4.463148848562306E-2</v>
      </c>
      <c r="F61" s="49">
        <f t="shared" si="24"/>
        <v>0</v>
      </c>
      <c r="G61" s="49">
        <f t="shared" si="24"/>
        <v>5.195443094075354E-2</v>
      </c>
      <c r="H61" s="49">
        <f t="shared" si="24"/>
        <v>4.4439272823805602E-2</v>
      </c>
      <c r="I61" s="49">
        <f t="shared" si="24"/>
        <v>4.8726788770575874E-2</v>
      </c>
      <c r="J61" s="49">
        <f t="shared" si="24"/>
        <v>6.0871028660518342E-2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8.0938894735972849E-2</v>
      </c>
      <c r="O61" s="49">
        <f t="shared" si="24"/>
        <v>0.15441294509652567</v>
      </c>
      <c r="P61" s="49">
        <f t="shared" si="24"/>
        <v>9.2127904443323097E-2</v>
      </c>
      <c r="Q61" s="49">
        <f t="shared" si="24"/>
        <v>6.4319574211238947E-2</v>
      </c>
      <c r="R61" s="49">
        <f t="shared" si="24"/>
        <v>1.1808139627530143E-2</v>
      </c>
      <c r="S61" s="49">
        <f t="shared" si="24"/>
        <v>3.1065289597891495E-3</v>
      </c>
      <c r="T61" s="49">
        <f t="shared" si="24"/>
        <v>2.0900999784618812E-3</v>
      </c>
      <c r="U61" s="49">
        <f t="shared" si="24"/>
        <v>1.376020079242721E-3</v>
      </c>
      <c r="V61" s="49">
        <f t="shared" si="24"/>
        <v>1.4967032227253096E-3</v>
      </c>
      <c r="W61" s="49">
        <f t="shared" si="24"/>
        <v>1.8110529128812273E-3</v>
      </c>
      <c r="X61" s="49">
        <f t="shared" si="24"/>
        <v>3.6633056782588731E-3</v>
      </c>
      <c r="Y61" s="49">
        <f t="shared" ref="Y61:Z61" si="25">SUM(Y62:Y72)</f>
        <v>2.2100968306847033E-3</v>
      </c>
      <c r="Z61" s="49">
        <f t="shared" si="25"/>
        <v>8.5132292956312666E-3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3.3343197427173156E-2</v>
      </c>
      <c r="E62" s="52">
        <v>4.463148848562306E-2</v>
      </c>
      <c r="F62" s="52">
        <v>0</v>
      </c>
      <c r="G62" s="52">
        <v>5.195443094075354E-2</v>
      </c>
      <c r="H62" s="52">
        <v>4.4439272823805602E-2</v>
      </c>
      <c r="I62" s="52">
        <v>4.8726788770575874E-2</v>
      </c>
      <c r="J62" s="52">
        <v>6.0871028660518342E-2</v>
      </c>
      <c r="K62" s="52">
        <v>0</v>
      </c>
      <c r="L62" s="52">
        <v>0</v>
      </c>
      <c r="M62" s="52">
        <v>0</v>
      </c>
      <c r="N62" s="52">
        <v>8.0938894735972849E-2</v>
      </c>
      <c r="O62" s="52">
        <v>0.15441294509652567</v>
      </c>
      <c r="P62" s="52">
        <v>9.2127904443323097E-2</v>
      </c>
      <c r="Q62" s="52">
        <v>6.4319574211238947E-2</v>
      </c>
      <c r="R62" s="52">
        <v>1.1808139627530143E-2</v>
      </c>
      <c r="S62" s="52">
        <v>3.1065289597891495E-3</v>
      </c>
      <c r="T62" s="52">
        <v>2.0900999784618812E-3</v>
      </c>
      <c r="U62" s="52">
        <v>1.376020079242721E-3</v>
      </c>
      <c r="V62" s="52">
        <v>1.4967032227253096E-3</v>
      </c>
      <c r="W62" s="52">
        <v>9.3494430407461753E-4</v>
      </c>
      <c r="X62" s="52">
        <v>2.14349656063919E-3</v>
      </c>
      <c r="Y62" s="52">
        <v>9.5845206552292036E-4</v>
      </c>
      <c r="Z62" s="52">
        <v>5.4715535841214783E-3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8.7610860880660984E-4</v>
      </c>
      <c r="X64" s="52">
        <v>1.5198091176196833E-3</v>
      </c>
      <c r="Y64" s="52">
        <v>1.2516447651617828E-3</v>
      </c>
      <c r="Z64" s="52">
        <v>3.0416757115097892E-3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145.06245515141475</v>
      </c>
      <c r="D2" s="21">
        <f t="shared" ref="D2:X2" si="0">SUM(D3,D17,D22,D25,D26,D51,D52)</f>
        <v>143.9164328843884</v>
      </c>
      <c r="E2" s="21">
        <f t="shared" si="0"/>
        <v>153.91743442709506</v>
      </c>
      <c r="F2" s="21">
        <f t="shared" si="0"/>
        <v>157.94655525183339</v>
      </c>
      <c r="G2" s="21">
        <f t="shared" si="0"/>
        <v>134.80772759999999</v>
      </c>
      <c r="H2" s="21">
        <f t="shared" si="0"/>
        <v>138.29211000000001</v>
      </c>
      <c r="I2" s="21">
        <f t="shared" si="0"/>
        <v>150.53813635657966</v>
      </c>
      <c r="J2" s="21">
        <f t="shared" si="0"/>
        <v>147.07172559243864</v>
      </c>
      <c r="K2" s="21">
        <f t="shared" si="0"/>
        <v>104.56027945924271</v>
      </c>
      <c r="L2" s="21">
        <f t="shared" si="0"/>
        <v>91.028325600000002</v>
      </c>
      <c r="M2" s="21">
        <f t="shared" si="0"/>
        <v>109.89623520000002</v>
      </c>
      <c r="N2" s="21">
        <f t="shared" si="0"/>
        <v>101.87025120000003</v>
      </c>
      <c r="O2" s="21">
        <f t="shared" si="0"/>
        <v>79.318825199999992</v>
      </c>
      <c r="P2" s="21">
        <f t="shared" si="0"/>
        <v>106.09450560000001</v>
      </c>
      <c r="Q2" s="21">
        <f t="shared" si="0"/>
        <v>88.671603600000012</v>
      </c>
      <c r="R2" s="21">
        <f t="shared" si="0"/>
        <v>97.433694000000003</v>
      </c>
      <c r="S2" s="21">
        <f t="shared" si="0"/>
        <v>122.65764191999999</v>
      </c>
      <c r="T2" s="21">
        <f t="shared" si="0"/>
        <v>153.93888679737603</v>
      </c>
      <c r="U2" s="21">
        <f t="shared" si="0"/>
        <v>138.06110080053435</v>
      </c>
      <c r="V2" s="21">
        <f t="shared" si="0"/>
        <v>135.19215579929701</v>
      </c>
      <c r="W2" s="21">
        <f t="shared" si="0"/>
        <v>122.61582193650358</v>
      </c>
      <c r="X2" s="21">
        <f t="shared" si="0"/>
        <v>148.664593056445</v>
      </c>
      <c r="Y2" s="21">
        <f t="shared" ref="Y2:Z2" si="1">SUM(Y3,Y17,Y22,Y25,Y26,Y51,Y52)</f>
        <v>134.09961741143135</v>
      </c>
      <c r="Z2" s="21">
        <f t="shared" si="1"/>
        <v>126.9072962152442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29.407228311414734</v>
      </c>
      <c r="D3" s="24">
        <f t="shared" ref="D3:W3" si="3">SUM(D4,D8,D11)</f>
        <v>21.552899444388373</v>
      </c>
      <c r="E3" s="24">
        <f t="shared" si="3"/>
        <v>27.109180427095055</v>
      </c>
      <c r="F3" s="24">
        <f t="shared" si="3"/>
        <v>28.94460525183338</v>
      </c>
      <c r="G3" s="24">
        <f t="shared" si="3"/>
        <v>3.0288276000000001</v>
      </c>
      <c r="H3" s="24">
        <f t="shared" si="3"/>
        <v>0</v>
      </c>
      <c r="I3" s="24">
        <f t="shared" si="3"/>
        <v>16.234736356579614</v>
      </c>
      <c r="J3" s="24">
        <f t="shared" si="3"/>
        <v>10.041865592438636</v>
      </c>
      <c r="K3" s="24">
        <f t="shared" si="3"/>
        <v>18.727279459242705</v>
      </c>
      <c r="L3" s="24">
        <f t="shared" si="3"/>
        <v>15.091365599999994</v>
      </c>
      <c r="M3" s="24">
        <f t="shared" si="3"/>
        <v>14.975035199999997</v>
      </c>
      <c r="N3" s="24">
        <f t="shared" si="3"/>
        <v>14.9769612</v>
      </c>
      <c r="O3" s="24">
        <f t="shared" si="3"/>
        <v>15.196525199999998</v>
      </c>
      <c r="P3" s="24">
        <f t="shared" si="3"/>
        <v>12.183105600000001</v>
      </c>
      <c r="Q3" s="24">
        <f t="shared" si="3"/>
        <v>12.179253600000001</v>
      </c>
      <c r="R3" s="24">
        <f t="shared" si="3"/>
        <v>12.257064</v>
      </c>
      <c r="S3" s="24">
        <f t="shared" si="3"/>
        <v>12.033648000000001</v>
      </c>
      <c r="T3" s="24">
        <f t="shared" si="3"/>
        <v>15.545796797375997</v>
      </c>
      <c r="U3" s="24">
        <f t="shared" si="3"/>
        <v>14.09502340053435</v>
      </c>
      <c r="V3" s="24">
        <f t="shared" si="3"/>
        <v>14.99243043929703</v>
      </c>
      <c r="W3" s="24">
        <f t="shared" si="3"/>
        <v>15.08023691680031</v>
      </c>
      <c r="X3" s="24">
        <f t="shared" ref="X3:Z3" si="4">SUM(X4,X8,X11)</f>
        <v>15.687679564664553</v>
      </c>
      <c r="Y3" s="24">
        <f t="shared" si="4"/>
        <v>13.863632587602646</v>
      </c>
      <c r="Z3" s="24">
        <f t="shared" si="4"/>
        <v>12.888122527143706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  <c r="Y7" s="8">
        <f>FC_IND_NFM_AM_E!Y7+FC_IND_NFM_PA_E!Y7+FC_IND_NFM_SA_E!Y7+FC_IND_NFM_OM_E!Y7</f>
        <v>0</v>
      </c>
      <c r="Z7" s="8">
        <f>FC_IND_NFM_AM_E!Z7+FC_IND_NFM_PA_E!Z7+FC_IND_NFM_SA_E!Z7+FC_IND_NFM_OM_E!Z7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23.777145111414733</v>
      </c>
      <c r="D8" s="19">
        <f t="shared" ref="D8:W8" si="9">SUM(D9:D10)</f>
        <v>15.568432244388372</v>
      </c>
      <c r="E8" s="19">
        <f t="shared" si="9"/>
        <v>18.122849627095054</v>
      </c>
      <c r="F8" s="19">
        <f t="shared" si="9"/>
        <v>16.938691651833384</v>
      </c>
      <c r="G8" s="19">
        <f t="shared" si="9"/>
        <v>0</v>
      </c>
      <c r="H8" s="19">
        <f t="shared" si="9"/>
        <v>0</v>
      </c>
      <c r="I8" s="19">
        <f t="shared" si="9"/>
        <v>1.2076991565796107</v>
      </c>
      <c r="J8" s="19">
        <f t="shared" si="9"/>
        <v>1.1826507924386382</v>
      </c>
      <c r="K8" s="19">
        <f t="shared" si="9"/>
        <v>1.1979830592427057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1.0227835669183418</v>
      </c>
      <c r="V8" s="19">
        <f t="shared" si="9"/>
        <v>1.0297266674250196</v>
      </c>
      <c r="W8" s="19">
        <f t="shared" si="9"/>
        <v>1.1596496738083011</v>
      </c>
      <c r="X8" s="19">
        <f t="shared" ref="X8:Z8" si="10">SUM(X9:X10)</f>
        <v>0.9768698277205432</v>
      </c>
      <c r="Y8" s="19">
        <f t="shared" si="10"/>
        <v>0.97869258760263711</v>
      </c>
      <c r="Z8" s="19">
        <f t="shared" si="10"/>
        <v>0.98544252714369973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23.777145111414733</v>
      </c>
      <c r="D10" s="8">
        <f>FC_IND_NFM_AM_E!D10+FC_IND_NFM_PA_E!D10+FC_IND_NFM_SA_E!D10+FC_IND_NFM_OM_E!D10</f>
        <v>15.568432244388372</v>
      </c>
      <c r="E10" s="8">
        <f>FC_IND_NFM_AM_E!E10+FC_IND_NFM_PA_E!E10+FC_IND_NFM_SA_E!E10+FC_IND_NFM_OM_E!E10</f>
        <v>18.122849627095054</v>
      </c>
      <c r="F10" s="8">
        <f>FC_IND_NFM_AM_E!F10+FC_IND_NFM_PA_E!F10+FC_IND_NFM_SA_E!F10+FC_IND_NFM_OM_E!F10</f>
        <v>16.938691651833384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1.2076991565796107</v>
      </c>
      <c r="J10" s="8">
        <f>FC_IND_NFM_AM_E!J10+FC_IND_NFM_PA_E!J10+FC_IND_NFM_SA_E!J10+FC_IND_NFM_OM_E!J10</f>
        <v>1.1826507924386382</v>
      </c>
      <c r="K10" s="8">
        <f>FC_IND_NFM_AM_E!K10+FC_IND_NFM_PA_E!K10+FC_IND_NFM_SA_E!K10+FC_IND_NFM_OM_E!K10</f>
        <v>1.1979830592427057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1.0227835669183418</v>
      </c>
      <c r="V10" s="8">
        <f>FC_IND_NFM_AM_E!V10+FC_IND_NFM_PA_E!V10+FC_IND_NFM_SA_E!V10+FC_IND_NFM_OM_E!V10</f>
        <v>1.0297266674250196</v>
      </c>
      <c r="W10" s="8">
        <f>FC_IND_NFM_AM_E!W10+FC_IND_NFM_PA_E!W10+FC_IND_NFM_SA_E!W10+FC_IND_NFM_OM_E!W10</f>
        <v>1.1596496738083011</v>
      </c>
      <c r="X10" s="8">
        <f>FC_IND_NFM_AM_E!X10+FC_IND_NFM_PA_E!X10+FC_IND_NFM_SA_E!X10+FC_IND_NFM_OM_E!X10</f>
        <v>0.9768698277205432</v>
      </c>
      <c r="Y10" s="8">
        <f>FC_IND_NFM_AM_E!Y10+FC_IND_NFM_PA_E!Y10+FC_IND_NFM_SA_E!Y10+FC_IND_NFM_OM_E!Y10</f>
        <v>0.97869258760263711</v>
      </c>
      <c r="Z10" s="8">
        <f>FC_IND_NFM_AM_E!Z10+FC_IND_NFM_PA_E!Z10+FC_IND_NFM_SA_E!Z10+FC_IND_NFM_OM_E!Z10</f>
        <v>0.98544252714369973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5.6300832000000005</v>
      </c>
      <c r="D11" s="19">
        <f t="shared" ref="D11:W11" si="12">SUM(D12:D16)</f>
        <v>5.984467200000001</v>
      </c>
      <c r="E11" s="19">
        <f t="shared" si="12"/>
        <v>8.9863307999999993</v>
      </c>
      <c r="F11" s="19">
        <f t="shared" si="12"/>
        <v>12.005913599999996</v>
      </c>
      <c r="G11" s="19">
        <f t="shared" si="12"/>
        <v>3.0288276000000001</v>
      </c>
      <c r="H11" s="19">
        <f t="shared" si="12"/>
        <v>0</v>
      </c>
      <c r="I11" s="19">
        <f t="shared" si="12"/>
        <v>15.027037200000002</v>
      </c>
      <c r="J11" s="19">
        <f t="shared" si="12"/>
        <v>8.8592147999999984</v>
      </c>
      <c r="K11" s="19">
        <f t="shared" si="12"/>
        <v>17.5292964</v>
      </c>
      <c r="L11" s="19">
        <f t="shared" si="12"/>
        <v>15.091365599999994</v>
      </c>
      <c r="M11" s="19">
        <f t="shared" si="12"/>
        <v>14.975035199999997</v>
      </c>
      <c r="N11" s="19">
        <f t="shared" si="12"/>
        <v>14.9769612</v>
      </c>
      <c r="O11" s="19">
        <f t="shared" si="12"/>
        <v>15.196525199999998</v>
      </c>
      <c r="P11" s="19">
        <f t="shared" si="12"/>
        <v>12.183105600000001</v>
      </c>
      <c r="Q11" s="19">
        <f t="shared" si="12"/>
        <v>12.179253600000001</v>
      </c>
      <c r="R11" s="19">
        <f t="shared" si="12"/>
        <v>12.257064</v>
      </c>
      <c r="S11" s="19">
        <f t="shared" si="12"/>
        <v>12.033648000000001</v>
      </c>
      <c r="T11" s="19">
        <f t="shared" si="12"/>
        <v>15.545796797375997</v>
      </c>
      <c r="U11" s="19">
        <f t="shared" si="12"/>
        <v>13.072239833616008</v>
      </c>
      <c r="V11" s="19">
        <f t="shared" si="12"/>
        <v>13.962703771872009</v>
      </c>
      <c r="W11" s="19">
        <f t="shared" si="12"/>
        <v>13.920587242992008</v>
      </c>
      <c r="X11" s="19">
        <f t="shared" ref="X11:Z11" si="13">SUM(X12:X16)</f>
        <v>14.710809736944009</v>
      </c>
      <c r="Y11" s="19">
        <f t="shared" si="13"/>
        <v>12.884940000000009</v>
      </c>
      <c r="Z11" s="19">
        <f t="shared" si="13"/>
        <v>11.902680000000005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5.6300832000000005</v>
      </c>
      <c r="D13" s="8">
        <f>FC_IND_NFM_AM_E!D13+FC_IND_NFM_PA_E!D13+FC_IND_NFM_SA_E!D13+FC_IND_NFM_OM_E!D13</f>
        <v>5.984467200000001</v>
      </c>
      <c r="E13" s="8">
        <f>FC_IND_NFM_AM_E!E13+FC_IND_NFM_PA_E!E13+FC_IND_NFM_SA_E!E13+FC_IND_NFM_OM_E!E13</f>
        <v>8.9863307999999993</v>
      </c>
      <c r="F13" s="8">
        <f>FC_IND_NFM_AM_E!F13+FC_IND_NFM_PA_E!F13+FC_IND_NFM_SA_E!F13+FC_IND_NFM_OM_E!F13</f>
        <v>12.005913599999996</v>
      </c>
      <c r="G13" s="8">
        <f>FC_IND_NFM_AM_E!G13+FC_IND_NFM_PA_E!G13+FC_IND_NFM_SA_E!G13+FC_IND_NFM_OM_E!G13</f>
        <v>3.0288276000000001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15.027037200000002</v>
      </c>
      <c r="J13" s="8">
        <f>FC_IND_NFM_AM_E!J13+FC_IND_NFM_PA_E!J13+FC_IND_NFM_SA_E!J13+FC_IND_NFM_OM_E!J13</f>
        <v>8.8592147999999984</v>
      </c>
      <c r="K13" s="8">
        <f>FC_IND_NFM_AM_E!K13+FC_IND_NFM_PA_E!K13+FC_IND_NFM_SA_E!K13+FC_IND_NFM_OM_E!K13</f>
        <v>17.5292964</v>
      </c>
      <c r="L13" s="8">
        <f>FC_IND_NFM_AM_E!L13+FC_IND_NFM_PA_E!L13+FC_IND_NFM_SA_E!L13+FC_IND_NFM_OM_E!L13</f>
        <v>15.091365599999994</v>
      </c>
      <c r="M13" s="8">
        <f>FC_IND_NFM_AM_E!M13+FC_IND_NFM_PA_E!M13+FC_IND_NFM_SA_E!M13+FC_IND_NFM_OM_E!M13</f>
        <v>14.975035199999997</v>
      </c>
      <c r="N13" s="8">
        <f>FC_IND_NFM_AM_E!N13+FC_IND_NFM_PA_E!N13+FC_IND_NFM_SA_E!N13+FC_IND_NFM_OM_E!N13</f>
        <v>14.9769612</v>
      </c>
      <c r="O13" s="8">
        <f>FC_IND_NFM_AM_E!O13+FC_IND_NFM_PA_E!O13+FC_IND_NFM_SA_E!O13+FC_IND_NFM_OM_E!O13</f>
        <v>15.196525199999998</v>
      </c>
      <c r="P13" s="8">
        <f>FC_IND_NFM_AM_E!P13+FC_IND_NFM_PA_E!P13+FC_IND_NFM_SA_E!P13+FC_IND_NFM_OM_E!P13</f>
        <v>12.183105600000001</v>
      </c>
      <c r="Q13" s="8">
        <f>FC_IND_NFM_AM_E!Q13+FC_IND_NFM_PA_E!Q13+FC_IND_NFM_SA_E!Q13+FC_IND_NFM_OM_E!Q13</f>
        <v>12.179253600000001</v>
      </c>
      <c r="R13" s="8">
        <f>FC_IND_NFM_AM_E!R13+FC_IND_NFM_PA_E!R13+FC_IND_NFM_SA_E!R13+FC_IND_NFM_OM_E!R13</f>
        <v>12.257064</v>
      </c>
      <c r="S13" s="8">
        <f>FC_IND_NFM_AM_E!S13+FC_IND_NFM_PA_E!S13+FC_IND_NFM_SA_E!S13+FC_IND_NFM_OM_E!S13</f>
        <v>12.033648000000001</v>
      </c>
      <c r="T13" s="8">
        <f>FC_IND_NFM_AM_E!T13+FC_IND_NFM_PA_E!T13+FC_IND_NFM_SA_E!T13+FC_IND_NFM_OM_E!T13</f>
        <v>15.480802799999998</v>
      </c>
      <c r="U13" s="8">
        <f>FC_IND_NFM_AM_E!U13+FC_IND_NFM_PA_E!U13+FC_IND_NFM_SA_E!U13+FC_IND_NFM_OM_E!U13</f>
        <v>13.008974400000008</v>
      </c>
      <c r="V13" s="8">
        <f>FC_IND_NFM_AM_E!V13+FC_IND_NFM_PA_E!V13+FC_IND_NFM_SA_E!V13+FC_IND_NFM_OM_E!V13</f>
        <v>13.898401200000009</v>
      </c>
      <c r="W13" s="8">
        <f>FC_IND_NFM_AM_E!W13+FC_IND_NFM_PA_E!W13+FC_IND_NFM_SA_E!W13+FC_IND_NFM_OM_E!W13</f>
        <v>13.878756000000008</v>
      </c>
      <c r="X13" s="8">
        <f>FC_IND_NFM_AM_E!X13+FC_IND_NFM_PA_E!X13+FC_IND_NFM_SA_E!X13+FC_IND_NFM_OM_E!X13</f>
        <v>14.677275600000009</v>
      </c>
      <c r="Y13" s="8">
        <f>FC_IND_NFM_AM_E!Y13+FC_IND_NFM_PA_E!Y13+FC_IND_NFM_SA_E!Y13+FC_IND_NFM_OM_E!Y13</f>
        <v>12.884940000000009</v>
      </c>
      <c r="Z13" s="8">
        <f>FC_IND_NFM_AM_E!Z13+FC_IND_NFM_PA_E!Z13+FC_IND_NFM_SA_E!Z13+FC_IND_NFM_OM_E!Z13</f>
        <v>11.902680000000005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6.4993997375999979E-2</v>
      </c>
      <c r="U16" s="8">
        <f>FC_IND_NFM_AM_E!U16+FC_IND_NFM_PA_E!U16+FC_IND_NFM_SA_E!U16+FC_IND_NFM_OM_E!U16</f>
        <v>6.3265433615999983E-2</v>
      </c>
      <c r="V16" s="8">
        <f>FC_IND_NFM_AM_E!V16+FC_IND_NFM_PA_E!V16+FC_IND_NFM_SA_E!V16+FC_IND_NFM_OM_E!V16</f>
        <v>6.4302571872000017E-2</v>
      </c>
      <c r="W16" s="8">
        <f>FC_IND_NFM_AM_E!W16+FC_IND_NFM_PA_E!W16+FC_IND_NFM_SA_E!W16+FC_IND_NFM_OM_E!W16</f>
        <v>4.1831242991999994E-2</v>
      </c>
      <c r="X16" s="8">
        <f>FC_IND_NFM_AM_E!X16+FC_IND_NFM_PA_E!X16+FC_IND_NFM_SA_E!X16+FC_IND_NFM_OM_E!X16</f>
        <v>3.3534136944000002E-2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3.1635068400000006</v>
      </c>
      <c r="D26" s="27">
        <f t="shared" ref="D26:W26" si="21">SUM(D27,D33)</f>
        <v>3.1061534400000013</v>
      </c>
      <c r="E26" s="27">
        <f t="shared" si="21"/>
        <v>3.1077539999999999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3.1635068400000006</v>
      </c>
      <c r="D33" s="19">
        <f t="shared" ref="D33:W33" si="27">SUM(D34:D50)</f>
        <v>3.1061534400000013</v>
      </c>
      <c r="E33" s="19">
        <f t="shared" si="27"/>
        <v>3.1077539999999999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  <c r="Y36" s="8">
        <f>FC_IND_NFM_AM_E!Y36+FC_IND_NFM_PA_E!Y36+FC_IND_NFM_SA_E!Y36+FC_IND_NFM_OM_E!Y36</f>
        <v>0</v>
      </c>
      <c r="Z36" s="8">
        <f>FC_IND_NFM_AM_E!Z36+FC_IND_NFM_PA_E!Z36+FC_IND_NFM_SA_E!Z36+FC_IND_NFM_OM_E!Z36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3.1635068400000006</v>
      </c>
      <c r="D43" s="8">
        <f>FC_IND_NFM_AM_E!D43+FC_IND_NFM_PA_E!D43+FC_IND_NFM_SA_E!D43+FC_IND_NFM_OM_E!D43</f>
        <v>3.1061534400000013</v>
      </c>
      <c r="E43" s="8">
        <f>FC_IND_NFM_AM_E!E43+FC_IND_NFM_PA_E!E43+FC_IND_NFM_SA_E!E43+FC_IND_NFM_OM_E!E43</f>
        <v>3.1077539999999999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  <c r="Y43" s="8">
        <f>FC_IND_NFM_AM_E!Y43+FC_IND_NFM_PA_E!Y43+FC_IND_NFM_SA_E!Y43+FC_IND_NFM_OM_E!Y43</f>
        <v>0</v>
      </c>
      <c r="Z43" s="8">
        <f>FC_IND_NFM_AM_E!Z43+FC_IND_NFM_PA_E!Z43+FC_IND_NFM_SA_E!Z43+FC_IND_NFM_OM_E!Z43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  <c r="Y44" s="8">
        <f>FC_IND_NFM_AM_E!Y44+FC_IND_NFM_PA_E!Y44+FC_IND_NFM_SA_E!Y44+FC_IND_NFM_OM_E!Y44</f>
        <v>0</v>
      </c>
      <c r="Z44" s="8">
        <f>FC_IND_NFM_AM_E!Z44+FC_IND_NFM_PA_E!Z44+FC_IND_NFM_SA_E!Z44+FC_IND_NFM_OM_E!Z44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  <c r="Y50" s="8">
        <f>FC_IND_NFM_AM_E!Y50+FC_IND_NFM_PA_E!Y50+FC_IND_NFM_SA_E!Y50+FC_IND_NFM_OM_E!Y50</f>
        <v>0</v>
      </c>
      <c r="Z50" s="8">
        <f>FC_IND_NFM_AM_E!Z50+FC_IND_NFM_PA_E!Z50+FC_IND_NFM_SA_E!Z50+FC_IND_NFM_OM_E!Z50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112.49172000000002</v>
      </c>
      <c r="D51" s="27">
        <f>FC_IND_NFM_AM_E!D51+FC_IND_NFM_PA_E!D51+FC_IND_NFM_SA_E!D51+FC_IND_NFM_OM_E!D51</f>
        <v>119.25738000000003</v>
      </c>
      <c r="E51" s="27">
        <f>FC_IND_NFM_AM_E!E51+FC_IND_NFM_PA_E!E51+FC_IND_NFM_SA_E!E51+FC_IND_NFM_OM_E!E51</f>
        <v>123.70050000000001</v>
      </c>
      <c r="F51" s="27">
        <f>FC_IND_NFM_AM_E!F51+FC_IND_NFM_PA_E!F51+FC_IND_NFM_SA_E!F51+FC_IND_NFM_OM_E!F51</f>
        <v>129.00195000000002</v>
      </c>
      <c r="G51" s="27">
        <f>FC_IND_NFM_AM_E!G51+FC_IND_NFM_PA_E!G51+FC_IND_NFM_SA_E!G51+FC_IND_NFM_OM_E!G51</f>
        <v>131.77889999999999</v>
      </c>
      <c r="H51" s="27">
        <f>FC_IND_NFM_AM_E!H51+FC_IND_NFM_PA_E!H51+FC_IND_NFM_SA_E!H51+FC_IND_NFM_OM_E!H51</f>
        <v>138.29211000000001</v>
      </c>
      <c r="I51" s="27">
        <f>FC_IND_NFM_AM_E!I51+FC_IND_NFM_PA_E!I51+FC_IND_NFM_SA_E!I51+FC_IND_NFM_OM_E!I51</f>
        <v>134.30340000000004</v>
      </c>
      <c r="J51" s="27">
        <f>FC_IND_NFM_AM_E!J51+FC_IND_NFM_PA_E!J51+FC_IND_NFM_SA_E!J51+FC_IND_NFM_OM_E!J51</f>
        <v>137.02986000000001</v>
      </c>
      <c r="K51" s="27">
        <f>FC_IND_NFM_AM_E!K51+FC_IND_NFM_PA_E!K51+FC_IND_NFM_SA_E!K51+FC_IND_NFM_OM_E!K51</f>
        <v>85.832999999999998</v>
      </c>
      <c r="L51" s="27">
        <f>FC_IND_NFM_AM_E!L51+FC_IND_NFM_PA_E!L51+FC_IND_NFM_SA_E!L51+FC_IND_NFM_OM_E!L51</f>
        <v>75.936960000000013</v>
      </c>
      <c r="M51" s="27">
        <f>FC_IND_NFM_AM_E!M51+FC_IND_NFM_PA_E!M51+FC_IND_NFM_SA_E!M51+FC_IND_NFM_OM_E!M51</f>
        <v>94.921200000000027</v>
      </c>
      <c r="N51" s="27">
        <f>FC_IND_NFM_AM_E!N51+FC_IND_NFM_PA_E!N51+FC_IND_NFM_SA_E!N51+FC_IND_NFM_OM_E!N51</f>
        <v>86.893290000000022</v>
      </c>
      <c r="O51" s="27">
        <f>FC_IND_NFM_AM_E!O51+FC_IND_NFM_PA_E!O51+FC_IND_NFM_SA_E!O51+FC_IND_NFM_OM_E!O51</f>
        <v>64.122299999999996</v>
      </c>
      <c r="P51" s="27">
        <f>FC_IND_NFM_AM_E!P51+FC_IND_NFM_PA_E!P51+FC_IND_NFM_SA_E!P51+FC_IND_NFM_OM_E!P51</f>
        <v>93.9114</v>
      </c>
      <c r="Q51" s="27">
        <f>FC_IND_NFM_AM_E!Q51+FC_IND_NFM_PA_E!Q51+FC_IND_NFM_SA_E!Q51+FC_IND_NFM_OM_E!Q51</f>
        <v>76.492350000000016</v>
      </c>
      <c r="R51" s="27">
        <f>FC_IND_NFM_AM_E!R51+FC_IND_NFM_PA_E!R51+FC_IND_NFM_SA_E!R51+FC_IND_NFM_OM_E!R51</f>
        <v>85.176630000000003</v>
      </c>
      <c r="S51" s="27">
        <f>FC_IND_NFM_AM_E!S51+FC_IND_NFM_PA_E!S51+FC_IND_NFM_SA_E!S51+FC_IND_NFM_OM_E!S51</f>
        <v>110.62399391999999</v>
      </c>
      <c r="T51" s="27">
        <f>FC_IND_NFM_AM_E!T51+FC_IND_NFM_PA_E!T51+FC_IND_NFM_SA_E!T51+FC_IND_NFM_OM_E!T51</f>
        <v>138.39309000000003</v>
      </c>
      <c r="U51" s="27">
        <f>FC_IND_NFM_AM_E!U51+FC_IND_NFM_PA_E!U51+FC_IND_NFM_SA_E!U51+FC_IND_NFM_OM_E!U51</f>
        <v>123.9660774</v>
      </c>
      <c r="V51" s="27">
        <f>FC_IND_NFM_AM_E!V51+FC_IND_NFM_PA_E!V51+FC_IND_NFM_SA_E!V51+FC_IND_NFM_OM_E!V51</f>
        <v>120.19972535999999</v>
      </c>
      <c r="W51" s="27">
        <f>FC_IND_NFM_AM_E!W51+FC_IND_NFM_PA_E!W51+FC_IND_NFM_SA_E!W51+FC_IND_NFM_OM_E!W51</f>
        <v>107.53558501970328</v>
      </c>
      <c r="X51" s="27">
        <f>FC_IND_NFM_AM_E!X51+FC_IND_NFM_PA_E!X51+FC_IND_NFM_SA_E!X51+FC_IND_NFM_OM_E!X51</f>
        <v>132.97691349178044</v>
      </c>
      <c r="Y51" s="27">
        <f>FC_IND_NFM_AM_E!Y51+FC_IND_NFM_PA_E!Y51+FC_IND_NFM_SA_E!Y51+FC_IND_NFM_OM_E!Y51</f>
        <v>120.2359848238287</v>
      </c>
      <c r="Z51" s="27">
        <f>FC_IND_NFM_AM_E!Z51+FC_IND_NFM_PA_E!Z51+FC_IND_NFM_SA_E!Z51+FC_IND_NFM_OM_E!Z51</f>
        <v>114.01917368810049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  <c r="Y53" s="8">
        <f>FC_IND_NFM_AM_E!Y53+FC_IND_NFM_PA_E!Y53+FC_IND_NFM_SA_E!Y53+FC_IND_NFM_OM_E!Y53</f>
        <v>0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0.33586559999999988</v>
      </c>
      <c r="O61" s="49">
        <f t="shared" si="32"/>
        <v>0.33586559999999993</v>
      </c>
      <c r="P61" s="49">
        <f t="shared" si="32"/>
        <v>0.22417920000000002</v>
      </c>
      <c r="Q61" s="49">
        <f t="shared" si="32"/>
        <v>0.22417920000000002</v>
      </c>
      <c r="R61" s="49">
        <f t="shared" si="32"/>
        <v>0.22417920000000005</v>
      </c>
      <c r="S61" s="49">
        <f t="shared" si="32"/>
        <v>0.11208959999999998</v>
      </c>
      <c r="T61" s="49">
        <f t="shared" si="32"/>
        <v>0.44835839999999999</v>
      </c>
      <c r="U61" s="49">
        <f t="shared" si="32"/>
        <v>0.44110080000000007</v>
      </c>
      <c r="V61" s="49">
        <f t="shared" si="32"/>
        <v>0.29272319999999996</v>
      </c>
      <c r="W61" s="49">
        <f t="shared" si="32"/>
        <v>0.29535944221392635</v>
      </c>
      <c r="X61" s="49">
        <f t="shared" si="32"/>
        <v>1.5541114523845715E-2</v>
      </c>
      <c r="Y61" s="49">
        <f t="shared" ref="Y61:Z61" si="33">SUM(Y62:Y72)</f>
        <v>1.915716055175749E-2</v>
      </c>
      <c r="Z61" s="49">
        <f t="shared" si="33"/>
        <v>4.4393159602714234E-2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0.33586559999999988</v>
      </c>
      <c r="O62" s="52">
        <f>FC_IND_NFM_AM_E!O62+FC_IND_NFM_PA_E!O62+FC_IND_NFM_SA_E!O62+FC_IND_NFM_OM_E!O62</f>
        <v>0.33586559999999993</v>
      </c>
      <c r="P62" s="52">
        <f>FC_IND_NFM_AM_E!P62+FC_IND_NFM_PA_E!P62+FC_IND_NFM_SA_E!P62+FC_IND_NFM_OM_E!P62</f>
        <v>0.22417920000000002</v>
      </c>
      <c r="Q62" s="52">
        <f>FC_IND_NFM_AM_E!Q62+FC_IND_NFM_PA_E!Q62+FC_IND_NFM_SA_E!Q62+FC_IND_NFM_OM_E!Q62</f>
        <v>0.22417920000000002</v>
      </c>
      <c r="R62" s="52">
        <f>FC_IND_NFM_AM_E!R62+FC_IND_NFM_PA_E!R62+FC_IND_NFM_SA_E!R62+FC_IND_NFM_OM_E!R62</f>
        <v>0.22417920000000005</v>
      </c>
      <c r="S62" s="52">
        <f>FC_IND_NFM_AM_E!S62+FC_IND_NFM_PA_E!S62+FC_IND_NFM_SA_E!S62+FC_IND_NFM_OM_E!S62</f>
        <v>0.11208959999999998</v>
      </c>
      <c r="T62" s="52">
        <f>FC_IND_NFM_AM_E!T62+FC_IND_NFM_PA_E!T62+FC_IND_NFM_SA_E!T62+FC_IND_NFM_OM_E!T62</f>
        <v>0.44835839999999999</v>
      </c>
      <c r="U62" s="52">
        <f>FC_IND_NFM_AM_E!U62+FC_IND_NFM_PA_E!U62+FC_IND_NFM_SA_E!U62+FC_IND_NFM_OM_E!U62</f>
        <v>0.44110080000000007</v>
      </c>
      <c r="V62" s="52">
        <f>FC_IND_NFM_AM_E!V62+FC_IND_NFM_PA_E!V62+FC_IND_NFM_SA_E!V62+FC_IND_NFM_OM_E!V62</f>
        <v>0.29272319999999996</v>
      </c>
      <c r="W62" s="52">
        <f>FC_IND_NFM_AM_E!W62+FC_IND_NFM_PA_E!W62+FC_IND_NFM_SA_E!W62+FC_IND_NFM_OM_E!W62</f>
        <v>0.28667519999999996</v>
      </c>
      <c r="X62" s="52">
        <f>FC_IND_NFM_AM_E!X62+FC_IND_NFM_PA_E!X62+FC_IND_NFM_SA_E!X62+FC_IND_NFM_OM_E!X62</f>
        <v>0</v>
      </c>
      <c r="Y62" s="52">
        <f>FC_IND_NFM_AM_E!Y62+FC_IND_NFM_PA_E!Y62+FC_IND_NFM_SA_E!Y62+FC_IND_NFM_OM_E!Y62</f>
        <v>0</v>
      </c>
      <c r="Z62" s="52">
        <f>FC_IND_NFM_AM_E!Z62+FC_IND_NFM_PA_E!Z62+FC_IND_NFM_SA_E!Z62+FC_IND_NFM_OM_E!Z62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8.6842422139263992E-3</v>
      </c>
      <c r="X64" s="52">
        <f>FC_IND_NFM_AM_E!X64+FC_IND_NFM_PA_E!X64+FC_IND_NFM_SA_E!X64+FC_IND_NFM_OM_E!X64</f>
        <v>1.5541114523845715E-2</v>
      </c>
      <c r="Y64" s="52">
        <f>FC_IND_NFM_AM_E!Y64+FC_IND_NFM_PA_E!Y64+FC_IND_NFM_SA_E!Y64+FC_IND_NFM_OM_E!Y64</f>
        <v>1.915716055175749E-2</v>
      </c>
      <c r="Z64" s="52">
        <f>FC_IND_NFM_AM_E!Z64+FC_IND_NFM_PA_E!Z64+FC_IND_NFM_SA_E!Z64+FC_IND_NFM_OM_E!Z64</f>
        <v>4.4393159602714234E-2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  <c r="Y69" s="52">
        <f>FC_IND_NFM_AM_E!Y69+FC_IND_NFM_PA_E!Y69+FC_IND_NFM_SA_E!Y69+FC_IND_NFM_OM_E!Y69</f>
        <v>0</v>
      </c>
      <c r="Z69" s="52">
        <f>FC_IND_NFM_AM_E!Z69+FC_IND_NFM_PA_E!Z69+FC_IND_NFM_SA_E!Z69+FC_IND_NFM_OM_E!Z69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20.269160260808963</v>
      </c>
      <c r="D2" s="21">
        <f t="shared" ref="D2:X2" si="0">SUM(D3,D17,D22,D25,D26,D51,D52)</f>
        <v>9.515798609534631</v>
      </c>
      <c r="E2" s="21">
        <f t="shared" si="0"/>
        <v>9.5410827757018879</v>
      </c>
      <c r="F2" s="21">
        <f t="shared" si="0"/>
        <v>8.9625225152588559</v>
      </c>
      <c r="G2" s="21">
        <f t="shared" si="0"/>
        <v>10.574451140262102</v>
      </c>
      <c r="H2" s="21">
        <f t="shared" si="0"/>
        <v>12.714897208652131</v>
      </c>
      <c r="I2" s="21">
        <f t="shared" si="0"/>
        <v>15.988810458571836</v>
      </c>
      <c r="J2" s="21">
        <f t="shared" si="0"/>
        <v>16.472630620578133</v>
      </c>
      <c r="K2" s="21">
        <f t="shared" si="0"/>
        <v>12.793896279167081</v>
      </c>
      <c r="L2" s="21">
        <f t="shared" si="0"/>
        <v>6.6855741225895349</v>
      </c>
      <c r="M2" s="21">
        <f t="shared" si="0"/>
        <v>11.266952448925599</v>
      </c>
      <c r="N2" s="21">
        <f t="shared" si="0"/>
        <v>12.069044605651721</v>
      </c>
      <c r="O2" s="21">
        <f t="shared" si="0"/>
        <v>11.754040587192478</v>
      </c>
      <c r="P2" s="21">
        <f t="shared" si="0"/>
        <v>15.957398107704837</v>
      </c>
      <c r="Q2" s="21">
        <f t="shared" si="0"/>
        <v>12.74578008371016</v>
      </c>
      <c r="R2" s="21">
        <f t="shared" si="0"/>
        <v>13.562075451596826</v>
      </c>
      <c r="S2" s="21">
        <f t="shared" si="0"/>
        <v>17.803167470180838</v>
      </c>
      <c r="T2" s="21">
        <f t="shared" si="0"/>
        <v>17.026829834606826</v>
      </c>
      <c r="U2" s="21">
        <f t="shared" si="0"/>
        <v>16.215403536357254</v>
      </c>
      <c r="V2" s="21">
        <f t="shared" si="0"/>
        <v>16.455435514274981</v>
      </c>
      <c r="W2" s="21">
        <f t="shared" si="0"/>
        <v>17.176124407901931</v>
      </c>
      <c r="X2" s="21">
        <f t="shared" si="0"/>
        <v>17.073497494198946</v>
      </c>
      <c r="Y2" s="21">
        <f t="shared" ref="Y2:Z2" si="1">SUM(Y3,Y17,Y22,Y25,Y26,Y51,Y52)</f>
        <v>15.156678978155959</v>
      </c>
      <c r="Z2" s="21">
        <f t="shared" si="1"/>
        <v>12.210666825788781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1.306490093953955</v>
      </c>
      <c r="D3" s="24">
        <f t="shared" ref="D3:W3" si="3">SUM(D4,D8,D11)</f>
        <v>0.37708095204399983</v>
      </c>
      <c r="E3" s="24">
        <f t="shared" si="3"/>
        <v>0.36160988499548846</v>
      </c>
      <c r="F3" s="24">
        <f t="shared" si="3"/>
        <v>0.4710715558259877</v>
      </c>
      <c r="G3" s="24">
        <f t="shared" si="3"/>
        <v>6.5736076963788762E-2</v>
      </c>
      <c r="H3" s="24">
        <f t="shared" si="3"/>
        <v>0</v>
      </c>
      <c r="I3" s="24">
        <f t="shared" si="3"/>
        <v>0.53202258386729884</v>
      </c>
      <c r="J3" s="24">
        <f t="shared" si="3"/>
        <v>0.33565691206360726</v>
      </c>
      <c r="K3" s="24">
        <f t="shared" si="3"/>
        <v>0.81526172086686433</v>
      </c>
      <c r="L3" s="24">
        <f t="shared" si="3"/>
        <v>0.3801589705559057</v>
      </c>
      <c r="M3" s="24">
        <f t="shared" si="3"/>
        <v>0.4662001471634471</v>
      </c>
      <c r="N3" s="24">
        <f t="shared" si="3"/>
        <v>0.61702650245906965</v>
      </c>
      <c r="O3" s="24">
        <f t="shared" si="3"/>
        <v>0.96725984393007292</v>
      </c>
      <c r="P3" s="24">
        <f t="shared" si="3"/>
        <v>0.68603442623225175</v>
      </c>
      <c r="Q3" s="24">
        <f t="shared" si="3"/>
        <v>0.72116085375301764</v>
      </c>
      <c r="R3" s="24">
        <f t="shared" si="3"/>
        <v>0.67226826323611566</v>
      </c>
      <c r="S3" s="24">
        <f t="shared" si="3"/>
        <v>0.65813513784523325</v>
      </c>
      <c r="T3" s="24">
        <f t="shared" si="3"/>
        <v>0.60227299515928601</v>
      </c>
      <c r="U3" s="24">
        <f t="shared" si="3"/>
        <v>0.60571949880050135</v>
      </c>
      <c r="V3" s="24">
        <f t="shared" si="3"/>
        <v>0.67318652062677908</v>
      </c>
      <c r="W3" s="24">
        <f t="shared" si="3"/>
        <v>0.80084318601956839</v>
      </c>
      <c r="X3" s="24">
        <f t="shared" ref="X3:Z3" si="4">SUM(X4,X8,X11)</f>
        <v>0.65411483513144308</v>
      </c>
      <c r="Y3" s="24">
        <f t="shared" si="4"/>
        <v>0.5854507758184031</v>
      </c>
      <c r="Z3" s="24">
        <f t="shared" si="4"/>
        <v>0.4626460143183343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1.0563594848723297</v>
      </c>
      <c r="D8" s="19">
        <f t="shared" si="8"/>
        <v>0.2723790953367512</v>
      </c>
      <c r="E8" s="19">
        <f t="shared" si="8"/>
        <v>0.24174104366852742</v>
      </c>
      <c r="F8" s="19">
        <f t="shared" si="8"/>
        <v>0.27567609786560837</v>
      </c>
      <c r="G8" s="19">
        <f t="shared" si="8"/>
        <v>0</v>
      </c>
      <c r="H8" s="19">
        <f t="shared" si="8"/>
        <v>0</v>
      </c>
      <c r="I8" s="19">
        <f t="shared" si="8"/>
        <v>3.9577065602142684E-2</v>
      </c>
      <c r="J8" s="19">
        <f t="shared" si="8"/>
        <v>3.9530992462042079E-2</v>
      </c>
      <c r="K8" s="19">
        <f t="shared" si="8"/>
        <v>5.2152248412437249E-2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4.3953098333393385E-2</v>
      </c>
      <c r="V8" s="19">
        <f t="shared" si="8"/>
        <v>4.6236540182537637E-2</v>
      </c>
      <c r="W8" s="19">
        <f t="shared" si="8"/>
        <v>6.1583749947891522E-2</v>
      </c>
      <c r="X8" s="19">
        <f t="shared" si="8"/>
        <v>4.0731648276624371E-2</v>
      </c>
      <c r="Y8" s="19">
        <f t="shared" ref="Y8:Z8" si="9">SUM(Y9:Y10)</f>
        <v>4.1329451792603056E-2</v>
      </c>
      <c r="Z8" s="19">
        <f t="shared" si="9"/>
        <v>3.5374512972127965E-2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1.0563594848723297</v>
      </c>
      <c r="D10" s="8">
        <v>0.2723790953367512</v>
      </c>
      <c r="E10" s="8">
        <v>0.24174104366852742</v>
      </c>
      <c r="F10" s="8">
        <v>0.27567609786560837</v>
      </c>
      <c r="G10" s="8">
        <v>0</v>
      </c>
      <c r="H10" s="8">
        <v>0</v>
      </c>
      <c r="I10" s="8">
        <v>3.9577065602142684E-2</v>
      </c>
      <c r="J10" s="8">
        <v>3.9530992462042079E-2</v>
      </c>
      <c r="K10" s="8">
        <v>5.2152248412437249E-2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4.3953098333393385E-2</v>
      </c>
      <c r="V10" s="8">
        <v>4.6236540182537637E-2</v>
      </c>
      <c r="W10" s="8">
        <v>6.1583749947891522E-2</v>
      </c>
      <c r="X10" s="8">
        <v>4.0731648276624371E-2</v>
      </c>
      <c r="Y10" s="8">
        <v>4.1329451792603056E-2</v>
      </c>
      <c r="Z10" s="8">
        <v>3.5374512972127965E-2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0.25013060908162532</v>
      </c>
      <c r="D11" s="19">
        <f t="shared" si="10"/>
        <v>0.10470185670724864</v>
      </c>
      <c r="E11" s="19">
        <f t="shared" si="10"/>
        <v>0.11986884132696106</v>
      </c>
      <c r="F11" s="19">
        <f t="shared" si="10"/>
        <v>0.19539545796037933</v>
      </c>
      <c r="G11" s="19">
        <f t="shared" si="10"/>
        <v>6.5736076963788762E-2</v>
      </c>
      <c r="H11" s="19">
        <f t="shared" si="10"/>
        <v>0</v>
      </c>
      <c r="I11" s="19">
        <f t="shared" si="10"/>
        <v>0.4924455182651562</v>
      </c>
      <c r="J11" s="19">
        <f t="shared" si="10"/>
        <v>0.2961259196015652</v>
      </c>
      <c r="K11" s="19">
        <f t="shared" si="10"/>
        <v>0.76310947245442706</v>
      </c>
      <c r="L11" s="19">
        <f t="shared" si="10"/>
        <v>0.3801589705559057</v>
      </c>
      <c r="M11" s="19">
        <f t="shared" si="10"/>
        <v>0.4662001471634471</v>
      </c>
      <c r="N11" s="19">
        <f t="shared" si="10"/>
        <v>0.61702650245906965</v>
      </c>
      <c r="O11" s="19">
        <f t="shared" si="10"/>
        <v>0.96725984393007292</v>
      </c>
      <c r="P11" s="19">
        <f t="shared" si="10"/>
        <v>0.68603442623225175</v>
      </c>
      <c r="Q11" s="19">
        <f t="shared" si="10"/>
        <v>0.72116085375301764</v>
      </c>
      <c r="R11" s="19">
        <f t="shared" si="10"/>
        <v>0.67226826323611566</v>
      </c>
      <c r="S11" s="19">
        <f t="shared" si="10"/>
        <v>0.65813513784523325</v>
      </c>
      <c r="T11" s="19">
        <f t="shared" si="10"/>
        <v>0.60227299515928601</v>
      </c>
      <c r="U11" s="19">
        <f t="shared" si="10"/>
        <v>0.56176640046710802</v>
      </c>
      <c r="V11" s="19">
        <f t="shared" si="10"/>
        <v>0.62694998044424144</v>
      </c>
      <c r="W11" s="19">
        <f t="shared" si="10"/>
        <v>0.73925943607167688</v>
      </c>
      <c r="X11" s="19">
        <f t="shared" si="10"/>
        <v>0.61338318685481874</v>
      </c>
      <c r="Y11" s="19">
        <f t="shared" ref="Y11:Z11" si="11">SUM(Y12:Y16)</f>
        <v>0.54412132402580005</v>
      </c>
      <c r="Z11" s="19">
        <f t="shared" si="11"/>
        <v>0.42727150134620634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0.25013060908162532</v>
      </c>
      <c r="D13" s="8">
        <v>0.10470185670724864</v>
      </c>
      <c r="E13" s="8">
        <v>0.11986884132696106</v>
      </c>
      <c r="F13" s="8">
        <v>0.19539545796037933</v>
      </c>
      <c r="G13" s="8">
        <v>6.5736076963788762E-2</v>
      </c>
      <c r="H13" s="8">
        <v>0</v>
      </c>
      <c r="I13" s="8">
        <v>0.4924455182651562</v>
      </c>
      <c r="J13" s="8">
        <v>0.2961259196015652</v>
      </c>
      <c r="K13" s="8">
        <v>0.76310947245442706</v>
      </c>
      <c r="L13" s="8">
        <v>0.3801589705559057</v>
      </c>
      <c r="M13" s="8">
        <v>0.4662001471634471</v>
      </c>
      <c r="N13" s="8">
        <v>0.61702650245906965</v>
      </c>
      <c r="O13" s="8">
        <v>0.96725984393007292</v>
      </c>
      <c r="P13" s="8">
        <v>0.68603442623225175</v>
      </c>
      <c r="Q13" s="8">
        <v>0.72116085375301764</v>
      </c>
      <c r="R13" s="8">
        <v>0.67226826323611566</v>
      </c>
      <c r="S13" s="8">
        <v>0.65813513784523325</v>
      </c>
      <c r="T13" s="8">
        <v>0.59975500717981967</v>
      </c>
      <c r="U13" s="8">
        <v>0.55904763188813378</v>
      </c>
      <c r="V13" s="8">
        <v>0.62406268176367508</v>
      </c>
      <c r="W13" s="8">
        <v>0.73703796792779441</v>
      </c>
      <c r="X13" s="8">
        <v>0.61198494459929698</v>
      </c>
      <c r="Y13" s="8">
        <v>0.54412132402580005</v>
      </c>
      <c r="Z13" s="8">
        <v>0.42727150134620634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2.5179879794662873E-3</v>
      </c>
      <c r="U16" s="8">
        <v>2.7187685789742738E-3</v>
      </c>
      <c r="V16" s="8">
        <v>2.8872986805663493E-3</v>
      </c>
      <c r="W16" s="8">
        <v>2.2214681438824518E-3</v>
      </c>
      <c r="X16" s="8">
        <v>1.3982422555217989E-3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0.51868418243214576</v>
      </c>
      <c r="D26" s="27">
        <f t="shared" si="16"/>
        <v>0.2319829976381178</v>
      </c>
      <c r="E26" s="27">
        <f t="shared" si="16"/>
        <v>0.22496598363371814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0.51868418243214576</v>
      </c>
      <c r="D33" s="19">
        <f t="shared" si="20"/>
        <v>0.2319829976381178</v>
      </c>
      <c r="E33" s="19">
        <f t="shared" si="20"/>
        <v>0.22496598363371814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0.51868418243214576</v>
      </c>
      <c r="D43" s="8">
        <v>0.2319829976381178</v>
      </c>
      <c r="E43" s="8">
        <v>0.22496598363371814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18.443985984422863</v>
      </c>
      <c r="D51" s="27">
        <v>8.9067346598525141</v>
      </c>
      <c r="E51" s="27">
        <v>8.9545069070726804</v>
      </c>
      <c r="F51" s="27">
        <v>8.4914509594328678</v>
      </c>
      <c r="G51" s="27">
        <v>10.508715063298313</v>
      </c>
      <c r="H51" s="27">
        <v>12.714897208652131</v>
      </c>
      <c r="I51" s="27">
        <v>15.456787874704537</v>
      </c>
      <c r="J51" s="27">
        <v>16.136973708514525</v>
      </c>
      <c r="K51" s="27">
        <v>11.978634558300216</v>
      </c>
      <c r="L51" s="27">
        <v>6.3054151520336292</v>
      </c>
      <c r="M51" s="27">
        <v>10.800752301762152</v>
      </c>
      <c r="N51" s="27">
        <v>11.452018103192652</v>
      </c>
      <c r="O51" s="27">
        <v>10.786780743262405</v>
      </c>
      <c r="P51" s="27">
        <v>15.271363681472584</v>
      </c>
      <c r="Q51" s="27">
        <v>12.024619229957143</v>
      </c>
      <c r="R51" s="27">
        <v>12.889807188360709</v>
      </c>
      <c r="S51" s="27">
        <v>17.145032332335607</v>
      </c>
      <c r="T51" s="27">
        <v>16.42455683944754</v>
      </c>
      <c r="U51" s="27">
        <v>15.609684037556752</v>
      </c>
      <c r="V51" s="27">
        <v>15.782248993648201</v>
      </c>
      <c r="W51" s="27">
        <v>16.375281221882361</v>
      </c>
      <c r="X51" s="27">
        <v>16.419382659067502</v>
      </c>
      <c r="Y51" s="27">
        <v>14.571228202337556</v>
      </c>
      <c r="Z51" s="27">
        <v>11.748020811470447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7.31408036289561E-2</v>
      </c>
      <c r="O61" s="49">
        <f t="shared" si="24"/>
        <v>8.9403282956614955E-2</v>
      </c>
      <c r="P61" s="49">
        <f t="shared" si="24"/>
        <v>5.8954283848107074E-2</v>
      </c>
      <c r="Q61" s="49">
        <f t="shared" si="24"/>
        <v>5.6632649252732072E-2</v>
      </c>
      <c r="R61" s="49">
        <f t="shared" si="24"/>
        <v>5.4999608868203188E-2</v>
      </c>
      <c r="S61" s="49">
        <f t="shared" si="24"/>
        <v>2.8279353384125041E-2</v>
      </c>
      <c r="T61" s="49">
        <f t="shared" si="24"/>
        <v>8.9325955526273357E-2</v>
      </c>
      <c r="U61" s="49">
        <f t="shared" si="24"/>
        <v>9.2413326588852901E-2</v>
      </c>
      <c r="V61" s="49">
        <f t="shared" si="24"/>
        <v>6.3586140249334955E-2</v>
      </c>
      <c r="W61" s="49">
        <f t="shared" si="24"/>
        <v>7.2224664546779713E-2</v>
      </c>
      <c r="X61" s="49">
        <f t="shared" si="24"/>
        <v>1.918945925385667E-3</v>
      </c>
      <c r="Y61" s="49">
        <f t="shared" ref="Y61:Z61" si="25">SUM(Y62:Y72)</f>
        <v>2.3216290740037744E-3</v>
      </c>
      <c r="Z61" s="49">
        <f t="shared" si="25"/>
        <v>4.5740707113547949E-3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7.31408036289561E-2</v>
      </c>
      <c r="O62" s="52">
        <v>8.9403282956614955E-2</v>
      </c>
      <c r="P62" s="52">
        <v>5.8954283848107074E-2</v>
      </c>
      <c r="Q62" s="52">
        <v>5.6632649252732072E-2</v>
      </c>
      <c r="R62" s="52">
        <v>5.4999608868203188E-2</v>
      </c>
      <c r="S62" s="52">
        <v>2.8279353384125041E-2</v>
      </c>
      <c r="T62" s="52">
        <v>8.9325955526273357E-2</v>
      </c>
      <c r="U62" s="52">
        <v>9.2413326588852901E-2</v>
      </c>
      <c r="V62" s="52">
        <v>6.3586140249334955E-2</v>
      </c>
      <c r="W62" s="52">
        <v>7.0902247335528842E-2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1.3224172112508718E-3</v>
      </c>
      <c r="X64" s="52">
        <v>1.918945925385667E-3</v>
      </c>
      <c r="Y64" s="52">
        <v>2.3216290740037744E-3</v>
      </c>
      <c r="Z64" s="52">
        <v>4.5740707113547949E-3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124.79329489060578</v>
      </c>
      <c r="D2" s="21">
        <f t="shared" ref="D2:X2" si="0">SUM(D3,D17,D22,D25,D26,D51,D52)</f>
        <v>134.40063427485376</v>
      </c>
      <c r="E2" s="21">
        <f t="shared" si="0"/>
        <v>144.37635165139318</v>
      </c>
      <c r="F2" s="21">
        <f t="shared" si="0"/>
        <v>148.98403273657456</v>
      </c>
      <c r="G2" s="21">
        <f t="shared" si="0"/>
        <v>124.23327645973789</v>
      </c>
      <c r="H2" s="21">
        <f t="shared" si="0"/>
        <v>125.57721279134789</v>
      </c>
      <c r="I2" s="21">
        <f t="shared" si="0"/>
        <v>134.54932589800779</v>
      </c>
      <c r="J2" s="21">
        <f t="shared" si="0"/>
        <v>130.59909497186052</v>
      </c>
      <c r="K2" s="21">
        <f t="shared" si="0"/>
        <v>91.766383180075621</v>
      </c>
      <c r="L2" s="21">
        <f t="shared" si="0"/>
        <v>84.342751477410474</v>
      </c>
      <c r="M2" s="21">
        <f t="shared" si="0"/>
        <v>98.629282751074413</v>
      </c>
      <c r="N2" s="21">
        <f t="shared" si="0"/>
        <v>89.801206594348301</v>
      </c>
      <c r="O2" s="21">
        <f t="shared" si="0"/>
        <v>67.564784612807514</v>
      </c>
      <c r="P2" s="21">
        <f t="shared" si="0"/>
        <v>90.137107492295172</v>
      </c>
      <c r="Q2" s="21">
        <f t="shared" si="0"/>
        <v>75.925823516289853</v>
      </c>
      <c r="R2" s="21">
        <f t="shared" si="0"/>
        <v>83.871618548403177</v>
      </c>
      <c r="S2" s="21">
        <f t="shared" si="0"/>
        <v>104.85447444981915</v>
      </c>
      <c r="T2" s="21">
        <f t="shared" si="0"/>
        <v>136.91205696276921</v>
      </c>
      <c r="U2" s="21">
        <f t="shared" si="0"/>
        <v>121.8456972641771</v>
      </c>
      <c r="V2" s="21">
        <f t="shared" si="0"/>
        <v>118.73672028502205</v>
      </c>
      <c r="W2" s="21">
        <f t="shared" si="0"/>
        <v>105.43969752860166</v>
      </c>
      <c r="X2" s="21">
        <f t="shared" si="0"/>
        <v>131.59109556224604</v>
      </c>
      <c r="Y2" s="21">
        <f t="shared" ref="Y2:Z2" si="1">SUM(Y3,Y17,Y22,Y25,Y26,Y51,Y52)</f>
        <v>118.9429384332754</v>
      </c>
      <c r="Z2" s="21">
        <f t="shared" si="1"/>
        <v>114.69662938945542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28.100738217460776</v>
      </c>
      <c r="D3" s="24">
        <f t="shared" ref="D3:W3" si="3">SUM(D4,D8,D11)</f>
        <v>21.175818492344373</v>
      </c>
      <c r="E3" s="24">
        <f t="shared" si="3"/>
        <v>26.747570542099567</v>
      </c>
      <c r="F3" s="24">
        <f t="shared" si="3"/>
        <v>28.473533696007394</v>
      </c>
      <c r="G3" s="24">
        <f t="shared" si="3"/>
        <v>2.9630915230362112</v>
      </c>
      <c r="H3" s="24">
        <f t="shared" si="3"/>
        <v>0</v>
      </c>
      <c r="I3" s="24">
        <f t="shared" si="3"/>
        <v>15.702713772712313</v>
      </c>
      <c r="J3" s="24">
        <f t="shared" si="3"/>
        <v>9.7062086803750294</v>
      </c>
      <c r="K3" s="24">
        <f t="shared" si="3"/>
        <v>17.912017738375841</v>
      </c>
      <c r="L3" s="24">
        <f t="shared" si="3"/>
        <v>14.711206629444089</v>
      </c>
      <c r="M3" s="24">
        <f t="shared" si="3"/>
        <v>14.508835052836551</v>
      </c>
      <c r="N3" s="24">
        <f t="shared" si="3"/>
        <v>14.359934697540931</v>
      </c>
      <c r="O3" s="24">
        <f t="shared" si="3"/>
        <v>14.229265356069925</v>
      </c>
      <c r="P3" s="24">
        <f t="shared" si="3"/>
        <v>11.497071173767749</v>
      </c>
      <c r="Q3" s="24">
        <f t="shared" si="3"/>
        <v>11.458092746246983</v>
      </c>
      <c r="R3" s="24">
        <f t="shared" si="3"/>
        <v>11.584795736763883</v>
      </c>
      <c r="S3" s="24">
        <f t="shared" si="3"/>
        <v>11.375512862154768</v>
      </c>
      <c r="T3" s="24">
        <f t="shared" si="3"/>
        <v>14.943523802216712</v>
      </c>
      <c r="U3" s="24">
        <f t="shared" si="3"/>
        <v>13.489303901733848</v>
      </c>
      <c r="V3" s="24">
        <f t="shared" si="3"/>
        <v>14.319243918670249</v>
      </c>
      <c r="W3" s="24">
        <f t="shared" si="3"/>
        <v>14.27939373078074</v>
      </c>
      <c r="X3" s="24">
        <f t="shared" ref="X3:Z3" si="4">SUM(X4,X8,X11)</f>
        <v>15.03356472953311</v>
      </c>
      <c r="Y3" s="24">
        <f t="shared" si="4"/>
        <v>13.278181811784243</v>
      </c>
      <c r="Z3" s="24">
        <f t="shared" si="4"/>
        <v>12.425476512825371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22.720785626542401</v>
      </c>
      <c r="D8" s="19">
        <f t="shared" si="8"/>
        <v>15.296053149051621</v>
      </c>
      <c r="E8" s="19">
        <f t="shared" si="8"/>
        <v>17.881108583426528</v>
      </c>
      <c r="F8" s="19">
        <f t="shared" si="8"/>
        <v>16.663015553967774</v>
      </c>
      <c r="G8" s="19">
        <f t="shared" si="8"/>
        <v>0</v>
      </c>
      <c r="H8" s="19">
        <f t="shared" si="8"/>
        <v>0</v>
      </c>
      <c r="I8" s="19">
        <f t="shared" si="8"/>
        <v>1.1681220909774681</v>
      </c>
      <c r="J8" s="19">
        <f t="shared" si="8"/>
        <v>1.1431197999765961</v>
      </c>
      <c r="K8" s="19">
        <f t="shared" si="8"/>
        <v>1.1458308108302684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0.97883046858494838</v>
      </c>
      <c r="V8" s="19">
        <f t="shared" si="8"/>
        <v>0.98349012724248197</v>
      </c>
      <c r="W8" s="19">
        <f t="shared" si="8"/>
        <v>1.0980659238604096</v>
      </c>
      <c r="X8" s="19">
        <f t="shared" si="8"/>
        <v>0.93613817944391886</v>
      </c>
      <c r="Y8" s="19">
        <f t="shared" ref="Y8:Z8" si="9">SUM(Y9:Y10)</f>
        <v>0.93736313581003405</v>
      </c>
      <c r="Z8" s="19">
        <f t="shared" si="9"/>
        <v>0.95006801417157172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22.720785626542401</v>
      </c>
      <c r="D10" s="8">
        <v>15.296053149051621</v>
      </c>
      <c r="E10" s="8">
        <v>17.881108583426528</v>
      </c>
      <c r="F10" s="8">
        <v>16.663015553967774</v>
      </c>
      <c r="G10" s="8">
        <v>0</v>
      </c>
      <c r="H10" s="8">
        <v>0</v>
      </c>
      <c r="I10" s="8">
        <v>1.1681220909774681</v>
      </c>
      <c r="J10" s="8">
        <v>1.1431197999765961</v>
      </c>
      <c r="K10" s="8">
        <v>1.1458308108302684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0.97883046858494838</v>
      </c>
      <c r="V10" s="8">
        <v>0.98349012724248197</v>
      </c>
      <c r="W10" s="8">
        <v>1.0980659238604096</v>
      </c>
      <c r="X10" s="8">
        <v>0.93613817944391886</v>
      </c>
      <c r="Y10" s="8">
        <v>0.93736313581003405</v>
      </c>
      <c r="Z10" s="8">
        <v>0.95006801417157172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5.379952590918375</v>
      </c>
      <c r="D11" s="19">
        <f t="shared" si="10"/>
        <v>5.8797653432927524</v>
      </c>
      <c r="E11" s="19">
        <f t="shared" si="10"/>
        <v>8.8664619586730389</v>
      </c>
      <c r="F11" s="19">
        <f t="shared" si="10"/>
        <v>11.810518142039617</v>
      </c>
      <c r="G11" s="19">
        <f t="shared" si="10"/>
        <v>2.9630915230362112</v>
      </c>
      <c r="H11" s="19">
        <f t="shared" si="10"/>
        <v>0</v>
      </c>
      <c r="I11" s="19">
        <f t="shared" si="10"/>
        <v>14.534591681734845</v>
      </c>
      <c r="J11" s="19">
        <f t="shared" si="10"/>
        <v>8.5630888803984337</v>
      </c>
      <c r="K11" s="19">
        <f t="shared" si="10"/>
        <v>16.766186927545572</v>
      </c>
      <c r="L11" s="19">
        <f t="shared" si="10"/>
        <v>14.711206629444089</v>
      </c>
      <c r="M11" s="19">
        <f t="shared" si="10"/>
        <v>14.508835052836551</v>
      </c>
      <c r="N11" s="19">
        <f t="shared" si="10"/>
        <v>14.359934697540931</v>
      </c>
      <c r="O11" s="19">
        <f t="shared" si="10"/>
        <v>14.229265356069925</v>
      </c>
      <c r="P11" s="19">
        <f t="shared" si="10"/>
        <v>11.497071173767749</v>
      </c>
      <c r="Q11" s="19">
        <f t="shared" si="10"/>
        <v>11.458092746246983</v>
      </c>
      <c r="R11" s="19">
        <f t="shared" si="10"/>
        <v>11.584795736763883</v>
      </c>
      <c r="S11" s="19">
        <f t="shared" si="10"/>
        <v>11.375512862154768</v>
      </c>
      <c r="T11" s="19">
        <f t="shared" si="10"/>
        <v>14.943523802216712</v>
      </c>
      <c r="U11" s="19">
        <f t="shared" si="10"/>
        <v>12.510473433148899</v>
      </c>
      <c r="V11" s="19">
        <f t="shared" si="10"/>
        <v>13.335753791427768</v>
      </c>
      <c r="W11" s="19">
        <f t="shared" si="10"/>
        <v>13.181327806920331</v>
      </c>
      <c r="X11" s="19">
        <f t="shared" si="10"/>
        <v>14.097426550089191</v>
      </c>
      <c r="Y11" s="19">
        <f t="shared" ref="Y11:Z11" si="11">SUM(Y12:Y16)</f>
        <v>12.340818675974209</v>
      </c>
      <c r="Z11" s="19">
        <f t="shared" si="11"/>
        <v>11.475408498653799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5.379952590918375</v>
      </c>
      <c r="D13" s="8">
        <v>5.8797653432927524</v>
      </c>
      <c r="E13" s="8">
        <v>8.8664619586730389</v>
      </c>
      <c r="F13" s="8">
        <v>11.810518142039617</v>
      </c>
      <c r="G13" s="8">
        <v>2.9630915230362112</v>
      </c>
      <c r="H13" s="8">
        <v>0</v>
      </c>
      <c r="I13" s="8">
        <v>14.534591681734845</v>
      </c>
      <c r="J13" s="8">
        <v>8.5630888803984337</v>
      </c>
      <c r="K13" s="8">
        <v>16.766186927545572</v>
      </c>
      <c r="L13" s="8">
        <v>14.711206629444089</v>
      </c>
      <c r="M13" s="8">
        <v>14.508835052836551</v>
      </c>
      <c r="N13" s="8">
        <v>14.359934697540931</v>
      </c>
      <c r="O13" s="8">
        <v>14.229265356069925</v>
      </c>
      <c r="P13" s="8">
        <v>11.497071173767749</v>
      </c>
      <c r="Q13" s="8">
        <v>11.458092746246983</v>
      </c>
      <c r="R13" s="8">
        <v>11.584795736763883</v>
      </c>
      <c r="S13" s="8">
        <v>11.375512862154768</v>
      </c>
      <c r="T13" s="8">
        <v>14.881047792820178</v>
      </c>
      <c r="U13" s="8">
        <v>12.449926768111874</v>
      </c>
      <c r="V13" s="8">
        <v>13.274338518236334</v>
      </c>
      <c r="W13" s="8">
        <v>13.141718032072214</v>
      </c>
      <c r="X13" s="8">
        <v>14.065290655400712</v>
      </c>
      <c r="Y13" s="8">
        <v>12.340818675974209</v>
      </c>
      <c r="Z13" s="8">
        <v>11.475408498653799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6.2476009396533694E-2</v>
      </c>
      <c r="U16" s="8">
        <v>6.0546665037025715E-2</v>
      </c>
      <c r="V16" s="8">
        <v>6.1415273191433667E-2</v>
      </c>
      <c r="W16" s="8">
        <v>3.9609774848117542E-2</v>
      </c>
      <c r="X16" s="8">
        <v>3.2135894688478203E-2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2.6448226575678548</v>
      </c>
      <c r="D26" s="27">
        <f t="shared" si="16"/>
        <v>2.8741704423618835</v>
      </c>
      <c r="E26" s="27">
        <f t="shared" si="16"/>
        <v>2.8827880163662818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2.6448226575678548</v>
      </c>
      <c r="D33" s="19">
        <f t="shared" si="20"/>
        <v>2.8741704423618835</v>
      </c>
      <c r="E33" s="19">
        <f t="shared" si="20"/>
        <v>2.8827880163662818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2.6448226575678548</v>
      </c>
      <c r="D43" s="8">
        <v>2.8741704423618835</v>
      </c>
      <c r="E43" s="8">
        <v>2.8827880163662818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94.047734015577149</v>
      </c>
      <c r="D51" s="27">
        <v>110.35064534014751</v>
      </c>
      <c r="E51" s="27">
        <v>114.74599309292732</v>
      </c>
      <c r="F51" s="27">
        <v>120.51049904056717</v>
      </c>
      <c r="G51" s="27">
        <v>121.27018493670168</v>
      </c>
      <c r="H51" s="27">
        <v>125.57721279134789</v>
      </c>
      <c r="I51" s="27">
        <v>118.84661212529549</v>
      </c>
      <c r="J51" s="27">
        <v>120.89288629148548</v>
      </c>
      <c r="K51" s="27">
        <v>73.854365441699784</v>
      </c>
      <c r="L51" s="27">
        <v>69.631544847966381</v>
      </c>
      <c r="M51" s="27">
        <v>84.120447698237868</v>
      </c>
      <c r="N51" s="27">
        <v>75.441271896807365</v>
      </c>
      <c r="O51" s="27">
        <v>53.335519256737584</v>
      </c>
      <c r="P51" s="27">
        <v>78.640036318527422</v>
      </c>
      <c r="Q51" s="27">
        <v>64.467730770042877</v>
      </c>
      <c r="R51" s="27">
        <v>72.286822811639297</v>
      </c>
      <c r="S51" s="27">
        <v>93.478961587664386</v>
      </c>
      <c r="T51" s="27">
        <v>121.9685331605525</v>
      </c>
      <c r="U51" s="27">
        <v>108.35639336244326</v>
      </c>
      <c r="V51" s="27">
        <v>104.41747636635179</v>
      </c>
      <c r="W51" s="27">
        <v>91.160303797820916</v>
      </c>
      <c r="X51" s="27">
        <v>116.55753083271294</v>
      </c>
      <c r="Y51" s="27">
        <v>105.66475662149115</v>
      </c>
      <c r="Z51" s="27">
        <v>102.27115287663005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0.26272479637104379</v>
      </c>
      <c r="O61" s="49">
        <f t="shared" si="24"/>
        <v>0.24646231704338498</v>
      </c>
      <c r="P61" s="49">
        <f t="shared" si="24"/>
        <v>0.16522491615189294</v>
      </c>
      <c r="Q61" s="49">
        <f t="shared" si="24"/>
        <v>0.16754655074726796</v>
      </c>
      <c r="R61" s="49">
        <f t="shared" si="24"/>
        <v>0.16917959113179687</v>
      </c>
      <c r="S61" s="49">
        <f t="shared" si="24"/>
        <v>8.3810246615874939E-2</v>
      </c>
      <c r="T61" s="49">
        <f t="shared" si="24"/>
        <v>0.35903244447372662</v>
      </c>
      <c r="U61" s="49">
        <f t="shared" si="24"/>
        <v>0.34868747341114714</v>
      </c>
      <c r="V61" s="49">
        <f t="shared" si="24"/>
        <v>0.22913705975066498</v>
      </c>
      <c r="W61" s="49">
        <f t="shared" si="24"/>
        <v>0.22313477766714665</v>
      </c>
      <c r="X61" s="49">
        <f t="shared" si="24"/>
        <v>1.3622168598460048E-2</v>
      </c>
      <c r="Y61" s="49">
        <f t="shared" ref="Y61:Z61" si="25">SUM(Y62:Y72)</f>
        <v>1.6835531477753716E-2</v>
      </c>
      <c r="Z61" s="49">
        <f t="shared" si="25"/>
        <v>3.981908889135944E-2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0.26272479637104379</v>
      </c>
      <c r="O62" s="52">
        <v>0.24646231704338498</v>
      </c>
      <c r="P62" s="52">
        <v>0.16522491615189294</v>
      </c>
      <c r="Q62" s="52">
        <v>0.16754655074726796</v>
      </c>
      <c r="R62" s="52">
        <v>0.16917959113179687</v>
      </c>
      <c r="S62" s="52">
        <v>8.3810246615874939E-2</v>
      </c>
      <c r="T62" s="52">
        <v>0.35903244447372662</v>
      </c>
      <c r="U62" s="52">
        <v>0.34868747341114714</v>
      </c>
      <c r="V62" s="52">
        <v>0.22913705975066498</v>
      </c>
      <c r="W62" s="52">
        <v>0.21577295266447113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7.3618250026755271E-3</v>
      </c>
      <c r="X64" s="52">
        <v>1.3622168598460048E-2</v>
      </c>
      <c r="Y64" s="52">
        <v>1.6835531477753716E-2</v>
      </c>
      <c r="Z64" s="52">
        <v>3.981908889135944E-2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4005.9011565595906</v>
      </c>
      <c r="D2" s="21">
        <f t="shared" ref="D2:X2" si="0">SUM(D3,D17,D22,D25,D26,D51,D52)</f>
        <v>2758.4289387742524</v>
      </c>
      <c r="E2" s="21">
        <f t="shared" si="0"/>
        <v>2847.4510950765516</v>
      </c>
      <c r="F2" s="21">
        <f t="shared" si="0"/>
        <v>3776.2222257339508</v>
      </c>
      <c r="G2" s="21">
        <f t="shared" si="0"/>
        <v>4854.3161816504826</v>
      </c>
      <c r="H2" s="21">
        <f t="shared" si="0"/>
        <v>4733.9366872135279</v>
      </c>
      <c r="I2" s="21">
        <f t="shared" si="0"/>
        <v>4429.2501232221566</v>
      </c>
      <c r="J2" s="21">
        <f t="shared" si="0"/>
        <v>3086.3115027589215</v>
      </c>
      <c r="K2" s="21">
        <f t="shared" si="0"/>
        <v>2948.296528105675</v>
      </c>
      <c r="L2" s="21">
        <f t="shared" si="0"/>
        <v>3815.1137743760669</v>
      </c>
      <c r="M2" s="21">
        <f t="shared" si="0"/>
        <v>2109.1743712404605</v>
      </c>
      <c r="N2" s="21">
        <f t="shared" si="0"/>
        <v>1994.0143578990521</v>
      </c>
      <c r="O2" s="21">
        <f t="shared" si="0"/>
        <v>1931.0857529693394</v>
      </c>
      <c r="P2" s="21">
        <f t="shared" si="0"/>
        <v>1863.1228998174004</v>
      </c>
      <c r="Q2" s="21">
        <f t="shared" si="0"/>
        <v>1609.8994661539505</v>
      </c>
      <c r="R2" s="21">
        <f t="shared" si="0"/>
        <v>1538.0247641855697</v>
      </c>
      <c r="S2" s="21">
        <f t="shared" si="0"/>
        <v>1467.9662902897464</v>
      </c>
      <c r="T2" s="21">
        <f t="shared" si="0"/>
        <v>2039.5013708746585</v>
      </c>
      <c r="U2" s="21">
        <f t="shared" si="0"/>
        <v>2040.5791587704307</v>
      </c>
      <c r="V2" s="21">
        <f t="shared" si="0"/>
        <v>1990.7462134245995</v>
      </c>
      <c r="W2" s="21">
        <f t="shared" si="0"/>
        <v>2077.2020088508625</v>
      </c>
      <c r="X2" s="21">
        <f t="shared" si="0"/>
        <v>2157.2334561849088</v>
      </c>
      <c r="Y2" s="21">
        <f t="shared" ref="Y2:Z2" si="1">SUM(Y3,Y17,Y22,Y25,Y26,Y51,Y52)</f>
        <v>2149.2144841393765</v>
      </c>
      <c r="Z2" s="21">
        <f t="shared" si="1"/>
        <v>2007.984088532796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3368.4530279995906</v>
      </c>
      <c r="D3" s="24">
        <f t="shared" ref="D3:W3" si="3">SUM(D4,D8,D11)</f>
        <v>2186.0363691742523</v>
      </c>
      <c r="E3" s="24">
        <f t="shared" si="3"/>
        <v>2280.3655165965515</v>
      </c>
      <c r="F3" s="24">
        <f t="shared" si="3"/>
        <v>3170.9616928539508</v>
      </c>
      <c r="G3" s="24">
        <f t="shared" si="3"/>
        <v>3751.0997334104827</v>
      </c>
      <c r="H3" s="24">
        <f t="shared" si="3"/>
        <v>3589.6238312935279</v>
      </c>
      <c r="I3" s="24">
        <f t="shared" si="3"/>
        <v>3576.3635565021568</v>
      </c>
      <c r="J3" s="24">
        <f t="shared" si="3"/>
        <v>2244.4394240389215</v>
      </c>
      <c r="K3" s="24">
        <f t="shared" si="3"/>
        <v>2306.6589384256745</v>
      </c>
      <c r="L3" s="24">
        <f t="shared" si="3"/>
        <v>3257.2890209360667</v>
      </c>
      <c r="M3" s="24">
        <f t="shared" si="3"/>
        <v>1082.4732453204606</v>
      </c>
      <c r="N3" s="24">
        <f t="shared" si="3"/>
        <v>1005.3370479390521</v>
      </c>
      <c r="O3" s="24">
        <f t="shared" si="3"/>
        <v>923.88349028933942</v>
      </c>
      <c r="P3" s="24">
        <f t="shared" si="3"/>
        <v>919.58231929740055</v>
      </c>
      <c r="Q3" s="24">
        <f t="shared" si="3"/>
        <v>791.73423343395052</v>
      </c>
      <c r="R3" s="24">
        <f t="shared" si="3"/>
        <v>748.03019314556934</v>
      </c>
      <c r="S3" s="24">
        <f t="shared" si="3"/>
        <v>794.51875032974647</v>
      </c>
      <c r="T3" s="24">
        <f t="shared" si="3"/>
        <v>1158.1088280346582</v>
      </c>
      <c r="U3" s="24">
        <f t="shared" si="3"/>
        <v>1117.3177922504308</v>
      </c>
      <c r="V3" s="24">
        <f t="shared" si="3"/>
        <v>982.51456854459946</v>
      </c>
      <c r="W3" s="24">
        <f t="shared" si="3"/>
        <v>928.58047745536885</v>
      </c>
      <c r="X3" s="24">
        <f t="shared" ref="X3:Z3" si="4">SUM(X4,X8,X11)</f>
        <v>930.90799719554343</v>
      </c>
      <c r="Y3" s="24">
        <f t="shared" si="4"/>
        <v>849.75006005051091</v>
      </c>
      <c r="Z3" s="24">
        <f t="shared" si="4"/>
        <v>1012.9863741283066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328.10207189714646</v>
      </c>
      <c r="D4" s="19">
        <f t="shared" ref="D4:W4" si="6">SUM(D5:D7)</f>
        <v>335.82319506378724</v>
      </c>
      <c r="E4" s="19">
        <f t="shared" si="6"/>
        <v>267.71510230799038</v>
      </c>
      <c r="F4" s="19">
        <f t="shared" si="6"/>
        <v>116.94115575123566</v>
      </c>
      <c r="G4" s="19">
        <f t="shared" si="6"/>
        <v>462.81994814202665</v>
      </c>
      <c r="H4" s="19">
        <f t="shared" si="6"/>
        <v>418.17527968709828</v>
      </c>
      <c r="I4" s="19">
        <f t="shared" si="6"/>
        <v>334.20613381243061</v>
      </c>
      <c r="J4" s="19">
        <f t="shared" si="6"/>
        <v>431.7633250620562</v>
      </c>
      <c r="K4" s="19">
        <f t="shared" si="6"/>
        <v>371.48388137982454</v>
      </c>
      <c r="L4" s="19">
        <f t="shared" si="6"/>
        <v>343.21595804699615</v>
      </c>
      <c r="M4" s="19">
        <f t="shared" si="6"/>
        <v>135.94584515304823</v>
      </c>
      <c r="N4" s="19">
        <f t="shared" si="6"/>
        <v>126.12036797428654</v>
      </c>
      <c r="O4" s="19">
        <f t="shared" si="6"/>
        <v>124.55281033123015</v>
      </c>
      <c r="P4" s="19">
        <f t="shared" si="6"/>
        <v>139.11963886507181</v>
      </c>
      <c r="Q4" s="19">
        <f t="shared" si="6"/>
        <v>121.41524219786857</v>
      </c>
      <c r="R4" s="19">
        <f t="shared" si="6"/>
        <v>85.643284509969718</v>
      </c>
      <c r="S4" s="19">
        <f t="shared" si="6"/>
        <v>84.367305596435642</v>
      </c>
      <c r="T4" s="19">
        <f t="shared" si="6"/>
        <v>77.239630387697133</v>
      </c>
      <c r="U4" s="19">
        <f t="shared" si="6"/>
        <v>86.326117350710746</v>
      </c>
      <c r="V4" s="19">
        <f t="shared" si="6"/>
        <v>43.300174691907188</v>
      </c>
      <c r="W4" s="19">
        <f t="shared" si="6"/>
        <v>14.466594943599407</v>
      </c>
      <c r="X4" s="19">
        <f t="shared" ref="X4:Z4" si="7">SUM(X5:X7)</f>
        <v>10.699411536604336</v>
      </c>
      <c r="Y4" s="19">
        <f t="shared" si="7"/>
        <v>0.43574778875484493</v>
      </c>
      <c r="Z4" s="19">
        <f t="shared" si="7"/>
        <v>9.9446710108929096E-2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2.6614009453250191</v>
      </c>
      <c r="D6" s="8">
        <f>FC_IND_CPC_BC_E!D6+FC_IND_CPC_OC_E!D6+FC_IND_CPC_PH_E!D6</f>
        <v>5.3588311060287603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325.44067095182146</v>
      </c>
      <c r="D7" s="8">
        <f>FC_IND_CPC_BC_E!D7+FC_IND_CPC_OC_E!D7+FC_IND_CPC_PH_E!D7</f>
        <v>330.46436395775845</v>
      </c>
      <c r="E7" s="8">
        <f>FC_IND_CPC_BC_E!E7+FC_IND_CPC_OC_E!E7+FC_IND_CPC_PH_E!E7</f>
        <v>267.71510230799038</v>
      </c>
      <c r="F7" s="8">
        <f>FC_IND_CPC_BC_E!F7+FC_IND_CPC_OC_E!F7+FC_IND_CPC_PH_E!F7</f>
        <v>116.94115575123566</v>
      </c>
      <c r="G7" s="8">
        <f>FC_IND_CPC_BC_E!G7+FC_IND_CPC_OC_E!G7+FC_IND_CPC_PH_E!G7</f>
        <v>462.81994814202665</v>
      </c>
      <c r="H7" s="8">
        <f>FC_IND_CPC_BC_E!H7+FC_IND_CPC_OC_E!H7+FC_IND_CPC_PH_E!H7</f>
        <v>418.17527968709828</v>
      </c>
      <c r="I7" s="8">
        <f>FC_IND_CPC_BC_E!I7+FC_IND_CPC_OC_E!I7+FC_IND_CPC_PH_E!I7</f>
        <v>334.20613381243061</v>
      </c>
      <c r="J7" s="8">
        <f>FC_IND_CPC_BC_E!J7+FC_IND_CPC_OC_E!J7+FC_IND_CPC_PH_E!J7</f>
        <v>431.7633250620562</v>
      </c>
      <c r="K7" s="8">
        <f>FC_IND_CPC_BC_E!K7+FC_IND_CPC_OC_E!K7+FC_IND_CPC_PH_E!K7</f>
        <v>371.48388137982454</v>
      </c>
      <c r="L7" s="8">
        <f>FC_IND_CPC_BC_E!L7+FC_IND_CPC_OC_E!L7+FC_IND_CPC_PH_E!L7</f>
        <v>343.21595804699615</v>
      </c>
      <c r="M7" s="8">
        <f>FC_IND_CPC_BC_E!M7+FC_IND_CPC_OC_E!M7+FC_IND_CPC_PH_E!M7</f>
        <v>135.94584515304823</v>
      </c>
      <c r="N7" s="8">
        <f>FC_IND_CPC_BC_E!N7+FC_IND_CPC_OC_E!N7+FC_IND_CPC_PH_E!N7</f>
        <v>126.12036797428654</v>
      </c>
      <c r="O7" s="8">
        <f>FC_IND_CPC_BC_E!O7+FC_IND_CPC_OC_E!O7+FC_IND_CPC_PH_E!O7</f>
        <v>124.55281033123015</v>
      </c>
      <c r="P7" s="8">
        <f>FC_IND_CPC_BC_E!P7+FC_IND_CPC_OC_E!P7+FC_IND_CPC_PH_E!P7</f>
        <v>139.11963886507181</v>
      </c>
      <c r="Q7" s="8">
        <f>FC_IND_CPC_BC_E!Q7+FC_IND_CPC_OC_E!Q7+FC_IND_CPC_PH_E!Q7</f>
        <v>121.41524219786857</v>
      </c>
      <c r="R7" s="8">
        <f>FC_IND_CPC_BC_E!R7+FC_IND_CPC_OC_E!R7+FC_IND_CPC_PH_E!R7</f>
        <v>85.643284509969718</v>
      </c>
      <c r="S7" s="8">
        <f>FC_IND_CPC_BC_E!S7+FC_IND_CPC_OC_E!S7+FC_IND_CPC_PH_E!S7</f>
        <v>84.367305596435642</v>
      </c>
      <c r="T7" s="8">
        <f>FC_IND_CPC_BC_E!T7+FC_IND_CPC_OC_E!T7+FC_IND_CPC_PH_E!T7</f>
        <v>77.239630387697133</v>
      </c>
      <c r="U7" s="8">
        <f>FC_IND_CPC_BC_E!U7+FC_IND_CPC_OC_E!U7+FC_IND_CPC_PH_E!U7</f>
        <v>86.326117350710746</v>
      </c>
      <c r="V7" s="8">
        <f>FC_IND_CPC_BC_E!V7+FC_IND_CPC_OC_E!V7+FC_IND_CPC_PH_E!V7</f>
        <v>43.300174691907188</v>
      </c>
      <c r="W7" s="8">
        <f>FC_IND_CPC_BC_E!W7+FC_IND_CPC_OC_E!W7+FC_IND_CPC_PH_E!W7</f>
        <v>14.466594943599407</v>
      </c>
      <c r="X7" s="8">
        <f>FC_IND_CPC_BC_E!X7+FC_IND_CPC_OC_E!X7+FC_IND_CPC_PH_E!X7</f>
        <v>10.699411536604336</v>
      </c>
      <c r="Y7" s="8">
        <f>FC_IND_CPC_BC_E!Y7+FC_IND_CPC_OC_E!Y7+FC_IND_CPC_PH_E!Y7</f>
        <v>0.43574778875484493</v>
      </c>
      <c r="Z7" s="8">
        <f>FC_IND_CPC_BC_E!Z7+FC_IND_CPC_OC_E!Z7+FC_IND_CPC_PH_E!Z7</f>
        <v>9.9446710108929096E-2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3012.2013105024444</v>
      </c>
      <c r="D8" s="19">
        <f t="shared" ref="D8:W8" si="9">SUM(D9:D10)</f>
        <v>1814.3075265104649</v>
      </c>
      <c r="E8" s="19">
        <f t="shared" si="9"/>
        <v>1907.7259205685609</v>
      </c>
      <c r="F8" s="19">
        <f t="shared" si="9"/>
        <v>2943.709512062715</v>
      </c>
      <c r="G8" s="19">
        <f t="shared" si="9"/>
        <v>3202.4235717484562</v>
      </c>
      <c r="H8" s="19">
        <f t="shared" si="9"/>
        <v>3093.1101241264296</v>
      </c>
      <c r="I8" s="19">
        <f t="shared" si="9"/>
        <v>3202.9209535697264</v>
      </c>
      <c r="J8" s="19">
        <f t="shared" si="9"/>
        <v>1773.8594312568653</v>
      </c>
      <c r="K8" s="19">
        <f t="shared" si="9"/>
        <v>1890.38646020585</v>
      </c>
      <c r="L8" s="19">
        <f t="shared" si="9"/>
        <v>2872.0885650890705</v>
      </c>
      <c r="M8" s="19">
        <f t="shared" si="9"/>
        <v>946.52740016741245</v>
      </c>
      <c r="N8" s="19">
        <f t="shared" si="9"/>
        <v>879.2166799647656</v>
      </c>
      <c r="O8" s="19">
        <f t="shared" si="9"/>
        <v>799.33067995810927</v>
      </c>
      <c r="P8" s="19">
        <f t="shared" si="9"/>
        <v>777.41454459232875</v>
      </c>
      <c r="Q8" s="19">
        <f t="shared" si="9"/>
        <v>664.38947803608198</v>
      </c>
      <c r="R8" s="19">
        <f t="shared" si="9"/>
        <v>650.50754583559967</v>
      </c>
      <c r="S8" s="19">
        <f t="shared" si="9"/>
        <v>698.03095033331078</v>
      </c>
      <c r="T8" s="19">
        <f t="shared" si="9"/>
        <v>1070.3570219669612</v>
      </c>
      <c r="U8" s="19">
        <f t="shared" si="9"/>
        <v>1021.2929552197201</v>
      </c>
      <c r="V8" s="19">
        <f t="shared" si="9"/>
        <v>939.2143938526923</v>
      </c>
      <c r="W8" s="19">
        <f t="shared" si="9"/>
        <v>914.11388251176948</v>
      </c>
      <c r="X8" s="19">
        <f t="shared" ref="X8:Z8" si="10">SUM(X9:X10)</f>
        <v>920.20858565893911</v>
      </c>
      <c r="Y8" s="19">
        <f t="shared" si="10"/>
        <v>849.31431226175607</v>
      </c>
      <c r="Z8" s="19">
        <f t="shared" si="10"/>
        <v>1012.8869274181976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3012.2013105024444</v>
      </c>
      <c r="D10" s="8">
        <f>FC_IND_CPC_BC_E!D10+FC_IND_CPC_OC_E!D10+FC_IND_CPC_PH_E!D10</f>
        <v>1814.3075265104649</v>
      </c>
      <c r="E10" s="8">
        <f>FC_IND_CPC_BC_E!E10+FC_IND_CPC_OC_E!E10+FC_IND_CPC_PH_E!E10</f>
        <v>1907.7259205685609</v>
      </c>
      <c r="F10" s="8">
        <f>FC_IND_CPC_BC_E!F10+FC_IND_CPC_OC_E!F10+FC_IND_CPC_PH_E!F10</f>
        <v>2943.709512062715</v>
      </c>
      <c r="G10" s="8">
        <f>FC_IND_CPC_BC_E!G10+FC_IND_CPC_OC_E!G10+FC_IND_CPC_PH_E!G10</f>
        <v>3202.4235717484562</v>
      </c>
      <c r="H10" s="8">
        <f>FC_IND_CPC_BC_E!H10+FC_IND_CPC_OC_E!H10+FC_IND_CPC_PH_E!H10</f>
        <v>3093.1101241264296</v>
      </c>
      <c r="I10" s="8">
        <f>FC_IND_CPC_BC_E!I10+FC_IND_CPC_OC_E!I10+FC_IND_CPC_PH_E!I10</f>
        <v>3202.9209535697264</v>
      </c>
      <c r="J10" s="8">
        <f>FC_IND_CPC_BC_E!J10+FC_IND_CPC_OC_E!J10+FC_IND_CPC_PH_E!J10</f>
        <v>1773.8594312568653</v>
      </c>
      <c r="K10" s="8">
        <f>FC_IND_CPC_BC_E!K10+FC_IND_CPC_OC_E!K10+FC_IND_CPC_PH_E!K10</f>
        <v>1890.38646020585</v>
      </c>
      <c r="L10" s="8">
        <f>FC_IND_CPC_BC_E!L10+FC_IND_CPC_OC_E!L10+FC_IND_CPC_PH_E!L10</f>
        <v>2872.0885650890705</v>
      </c>
      <c r="M10" s="8">
        <f>FC_IND_CPC_BC_E!M10+FC_IND_CPC_OC_E!M10+FC_IND_CPC_PH_E!M10</f>
        <v>946.52740016741245</v>
      </c>
      <c r="N10" s="8">
        <f>FC_IND_CPC_BC_E!N10+FC_IND_CPC_OC_E!N10+FC_IND_CPC_PH_E!N10</f>
        <v>879.2166799647656</v>
      </c>
      <c r="O10" s="8">
        <f>FC_IND_CPC_BC_E!O10+FC_IND_CPC_OC_E!O10+FC_IND_CPC_PH_E!O10</f>
        <v>799.33067995810927</v>
      </c>
      <c r="P10" s="8">
        <f>FC_IND_CPC_BC_E!P10+FC_IND_CPC_OC_E!P10+FC_IND_CPC_PH_E!P10</f>
        <v>777.41454459232875</v>
      </c>
      <c r="Q10" s="8">
        <f>FC_IND_CPC_BC_E!Q10+FC_IND_CPC_OC_E!Q10+FC_IND_CPC_PH_E!Q10</f>
        <v>664.38947803608198</v>
      </c>
      <c r="R10" s="8">
        <f>FC_IND_CPC_BC_E!R10+FC_IND_CPC_OC_E!R10+FC_IND_CPC_PH_E!R10</f>
        <v>650.50754583559967</v>
      </c>
      <c r="S10" s="8">
        <f>FC_IND_CPC_BC_E!S10+FC_IND_CPC_OC_E!S10+FC_IND_CPC_PH_E!S10</f>
        <v>698.03095033331078</v>
      </c>
      <c r="T10" s="8">
        <f>FC_IND_CPC_BC_E!T10+FC_IND_CPC_OC_E!T10+FC_IND_CPC_PH_E!T10</f>
        <v>1070.3570219669612</v>
      </c>
      <c r="U10" s="8">
        <f>FC_IND_CPC_BC_E!U10+FC_IND_CPC_OC_E!U10+FC_IND_CPC_PH_E!U10</f>
        <v>1021.2929552197201</v>
      </c>
      <c r="V10" s="8">
        <f>FC_IND_CPC_BC_E!V10+FC_IND_CPC_OC_E!V10+FC_IND_CPC_PH_E!V10</f>
        <v>939.2143938526923</v>
      </c>
      <c r="W10" s="8">
        <f>FC_IND_CPC_BC_E!W10+FC_IND_CPC_OC_E!W10+FC_IND_CPC_PH_E!W10</f>
        <v>914.11388251176948</v>
      </c>
      <c r="X10" s="8">
        <f>FC_IND_CPC_BC_E!X10+FC_IND_CPC_OC_E!X10+FC_IND_CPC_PH_E!X10</f>
        <v>920.20858565893911</v>
      </c>
      <c r="Y10" s="8">
        <f>FC_IND_CPC_BC_E!Y10+FC_IND_CPC_OC_E!Y10+FC_IND_CPC_PH_E!Y10</f>
        <v>849.31431226175607</v>
      </c>
      <c r="Z10" s="8">
        <f>FC_IND_CPC_BC_E!Z10+FC_IND_CPC_OC_E!Z10+FC_IND_CPC_PH_E!Z10</f>
        <v>1012.8869274181976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28.149645600000007</v>
      </c>
      <c r="D11" s="19">
        <f t="shared" ref="D11:W11" si="12">SUM(D12:D16)</f>
        <v>35.905647599999988</v>
      </c>
      <c r="E11" s="19">
        <f t="shared" si="12"/>
        <v>104.92449372000002</v>
      </c>
      <c r="F11" s="19">
        <f t="shared" si="12"/>
        <v>110.31102504</v>
      </c>
      <c r="G11" s="19">
        <f t="shared" si="12"/>
        <v>85.856213520000011</v>
      </c>
      <c r="H11" s="19">
        <f t="shared" si="12"/>
        <v>78.338427479999993</v>
      </c>
      <c r="I11" s="19">
        <f t="shared" si="12"/>
        <v>39.236469119999995</v>
      </c>
      <c r="J11" s="19">
        <f t="shared" si="12"/>
        <v>38.816667719999998</v>
      </c>
      <c r="K11" s="19">
        <f t="shared" si="12"/>
        <v>44.788596840000004</v>
      </c>
      <c r="L11" s="19">
        <f t="shared" si="12"/>
        <v>41.984497800000014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3.0481358400000009</v>
      </c>
      <c r="Q11" s="19">
        <f t="shared" si="12"/>
        <v>5.9295132000000006</v>
      </c>
      <c r="R11" s="19">
        <f t="shared" si="12"/>
        <v>11.879362800000001</v>
      </c>
      <c r="S11" s="19">
        <f t="shared" si="12"/>
        <v>12.120494400000004</v>
      </c>
      <c r="T11" s="19">
        <f t="shared" si="12"/>
        <v>10.512175679999997</v>
      </c>
      <c r="U11" s="19">
        <f t="shared" si="12"/>
        <v>9.6987196799999982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28.149645600000007</v>
      </c>
      <c r="D13" s="8">
        <f>FC_IND_CPC_BC_E!D13+FC_IND_CPC_OC_E!D13+FC_IND_CPC_PH_E!D13</f>
        <v>35.905647599999988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104.92449372000002</v>
      </c>
      <c r="F15" s="8">
        <f>FC_IND_CPC_BC_E!F15+FC_IND_CPC_OC_E!F15+FC_IND_CPC_PH_E!F15</f>
        <v>110.31102504</v>
      </c>
      <c r="G15" s="8">
        <f>FC_IND_CPC_BC_E!G15+FC_IND_CPC_OC_E!G15+FC_IND_CPC_PH_E!G15</f>
        <v>85.856213520000011</v>
      </c>
      <c r="H15" s="8">
        <f>FC_IND_CPC_BC_E!H15+FC_IND_CPC_OC_E!H15+FC_IND_CPC_PH_E!H15</f>
        <v>78.338427479999993</v>
      </c>
      <c r="I15" s="8">
        <f>FC_IND_CPC_BC_E!I15+FC_IND_CPC_OC_E!I15+FC_IND_CPC_PH_E!I15</f>
        <v>39.236469119999995</v>
      </c>
      <c r="J15" s="8">
        <f>FC_IND_CPC_BC_E!J15+FC_IND_CPC_OC_E!J15+FC_IND_CPC_PH_E!J15</f>
        <v>38.816667719999998</v>
      </c>
      <c r="K15" s="8">
        <f>FC_IND_CPC_BC_E!K15+FC_IND_CPC_OC_E!K15+FC_IND_CPC_PH_E!K15</f>
        <v>44.788596840000004</v>
      </c>
      <c r="L15" s="8">
        <f>FC_IND_CPC_BC_E!L15+FC_IND_CPC_OC_E!L15+FC_IND_CPC_PH_E!L15</f>
        <v>41.984497800000014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3.0481358400000009</v>
      </c>
      <c r="Q15" s="8">
        <f>FC_IND_CPC_BC_E!Q15+FC_IND_CPC_OC_E!Q15+FC_IND_CPC_PH_E!Q15</f>
        <v>5.9295132000000006</v>
      </c>
      <c r="R15" s="8">
        <f>FC_IND_CPC_BC_E!R15+FC_IND_CPC_OC_E!R15+FC_IND_CPC_PH_E!R15</f>
        <v>11.879362800000001</v>
      </c>
      <c r="S15" s="8">
        <f>FC_IND_CPC_BC_E!S15+FC_IND_CPC_OC_E!S15+FC_IND_CPC_PH_E!S15</f>
        <v>12.120494400000004</v>
      </c>
      <c r="T15" s="8">
        <f>FC_IND_CPC_BC_E!T15+FC_IND_CPC_OC_E!T15+FC_IND_CPC_PH_E!T15</f>
        <v>10.512175679999997</v>
      </c>
      <c r="U15" s="8">
        <f>FC_IND_CPC_BC_E!U15+FC_IND_CPC_OC_E!U15+FC_IND_CPC_PH_E!U15</f>
        <v>9.6987196799999982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4.3956000000000017</v>
      </c>
      <c r="F17" s="27">
        <f t="shared" si="15"/>
        <v>4.1558400000000004</v>
      </c>
      <c r="G17" s="27">
        <f t="shared" si="15"/>
        <v>1.5584399999999998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242.05970880000004</v>
      </c>
      <c r="N17" s="27">
        <f t="shared" si="15"/>
        <v>285.37629120000003</v>
      </c>
      <c r="O17" s="27">
        <f t="shared" si="15"/>
        <v>253.34421840000005</v>
      </c>
      <c r="P17" s="27">
        <f t="shared" si="15"/>
        <v>247.70229119999996</v>
      </c>
      <c r="Q17" s="27">
        <f t="shared" si="15"/>
        <v>225.31607279999997</v>
      </c>
      <c r="R17" s="27">
        <f t="shared" si="15"/>
        <v>232.96029120000003</v>
      </c>
      <c r="S17" s="27">
        <f t="shared" si="15"/>
        <v>231.68592719999995</v>
      </c>
      <c r="T17" s="27">
        <f t="shared" si="15"/>
        <v>232.14260160000003</v>
      </c>
      <c r="U17" s="27">
        <f t="shared" si="15"/>
        <v>258.25952880000006</v>
      </c>
      <c r="V17" s="27">
        <f t="shared" si="15"/>
        <v>215.00846639999992</v>
      </c>
      <c r="W17" s="27">
        <f t="shared" si="15"/>
        <v>192.52986479999998</v>
      </c>
      <c r="X17" s="27">
        <f t="shared" ref="X17:Z17" si="16">SUM(X18:X21)</f>
        <v>244.55864160000004</v>
      </c>
      <c r="Y17" s="27">
        <f t="shared" si="16"/>
        <v>254.88524879999997</v>
      </c>
      <c r="Z17" s="27">
        <f t="shared" si="16"/>
        <v>233.30623679999997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4.3956000000000017</v>
      </c>
      <c r="F18" s="8">
        <f>FC_IND_CPC_BC_E!F18+FC_IND_CPC_OC_E!F18+FC_IND_CPC_PH_E!F18</f>
        <v>4.1558400000000004</v>
      </c>
      <c r="G18" s="8">
        <f>FC_IND_CPC_BC_E!G18+FC_IND_CPC_OC_E!G18+FC_IND_CPC_PH_E!G18</f>
        <v>1.5584399999999998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242.05970880000004</v>
      </c>
      <c r="N21" s="8">
        <f>FC_IND_CPC_BC_E!N21+FC_IND_CPC_OC_E!N21+FC_IND_CPC_PH_E!N21</f>
        <v>285.37629120000003</v>
      </c>
      <c r="O21" s="8">
        <f>FC_IND_CPC_BC_E!O21+FC_IND_CPC_OC_E!O21+FC_IND_CPC_PH_E!O21</f>
        <v>253.34421840000005</v>
      </c>
      <c r="P21" s="8">
        <f>FC_IND_CPC_BC_E!P21+FC_IND_CPC_OC_E!P21+FC_IND_CPC_PH_E!P21</f>
        <v>247.70229119999996</v>
      </c>
      <c r="Q21" s="8">
        <f>FC_IND_CPC_BC_E!Q21+FC_IND_CPC_OC_E!Q21+FC_IND_CPC_PH_E!Q21</f>
        <v>225.31607279999997</v>
      </c>
      <c r="R21" s="8">
        <f>FC_IND_CPC_BC_E!R21+FC_IND_CPC_OC_E!R21+FC_IND_CPC_PH_E!R21</f>
        <v>232.96029120000003</v>
      </c>
      <c r="S21" s="8">
        <f>FC_IND_CPC_BC_E!S21+FC_IND_CPC_OC_E!S21+FC_IND_CPC_PH_E!S21</f>
        <v>231.68592719999995</v>
      </c>
      <c r="T21" s="8">
        <f>FC_IND_CPC_BC_E!T21+FC_IND_CPC_OC_E!T21+FC_IND_CPC_PH_E!T21</f>
        <v>232.14260160000003</v>
      </c>
      <c r="U21" s="8">
        <f>FC_IND_CPC_BC_E!U21+FC_IND_CPC_OC_E!U21+FC_IND_CPC_PH_E!U21</f>
        <v>258.25952880000006</v>
      </c>
      <c r="V21" s="8">
        <f>FC_IND_CPC_BC_E!V21+FC_IND_CPC_OC_E!V21+FC_IND_CPC_PH_E!V21</f>
        <v>215.00846639999992</v>
      </c>
      <c r="W21" s="8">
        <f>FC_IND_CPC_BC_E!W21+FC_IND_CPC_OC_E!W21+FC_IND_CPC_PH_E!W21</f>
        <v>192.52986479999998</v>
      </c>
      <c r="X21" s="8">
        <f>FC_IND_CPC_BC_E!X21+FC_IND_CPC_OC_E!X21+FC_IND_CPC_PH_E!X21</f>
        <v>244.55864160000004</v>
      </c>
      <c r="Y21" s="8">
        <f>FC_IND_CPC_BC_E!Y21+FC_IND_CPC_OC_E!Y21+FC_IND_CPC_PH_E!Y21</f>
        <v>254.88524879999997</v>
      </c>
      <c r="Z21" s="8">
        <f>FC_IND_CPC_BC_E!Z21+FC_IND_CPC_OC_E!Z21+FC_IND_CPC_PH_E!Z21</f>
        <v>233.30623679999997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135.32123735999994</v>
      </c>
      <c r="D26" s="27">
        <f t="shared" ref="D26:W26" si="21">SUM(D27,D33)</f>
        <v>55.046725200000026</v>
      </c>
      <c r="E26" s="27">
        <f t="shared" si="21"/>
        <v>42.986350080000015</v>
      </c>
      <c r="F26" s="27">
        <f t="shared" si="21"/>
        <v>40.431221280000003</v>
      </c>
      <c r="G26" s="27">
        <f t="shared" si="21"/>
        <v>513.8974238400001</v>
      </c>
      <c r="H26" s="27">
        <f t="shared" si="21"/>
        <v>460.75436712000015</v>
      </c>
      <c r="I26" s="27">
        <f t="shared" si="21"/>
        <v>168.69645792</v>
      </c>
      <c r="J26" s="27">
        <f t="shared" si="21"/>
        <v>150.81473592000006</v>
      </c>
      <c r="K26" s="27">
        <f t="shared" si="21"/>
        <v>150.60408408000004</v>
      </c>
      <c r="L26" s="27">
        <f t="shared" si="21"/>
        <v>104.46938064</v>
      </c>
      <c r="M26" s="27">
        <f t="shared" si="21"/>
        <v>366.18639552000002</v>
      </c>
      <c r="N26" s="27">
        <f t="shared" si="21"/>
        <v>290.01450996</v>
      </c>
      <c r="O26" s="27">
        <f t="shared" si="21"/>
        <v>249.06793427999997</v>
      </c>
      <c r="P26" s="27">
        <f t="shared" si="21"/>
        <v>176.81736492000005</v>
      </c>
      <c r="Q26" s="27">
        <f t="shared" si="21"/>
        <v>178.09646112000001</v>
      </c>
      <c r="R26" s="27">
        <f t="shared" si="21"/>
        <v>124.38337104000001</v>
      </c>
      <c r="S26" s="27">
        <f t="shared" si="21"/>
        <v>40.279250159999997</v>
      </c>
      <c r="T26" s="27">
        <f t="shared" si="21"/>
        <v>111.66849683999999</v>
      </c>
      <c r="U26" s="27">
        <f t="shared" si="21"/>
        <v>136.84960871999999</v>
      </c>
      <c r="V26" s="27">
        <f t="shared" si="21"/>
        <v>200.89995732000008</v>
      </c>
      <c r="W26" s="27">
        <f t="shared" si="21"/>
        <v>278.45846063999994</v>
      </c>
      <c r="X26" s="27">
        <f t="shared" ref="X26:Z26" si="22">SUM(X27,X33)</f>
        <v>321.83788068000001</v>
      </c>
      <c r="Y26" s="27">
        <f t="shared" si="22"/>
        <v>376.81834428000013</v>
      </c>
      <c r="Z26" s="27">
        <f t="shared" si="22"/>
        <v>264.94867044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135.32123735999994</v>
      </c>
      <c r="D33" s="19">
        <f t="shared" ref="D33:W33" si="27">SUM(D34:D50)</f>
        <v>55.046725200000026</v>
      </c>
      <c r="E33" s="19">
        <f t="shared" si="27"/>
        <v>42.986350080000015</v>
      </c>
      <c r="F33" s="19">
        <f t="shared" si="27"/>
        <v>40.431221280000003</v>
      </c>
      <c r="G33" s="19">
        <f t="shared" si="27"/>
        <v>513.8974238400001</v>
      </c>
      <c r="H33" s="19">
        <f t="shared" si="27"/>
        <v>460.75436712000015</v>
      </c>
      <c r="I33" s="19">
        <f t="shared" si="27"/>
        <v>168.69645792</v>
      </c>
      <c r="J33" s="19">
        <f t="shared" si="27"/>
        <v>150.81473592000006</v>
      </c>
      <c r="K33" s="19">
        <f t="shared" si="27"/>
        <v>150.60408408000004</v>
      </c>
      <c r="L33" s="19">
        <f t="shared" si="27"/>
        <v>104.46938064</v>
      </c>
      <c r="M33" s="19">
        <f t="shared" si="27"/>
        <v>366.18639552000002</v>
      </c>
      <c r="N33" s="19">
        <f t="shared" si="27"/>
        <v>290.01450996</v>
      </c>
      <c r="O33" s="19">
        <f t="shared" si="27"/>
        <v>249.06793427999997</v>
      </c>
      <c r="P33" s="19">
        <f t="shared" si="27"/>
        <v>176.81736492000005</v>
      </c>
      <c r="Q33" s="19">
        <f t="shared" si="27"/>
        <v>178.09646112000001</v>
      </c>
      <c r="R33" s="19">
        <f t="shared" si="27"/>
        <v>124.38337104000001</v>
      </c>
      <c r="S33" s="19">
        <f t="shared" si="27"/>
        <v>40.279250159999997</v>
      </c>
      <c r="T33" s="19">
        <f t="shared" si="27"/>
        <v>111.66849683999999</v>
      </c>
      <c r="U33" s="19">
        <f t="shared" si="27"/>
        <v>136.84960871999999</v>
      </c>
      <c r="V33" s="19">
        <f t="shared" si="27"/>
        <v>200.89995732000008</v>
      </c>
      <c r="W33" s="19">
        <f t="shared" si="27"/>
        <v>278.45846063999994</v>
      </c>
      <c r="X33" s="19">
        <f t="shared" ref="X33:Z33" si="28">SUM(X34:X50)</f>
        <v>321.83788068000001</v>
      </c>
      <c r="Y33" s="19">
        <f t="shared" si="28"/>
        <v>376.81834428000013</v>
      </c>
      <c r="Z33" s="19">
        <f t="shared" si="28"/>
        <v>264.94867044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8.2913400000000017</v>
      </c>
      <c r="R36" s="8">
        <f>FC_IND_CPC_BC_E!R36+FC_IND_CPC_OC_E!R36+FC_IND_CPC_PH_E!R36</f>
        <v>5.5274842800000004</v>
      </c>
      <c r="S36" s="8">
        <f>FC_IND_CPC_BC_E!S36+FC_IND_CPC_OC_E!S36+FC_IND_CPC_PH_E!S36</f>
        <v>8.2913400000000017</v>
      </c>
      <c r="T36" s="8">
        <f>FC_IND_CPC_BC_E!T36+FC_IND_CPC_OC_E!T36+FC_IND_CPC_PH_E!T36</f>
        <v>19.346535720000002</v>
      </c>
      <c r="U36" s="8">
        <f>FC_IND_CPC_BC_E!U36+FC_IND_CPC_OC_E!U36+FC_IND_CPC_PH_E!U36</f>
        <v>16.582680000000003</v>
      </c>
      <c r="V36" s="8">
        <f>FC_IND_CPC_BC_E!V36+FC_IND_CPC_OC_E!V36+FC_IND_CPC_PH_E!V36</f>
        <v>16.58268</v>
      </c>
      <c r="W36" s="8">
        <f>FC_IND_CPC_BC_E!W36+FC_IND_CPC_OC_E!W36+FC_IND_CPC_PH_E!W36</f>
        <v>11.05519572</v>
      </c>
      <c r="X36" s="8">
        <f>FC_IND_CPC_BC_E!X36+FC_IND_CPC_OC_E!X36+FC_IND_CPC_PH_E!X36</f>
        <v>13.818824279999998</v>
      </c>
      <c r="Y36" s="8">
        <f>FC_IND_CPC_BC_E!Y36+FC_IND_CPC_OC_E!Y36+FC_IND_CPC_PH_E!Y36</f>
        <v>8.2913400000000017</v>
      </c>
      <c r="Z36" s="8">
        <f>FC_IND_CPC_BC_E!Z36+FC_IND_CPC_OC_E!Z36+FC_IND_CPC_PH_E!Z36</f>
        <v>13.818824280000003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  <c r="Y42" s="8">
        <f>FC_IND_CPC_BC_E!Y42+FC_IND_CPC_OC_E!Y42+FC_IND_CPC_PH_E!Y42</f>
        <v>0</v>
      </c>
      <c r="Z42" s="8">
        <f>FC_IND_CPC_BC_E!Z42+FC_IND_CPC_OC_E!Z42+FC_IND_CPC_PH_E!Z42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0</v>
      </c>
      <c r="V43" s="8">
        <f>FC_IND_CPC_BC_E!V43+FC_IND_CPC_OC_E!V43+FC_IND_CPC_PH_E!V43</f>
        <v>0</v>
      </c>
      <c r="W43" s="8">
        <f>FC_IND_CPC_BC_E!W43+FC_IND_CPC_OC_E!W43+FC_IND_CPC_PH_E!W43</f>
        <v>0</v>
      </c>
      <c r="X43" s="8">
        <f>FC_IND_CPC_BC_E!X43+FC_IND_CPC_OC_E!X43+FC_IND_CPC_PH_E!X43</f>
        <v>0</v>
      </c>
      <c r="Y43" s="8">
        <f>FC_IND_CPC_BC_E!Y43+FC_IND_CPC_OC_E!Y43+FC_IND_CPC_PH_E!Y43</f>
        <v>0</v>
      </c>
      <c r="Z43" s="8">
        <f>FC_IND_CPC_BC_E!Z43+FC_IND_CPC_OC_E!Z43+FC_IND_CPC_PH_E!Z43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135.32123735999994</v>
      </c>
      <c r="D44" s="8">
        <f>FC_IND_CPC_BC_E!D44+FC_IND_CPC_OC_E!D44+FC_IND_CPC_PH_E!D44</f>
        <v>55.046725200000026</v>
      </c>
      <c r="E44" s="8">
        <f>FC_IND_CPC_BC_E!E44+FC_IND_CPC_OC_E!E44+FC_IND_CPC_PH_E!E44</f>
        <v>42.986350080000015</v>
      </c>
      <c r="F44" s="8">
        <f>FC_IND_CPC_BC_E!F44+FC_IND_CPC_OC_E!F44+FC_IND_CPC_PH_E!F44</f>
        <v>40.431221280000003</v>
      </c>
      <c r="G44" s="8">
        <f>FC_IND_CPC_BC_E!G44+FC_IND_CPC_OC_E!G44+FC_IND_CPC_PH_E!G44</f>
        <v>513.8974238400001</v>
      </c>
      <c r="H44" s="8">
        <f>FC_IND_CPC_BC_E!H44+FC_IND_CPC_OC_E!H44+FC_IND_CPC_PH_E!H44</f>
        <v>460.75436712000015</v>
      </c>
      <c r="I44" s="8">
        <f>FC_IND_CPC_BC_E!I44+FC_IND_CPC_OC_E!I44+FC_IND_CPC_PH_E!I44</f>
        <v>168.69645792</v>
      </c>
      <c r="J44" s="8">
        <f>FC_IND_CPC_BC_E!J44+FC_IND_CPC_OC_E!J44+FC_IND_CPC_PH_E!J44</f>
        <v>150.81473592000006</v>
      </c>
      <c r="K44" s="8">
        <f>FC_IND_CPC_BC_E!K44+FC_IND_CPC_OC_E!K44+FC_IND_CPC_PH_E!K44</f>
        <v>150.60408408000004</v>
      </c>
      <c r="L44" s="8">
        <f>FC_IND_CPC_BC_E!L44+FC_IND_CPC_OC_E!L44+FC_IND_CPC_PH_E!L44</f>
        <v>104.46938064</v>
      </c>
      <c r="M44" s="8">
        <f>FC_IND_CPC_BC_E!M44+FC_IND_CPC_OC_E!M44+FC_IND_CPC_PH_E!M44</f>
        <v>88.89284735999999</v>
      </c>
      <c r="N44" s="8">
        <f>FC_IND_CPC_BC_E!N44+FC_IND_CPC_OC_E!N44+FC_IND_CPC_PH_E!N44</f>
        <v>36.670974480000005</v>
      </c>
      <c r="O44" s="8">
        <f>FC_IND_CPC_BC_E!O44+FC_IND_CPC_OC_E!O44+FC_IND_CPC_PH_E!O44</f>
        <v>18.347886720000002</v>
      </c>
      <c r="P44" s="8">
        <f>FC_IND_CPC_BC_E!P44+FC_IND_CPC_OC_E!P44+FC_IND_CPC_PH_E!P44</f>
        <v>3.0552876000000007</v>
      </c>
      <c r="Q44" s="8">
        <f>FC_IND_CPC_BC_E!Q44+FC_IND_CPC_OC_E!Q44+FC_IND_CPC_PH_E!Q44</f>
        <v>3.0572380800000003</v>
      </c>
      <c r="R44" s="8">
        <f>FC_IND_CPC_BC_E!R44+FC_IND_CPC_OC_E!R44+FC_IND_CPC_PH_E!R44</f>
        <v>6.1144761599999988</v>
      </c>
      <c r="S44" s="8">
        <f>FC_IND_CPC_BC_E!S44+FC_IND_CPC_OC_E!S44+FC_IND_CPC_PH_E!S44</f>
        <v>6.1144761599999997</v>
      </c>
      <c r="T44" s="8">
        <f>FC_IND_CPC_BC_E!T44+FC_IND_CPC_OC_E!T44+FC_IND_CPC_PH_E!T44</f>
        <v>6.1144761599999971</v>
      </c>
      <c r="U44" s="8">
        <f>FC_IND_CPC_BC_E!U44+FC_IND_CPC_OC_E!U44+FC_IND_CPC_PH_E!U44</f>
        <v>3.0572380799999994</v>
      </c>
      <c r="V44" s="8">
        <f>FC_IND_CPC_BC_E!V44+FC_IND_CPC_OC_E!V44+FC_IND_CPC_PH_E!V44</f>
        <v>0</v>
      </c>
      <c r="W44" s="8">
        <f>FC_IND_CPC_BC_E!W44+FC_IND_CPC_OC_E!W44+FC_IND_CPC_PH_E!W44</f>
        <v>3.0575167200000006</v>
      </c>
      <c r="X44" s="8">
        <f>FC_IND_CPC_BC_E!X44+FC_IND_CPC_OC_E!X44+FC_IND_CPC_PH_E!X44</f>
        <v>6.1144761599999997</v>
      </c>
      <c r="Y44" s="8">
        <f>FC_IND_CPC_BC_E!Y44+FC_IND_CPC_OC_E!Y44+FC_IND_CPC_PH_E!Y44</f>
        <v>6.1144761600000006</v>
      </c>
      <c r="Z44" s="8">
        <f>FC_IND_CPC_BC_E!Z44+FC_IND_CPC_OC_E!Z44+FC_IND_CPC_PH_E!Z44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277.29354816000006</v>
      </c>
      <c r="N50" s="8">
        <f>FC_IND_CPC_BC_E!N50+FC_IND_CPC_OC_E!N50+FC_IND_CPC_PH_E!N50</f>
        <v>253.34353548000001</v>
      </c>
      <c r="O50" s="8">
        <f>FC_IND_CPC_BC_E!O50+FC_IND_CPC_OC_E!O50+FC_IND_CPC_PH_E!O50</f>
        <v>230.72004755999998</v>
      </c>
      <c r="P50" s="8">
        <f>FC_IND_CPC_BC_E!P50+FC_IND_CPC_OC_E!P50+FC_IND_CPC_PH_E!P50</f>
        <v>173.76207732000003</v>
      </c>
      <c r="Q50" s="8">
        <f>FC_IND_CPC_BC_E!Q50+FC_IND_CPC_OC_E!Q50+FC_IND_CPC_PH_E!Q50</f>
        <v>166.74788304</v>
      </c>
      <c r="R50" s="8">
        <f>FC_IND_CPC_BC_E!R50+FC_IND_CPC_OC_E!R50+FC_IND_CPC_PH_E!R50</f>
        <v>112.74141060000002</v>
      </c>
      <c r="S50" s="8">
        <f>FC_IND_CPC_BC_E!S50+FC_IND_CPC_OC_E!S50+FC_IND_CPC_PH_E!S50</f>
        <v>25.873433999999996</v>
      </c>
      <c r="T50" s="8">
        <f>FC_IND_CPC_BC_E!T50+FC_IND_CPC_OC_E!T50+FC_IND_CPC_PH_E!T50</f>
        <v>86.207484959999988</v>
      </c>
      <c r="U50" s="8">
        <f>FC_IND_CPC_BC_E!U50+FC_IND_CPC_OC_E!U50+FC_IND_CPC_PH_E!U50</f>
        <v>117.20969063999998</v>
      </c>
      <c r="V50" s="8">
        <f>FC_IND_CPC_BC_E!V50+FC_IND_CPC_OC_E!V50+FC_IND_CPC_PH_E!V50</f>
        <v>184.31727732000007</v>
      </c>
      <c r="W50" s="8">
        <f>FC_IND_CPC_BC_E!W50+FC_IND_CPC_OC_E!W50+FC_IND_CPC_PH_E!W50</f>
        <v>264.34574819999995</v>
      </c>
      <c r="X50" s="8">
        <f>FC_IND_CPC_BC_E!X50+FC_IND_CPC_OC_E!X50+FC_IND_CPC_PH_E!X50</f>
        <v>301.90458024000003</v>
      </c>
      <c r="Y50" s="8">
        <f>FC_IND_CPC_BC_E!Y50+FC_IND_CPC_OC_E!Y50+FC_IND_CPC_PH_E!Y50</f>
        <v>362.4125281200001</v>
      </c>
      <c r="Z50" s="8">
        <f>FC_IND_CPC_BC_E!Z50+FC_IND_CPC_OC_E!Z50+FC_IND_CPC_PH_E!Z50</f>
        <v>251.12984616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468.95112000000006</v>
      </c>
      <c r="D51" s="27">
        <f>FC_IND_CPC_BC_E!D51+FC_IND_CPC_OC_E!D51+FC_IND_CPC_PH_E!D51</f>
        <v>473.44472999999994</v>
      </c>
      <c r="E51" s="27">
        <f>FC_IND_CPC_BC_E!E51+FC_IND_CPC_OC_E!E51+FC_IND_CPC_PH_E!E51</f>
        <v>480.66479999999996</v>
      </c>
      <c r="F51" s="27">
        <f>FC_IND_CPC_BC_E!F51+FC_IND_CPC_OC_E!F51+FC_IND_CPC_PH_E!F51</f>
        <v>513.48329999999999</v>
      </c>
      <c r="G51" s="27">
        <f>FC_IND_CPC_BC_E!G51+FC_IND_CPC_OC_E!G51+FC_IND_CPC_PH_E!G51</f>
        <v>560.59047000000021</v>
      </c>
      <c r="H51" s="27">
        <f>FC_IND_CPC_BC_E!H51+FC_IND_CPC_OC_E!H51+FC_IND_CPC_PH_E!H51</f>
        <v>660.10626000000025</v>
      </c>
      <c r="I51" s="27">
        <f>FC_IND_CPC_BC_E!I51+FC_IND_CPC_OC_E!I51+FC_IND_CPC_PH_E!I51</f>
        <v>662.02488000000017</v>
      </c>
      <c r="J51" s="27">
        <f>FC_IND_CPC_BC_E!J51+FC_IND_CPC_OC_E!J51+FC_IND_CPC_PH_E!J51</f>
        <v>649.30139999999994</v>
      </c>
      <c r="K51" s="27">
        <f>FC_IND_CPC_BC_E!K51+FC_IND_CPC_OC_E!K51+FC_IND_CPC_PH_E!K51</f>
        <v>451.27962000000002</v>
      </c>
      <c r="L51" s="27">
        <f>FC_IND_CPC_BC_E!L51+FC_IND_CPC_OC_E!L51+FC_IND_CPC_PH_E!L51</f>
        <v>424.46942999999999</v>
      </c>
      <c r="M51" s="27">
        <f>FC_IND_CPC_BC_E!M51+FC_IND_CPC_OC_E!M51+FC_IND_CPC_PH_E!M51</f>
        <v>402.15284999999994</v>
      </c>
      <c r="N51" s="27">
        <f>FC_IND_CPC_BC_E!N51+FC_IND_CPC_OC_E!N51+FC_IND_CPC_PH_E!N51</f>
        <v>392.4082800000001</v>
      </c>
      <c r="O51" s="27">
        <f>FC_IND_CPC_BC_E!O51+FC_IND_CPC_OC_E!O51+FC_IND_CPC_PH_E!O51</f>
        <v>481.62410999999997</v>
      </c>
      <c r="P51" s="27">
        <f>FC_IND_CPC_BC_E!P51+FC_IND_CPC_OC_E!P51+FC_IND_CPC_PH_E!P51</f>
        <v>498.28580999999991</v>
      </c>
      <c r="Q51" s="27">
        <f>FC_IND_CPC_BC_E!Q51+FC_IND_CPC_OC_E!Q51+FC_IND_CPC_PH_E!Q51</f>
        <v>399.02247</v>
      </c>
      <c r="R51" s="27">
        <f>FC_IND_CPC_BC_E!R51+FC_IND_CPC_OC_E!R51+FC_IND_CPC_PH_E!R51</f>
        <v>415.63368000000008</v>
      </c>
      <c r="S51" s="27">
        <f>FC_IND_CPC_BC_E!S51+FC_IND_CPC_OC_E!S51+FC_IND_CPC_PH_E!S51</f>
        <v>384.17941980000001</v>
      </c>
      <c r="T51" s="27">
        <f>FC_IND_CPC_BC_E!T51+FC_IND_CPC_OC_E!T51+FC_IND_CPC_PH_E!T51</f>
        <v>519.18867000000023</v>
      </c>
      <c r="U51" s="27">
        <f>FC_IND_CPC_BC_E!U51+FC_IND_CPC_OC_E!U51+FC_IND_CPC_PH_E!U51</f>
        <v>509.74401059999997</v>
      </c>
      <c r="V51" s="27">
        <f>FC_IND_CPC_BC_E!V51+FC_IND_CPC_OC_E!V51+FC_IND_CPC_PH_E!V51</f>
        <v>573.83520876000023</v>
      </c>
      <c r="W51" s="27">
        <f>FC_IND_CPC_BC_E!W51+FC_IND_CPC_OC_E!W51+FC_IND_CPC_PH_E!W51</f>
        <v>659.48907995549371</v>
      </c>
      <c r="X51" s="27">
        <f>FC_IND_CPC_BC_E!X51+FC_IND_CPC_OC_E!X51+FC_IND_CPC_PH_E!X51</f>
        <v>642.91840030936521</v>
      </c>
      <c r="Y51" s="27">
        <f>FC_IND_CPC_BC_E!Y51+FC_IND_CPC_OC_E!Y51+FC_IND_CPC_PH_E!Y51</f>
        <v>651.12352460886564</v>
      </c>
      <c r="Z51" s="27">
        <f>FC_IND_CPC_BC_E!Z51+FC_IND_CPC_OC_E!Z51+FC_IND_CPC_PH_E!Z51</f>
        <v>482.17705596448917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33.175771200000007</v>
      </c>
      <c r="D52" s="27">
        <f t="shared" ref="D52:W52" si="30">SUM(D53:D54)</f>
        <v>43.901114400000012</v>
      </c>
      <c r="E52" s="27">
        <f t="shared" si="30"/>
        <v>39.038828400000007</v>
      </c>
      <c r="F52" s="27">
        <f t="shared" si="30"/>
        <v>47.190171600000006</v>
      </c>
      <c r="G52" s="27">
        <f t="shared" si="30"/>
        <v>27.170114400000003</v>
      </c>
      <c r="H52" s="27">
        <f t="shared" si="30"/>
        <v>23.452228800000004</v>
      </c>
      <c r="I52" s="27">
        <f t="shared" si="30"/>
        <v>22.165228799999998</v>
      </c>
      <c r="J52" s="27">
        <f t="shared" si="30"/>
        <v>41.755942800000007</v>
      </c>
      <c r="K52" s="27">
        <f t="shared" si="30"/>
        <v>39.753885599999997</v>
      </c>
      <c r="L52" s="27">
        <f t="shared" si="30"/>
        <v>28.885942799999995</v>
      </c>
      <c r="M52" s="27">
        <f t="shared" si="30"/>
        <v>16.302171600000005</v>
      </c>
      <c r="N52" s="27">
        <f t="shared" si="30"/>
        <v>20.878228799999999</v>
      </c>
      <c r="O52" s="27">
        <f t="shared" si="30"/>
        <v>23.166</v>
      </c>
      <c r="P52" s="27">
        <f t="shared" si="30"/>
        <v>20.735114400000001</v>
      </c>
      <c r="Q52" s="27">
        <f t="shared" si="30"/>
        <v>15.730228800000006</v>
      </c>
      <c r="R52" s="27">
        <f t="shared" si="30"/>
        <v>17.017228800000002</v>
      </c>
      <c r="S52" s="27">
        <f t="shared" si="30"/>
        <v>17.302942799999997</v>
      </c>
      <c r="T52" s="27">
        <f t="shared" si="30"/>
        <v>18.392774400000004</v>
      </c>
      <c r="U52" s="27">
        <f t="shared" si="30"/>
        <v>18.408218400000003</v>
      </c>
      <c r="V52" s="27">
        <f t="shared" si="30"/>
        <v>18.488012399999999</v>
      </c>
      <c r="W52" s="27">
        <f t="shared" si="30"/>
        <v>18.144126000000007</v>
      </c>
      <c r="X52" s="27">
        <f t="shared" ref="X52:Z52" si="31">SUM(X53:X54)</f>
        <v>17.010536399999999</v>
      </c>
      <c r="Y52" s="27">
        <f t="shared" si="31"/>
        <v>16.637306400000003</v>
      </c>
      <c r="Z52" s="27">
        <f t="shared" si="31"/>
        <v>14.565751199999998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33.175771200000007</v>
      </c>
      <c r="D53" s="8">
        <f>FC_IND_CPC_BC_E!D53+FC_IND_CPC_OC_E!D53+FC_IND_CPC_PH_E!D53</f>
        <v>43.901114400000012</v>
      </c>
      <c r="E53" s="8">
        <f>FC_IND_CPC_BC_E!E53+FC_IND_CPC_OC_E!E53+FC_IND_CPC_PH_E!E53</f>
        <v>39.038828400000007</v>
      </c>
      <c r="F53" s="8">
        <f>FC_IND_CPC_BC_E!F53+FC_IND_CPC_OC_E!F53+FC_IND_CPC_PH_E!F53</f>
        <v>47.190171600000006</v>
      </c>
      <c r="G53" s="8">
        <f>FC_IND_CPC_BC_E!G53+FC_IND_CPC_OC_E!G53+FC_IND_CPC_PH_E!G53</f>
        <v>27.170114400000003</v>
      </c>
      <c r="H53" s="8">
        <f>FC_IND_CPC_BC_E!H53+FC_IND_CPC_OC_E!H53+FC_IND_CPC_PH_E!H53</f>
        <v>23.452228800000004</v>
      </c>
      <c r="I53" s="8">
        <f>FC_IND_CPC_BC_E!I53+FC_IND_CPC_OC_E!I53+FC_IND_CPC_PH_E!I53</f>
        <v>22.165228799999998</v>
      </c>
      <c r="J53" s="8">
        <f>FC_IND_CPC_BC_E!J53+FC_IND_CPC_OC_E!J53+FC_IND_CPC_PH_E!J53</f>
        <v>41.755942800000007</v>
      </c>
      <c r="K53" s="8">
        <f>FC_IND_CPC_BC_E!K53+FC_IND_CPC_OC_E!K53+FC_IND_CPC_PH_E!K53</f>
        <v>39.753885599999997</v>
      </c>
      <c r="L53" s="8">
        <f>FC_IND_CPC_BC_E!L53+FC_IND_CPC_OC_E!L53+FC_IND_CPC_PH_E!L53</f>
        <v>28.885942799999995</v>
      </c>
      <c r="M53" s="8">
        <f>FC_IND_CPC_BC_E!M53+FC_IND_CPC_OC_E!M53+FC_IND_CPC_PH_E!M53</f>
        <v>16.302171600000005</v>
      </c>
      <c r="N53" s="8">
        <f>FC_IND_CPC_BC_E!N53+FC_IND_CPC_OC_E!N53+FC_IND_CPC_PH_E!N53</f>
        <v>20.878228799999999</v>
      </c>
      <c r="O53" s="8">
        <f>FC_IND_CPC_BC_E!O53+FC_IND_CPC_OC_E!O53+FC_IND_CPC_PH_E!O53</f>
        <v>23.166</v>
      </c>
      <c r="P53" s="8">
        <f>FC_IND_CPC_BC_E!P53+FC_IND_CPC_OC_E!P53+FC_IND_CPC_PH_E!P53</f>
        <v>20.735114400000001</v>
      </c>
      <c r="Q53" s="8">
        <f>FC_IND_CPC_BC_E!Q53+FC_IND_CPC_OC_E!Q53+FC_IND_CPC_PH_E!Q53</f>
        <v>15.730228800000006</v>
      </c>
      <c r="R53" s="8">
        <f>FC_IND_CPC_BC_E!R53+FC_IND_CPC_OC_E!R53+FC_IND_CPC_PH_E!R53</f>
        <v>17.017228800000002</v>
      </c>
      <c r="S53" s="8">
        <f>FC_IND_CPC_BC_E!S53+FC_IND_CPC_OC_E!S53+FC_IND_CPC_PH_E!S53</f>
        <v>17.302942799999997</v>
      </c>
      <c r="T53" s="8">
        <f>FC_IND_CPC_BC_E!T53+FC_IND_CPC_OC_E!T53+FC_IND_CPC_PH_E!T53</f>
        <v>18.392774400000004</v>
      </c>
      <c r="U53" s="8">
        <f>FC_IND_CPC_BC_E!U53+FC_IND_CPC_OC_E!U53+FC_IND_CPC_PH_E!U53</f>
        <v>18.408218400000003</v>
      </c>
      <c r="V53" s="8">
        <f>FC_IND_CPC_BC_E!V53+FC_IND_CPC_OC_E!V53+FC_IND_CPC_PH_E!V53</f>
        <v>18.488012399999999</v>
      </c>
      <c r="W53" s="8">
        <f>FC_IND_CPC_BC_E!W53+FC_IND_CPC_OC_E!W53+FC_IND_CPC_PH_E!W53</f>
        <v>18.144126000000007</v>
      </c>
      <c r="X53" s="8">
        <f>FC_IND_CPC_BC_E!X53+FC_IND_CPC_OC_E!X53+FC_IND_CPC_PH_E!X53</f>
        <v>17.010536399999999</v>
      </c>
      <c r="Y53" s="8">
        <f>FC_IND_CPC_BC_E!Y53+FC_IND_CPC_OC_E!Y53+FC_IND_CPC_PH_E!Y53</f>
        <v>16.637306400000003</v>
      </c>
      <c r="Z53" s="8">
        <f>FC_IND_CPC_BC_E!Z53+FC_IND_CPC_OC_E!Z53+FC_IND_CPC_PH_E!Z53</f>
        <v>14.565751199999998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0.16373447999999996</v>
      </c>
      <c r="D61" s="49">
        <f t="shared" si="32"/>
        <v>33.810043679999993</v>
      </c>
      <c r="E61" s="49">
        <f t="shared" si="32"/>
        <v>0.27302184000000007</v>
      </c>
      <c r="F61" s="49">
        <f t="shared" si="32"/>
        <v>0</v>
      </c>
      <c r="G61" s="49">
        <f t="shared" si="32"/>
        <v>0.38211263999999989</v>
      </c>
      <c r="H61" s="49">
        <f t="shared" si="32"/>
        <v>0.21837816000000002</v>
      </c>
      <c r="I61" s="49">
        <f t="shared" si="32"/>
        <v>0.10928736000000001</v>
      </c>
      <c r="J61" s="49">
        <f t="shared" si="32"/>
        <v>0.32766551999999982</v>
      </c>
      <c r="K61" s="49">
        <f t="shared" si="32"/>
        <v>0.16373447999999999</v>
      </c>
      <c r="L61" s="49">
        <f t="shared" si="32"/>
        <v>0</v>
      </c>
      <c r="M61" s="49">
        <f t="shared" si="32"/>
        <v>0</v>
      </c>
      <c r="N61" s="49">
        <f t="shared" si="32"/>
        <v>2.5760447999999996</v>
      </c>
      <c r="O61" s="49">
        <f t="shared" si="32"/>
        <v>0.89591040000000033</v>
      </c>
      <c r="P61" s="49">
        <f t="shared" si="32"/>
        <v>7.6160447999999965</v>
      </c>
      <c r="Q61" s="49">
        <f t="shared" si="32"/>
        <v>2.9119104</v>
      </c>
      <c r="R61" s="49">
        <f t="shared" si="32"/>
        <v>2.1280895999999996</v>
      </c>
      <c r="S61" s="49">
        <f t="shared" si="32"/>
        <v>4.8158207999999991</v>
      </c>
      <c r="T61" s="49">
        <f t="shared" si="32"/>
        <v>2.4169723200000002</v>
      </c>
      <c r="U61" s="49">
        <f t="shared" si="32"/>
        <v>1.84405536</v>
      </c>
      <c r="V61" s="49">
        <f t="shared" si="32"/>
        <v>0.59874696000000016</v>
      </c>
      <c r="W61" s="49">
        <f t="shared" si="32"/>
        <v>0.59842502427875233</v>
      </c>
      <c r="X61" s="49">
        <f t="shared" si="32"/>
        <v>3.5601522097089129</v>
      </c>
      <c r="Y61" s="49">
        <f t="shared" ref="Y61:Z61" si="33">SUM(Y62:Y72)</f>
        <v>2.589733380462294</v>
      </c>
      <c r="Z61" s="49">
        <f t="shared" si="33"/>
        <v>8.1626225269678141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33.263999999999996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2.5760447999999996</v>
      </c>
      <c r="O62" s="52">
        <f>FC_IND_CPC_BC_E!O62+FC_IND_CPC_OC_E!O62+FC_IND_CPC_PH_E!O62</f>
        <v>0.89591040000000033</v>
      </c>
      <c r="P62" s="52">
        <f>FC_IND_CPC_BC_E!P62+FC_IND_CPC_OC_E!P62+FC_IND_CPC_PH_E!P62</f>
        <v>7.6160447999999965</v>
      </c>
      <c r="Q62" s="52">
        <f>FC_IND_CPC_BC_E!Q62+FC_IND_CPC_OC_E!Q62+FC_IND_CPC_PH_E!Q62</f>
        <v>2.9119104</v>
      </c>
      <c r="R62" s="52">
        <f>FC_IND_CPC_BC_E!R62+FC_IND_CPC_OC_E!R62+FC_IND_CPC_PH_E!R62</f>
        <v>2.1280895999999996</v>
      </c>
      <c r="S62" s="52">
        <f>FC_IND_CPC_BC_E!S62+FC_IND_CPC_OC_E!S62+FC_IND_CPC_PH_E!S62</f>
        <v>4.8158207999999991</v>
      </c>
      <c r="T62" s="52">
        <f>FC_IND_CPC_BC_E!T62+FC_IND_CPC_OC_E!T62+FC_IND_CPC_PH_E!T62</f>
        <v>1.8111744000000001</v>
      </c>
      <c r="U62" s="52">
        <f>FC_IND_CPC_BC_E!U62+FC_IND_CPC_OC_E!U62+FC_IND_CPC_PH_E!U62</f>
        <v>1.2708864</v>
      </c>
      <c r="V62" s="52">
        <f>FC_IND_CPC_BC_E!V62+FC_IND_CPC_OC_E!V62+FC_IND_CPC_PH_E!V62</f>
        <v>7.1769600000000003E-2</v>
      </c>
      <c r="W62" s="52">
        <f>FC_IND_CPC_BC_E!W62+FC_IND_CPC_OC_E!W62+FC_IND_CPC_PH_E!W62</f>
        <v>5.9270399999999987E-2</v>
      </c>
      <c r="X62" s="52">
        <f>FC_IND_CPC_BC_E!X62+FC_IND_CPC_OC_E!X62+FC_IND_CPC_PH_E!X62</f>
        <v>3.2316479999999999</v>
      </c>
      <c r="Y62" s="52">
        <f>FC_IND_CPC_BC_E!Y62+FC_IND_CPC_OC_E!Y62+FC_IND_CPC_PH_E!Y62</f>
        <v>2.0716416</v>
      </c>
      <c r="Z62" s="52">
        <f>FC_IND_CPC_BC_E!Z62+FC_IND_CPC_OC_E!Z62+FC_IND_CPC_PH_E!Z62</f>
        <v>7.6208831999999989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0.16373447999999996</v>
      </c>
      <c r="D64" s="52">
        <f>FC_IND_CPC_BC_E!D64+FC_IND_CPC_OC_E!D64+FC_IND_CPC_PH_E!D64</f>
        <v>0.54604367999999992</v>
      </c>
      <c r="E64" s="52">
        <f>FC_IND_CPC_BC_E!E64+FC_IND_CPC_OC_E!E64+FC_IND_CPC_PH_E!E64</f>
        <v>0.27302184000000007</v>
      </c>
      <c r="F64" s="52">
        <f>FC_IND_CPC_BC_E!F64+FC_IND_CPC_OC_E!F64+FC_IND_CPC_PH_E!F64</f>
        <v>0</v>
      </c>
      <c r="G64" s="52">
        <f>FC_IND_CPC_BC_E!G64+FC_IND_CPC_OC_E!G64+FC_IND_CPC_PH_E!G64</f>
        <v>0.38211263999999989</v>
      </c>
      <c r="H64" s="52">
        <f>FC_IND_CPC_BC_E!H64+FC_IND_CPC_OC_E!H64+FC_IND_CPC_PH_E!H64</f>
        <v>0.21837816000000002</v>
      </c>
      <c r="I64" s="52">
        <f>FC_IND_CPC_BC_E!I64+FC_IND_CPC_OC_E!I64+FC_IND_CPC_PH_E!I64</f>
        <v>0.10928736000000001</v>
      </c>
      <c r="J64" s="52">
        <f>FC_IND_CPC_BC_E!J64+FC_IND_CPC_OC_E!J64+FC_IND_CPC_PH_E!J64</f>
        <v>0.32766551999999982</v>
      </c>
      <c r="K64" s="52">
        <f>FC_IND_CPC_BC_E!K64+FC_IND_CPC_OC_E!K64+FC_IND_CPC_PH_E!K64</f>
        <v>0.16373447999999999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0.60579791999999999</v>
      </c>
      <c r="U64" s="52">
        <f>FC_IND_CPC_BC_E!U64+FC_IND_CPC_OC_E!U64+FC_IND_CPC_PH_E!U64</f>
        <v>0.57316895999999995</v>
      </c>
      <c r="V64" s="52">
        <f>FC_IND_CPC_BC_E!V64+FC_IND_CPC_OC_E!V64+FC_IND_CPC_PH_E!V64</f>
        <v>0.52697736000000017</v>
      </c>
      <c r="W64" s="52">
        <f>FC_IND_CPC_BC_E!W64+FC_IND_CPC_OC_E!W64+FC_IND_CPC_PH_E!W64</f>
        <v>0.53915462427875238</v>
      </c>
      <c r="X64" s="52">
        <f>FC_IND_CPC_BC_E!X64+FC_IND_CPC_OC_E!X64+FC_IND_CPC_PH_E!X64</f>
        <v>0.32850420970891292</v>
      </c>
      <c r="Y64" s="52">
        <f>FC_IND_CPC_BC_E!Y64+FC_IND_CPC_OC_E!Y64+FC_IND_CPC_PH_E!Y64</f>
        <v>0.51809178046229387</v>
      </c>
      <c r="Z64" s="52">
        <f>FC_IND_CPC_BC_E!Z64+FC_IND_CPC_OC_E!Z64+FC_IND_CPC_PH_E!Z64</f>
        <v>0.54173932696781557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  <c r="Y69" s="52">
        <f>FC_IND_CPC_BC_E!Y69+FC_IND_CPC_OC_E!Y69+FC_IND_CPC_PH_E!Y69</f>
        <v>0</v>
      </c>
      <c r="Z69" s="52">
        <f>FC_IND_CPC_BC_E!Z69+FC_IND_CPC_OC_E!Z69+FC_IND_CPC_PH_E!Z69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3137.1266149559865</v>
      </c>
      <c r="D2" s="21">
        <f t="shared" ref="D2:X2" si="0">SUM(D3,D17,D22,D25,D26,D51,D52)</f>
        <v>2121.1097536643679</v>
      </c>
      <c r="E2" s="21">
        <f t="shared" si="0"/>
        <v>2524.2984975924956</v>
      </c>
      <c r="F2" s="21">
        <f t="shared" si="0"/>
        <v>3352.1775883156665</v>
      </c>
      <c r="G2" s="21">
        <f t="shared" si="0"/>
        <v>4519.4520302637948</v>
      </c>
      <c r="H2" s="21">
        <f t="shared" si="0"/>
        <v>4385.6456227351673</v>
      </c>
      <c r="I2" s="21">
        <f t="shared" si="0"/>
        <v>4020.1882944380436</v>
      </c>
      <c r="J2" s="21">
        <f t="shared" si="0"/>
        <v>2653.5565373866257</v>
      </c>
      <c r="K2" s="21">
        <f t="shared" si="0"/>
        <v>2480.5495621672972</v>
      </c>
      <c r="L2" s="21">
        <f t="shared" si="0"/>
        <v>3248.8154769502194</v>
      </c>
      <c r="M2" s="21">
        <f t="shared" si="0"/>
        <v>1743.0629685918004</v>
      </c>
      <c r="N2" s="21">
        <f t="shared" si="0"/>
        <v>1643.7279142776006</v>
      </c>
      <c r="O2" s="21">
        <f t="shared" si="0"/>
        <v>1584.6930389266358</v>
      </c>
      <c r="P2" s="21">
        <f t="shared" si="0"/>
        <v>1501.4323346478841</v>
      </c>
      <c r="Q2" s="21">
        <f t="shared" si="0"/>
        <v>1279.5127109643859</v>
      </c>
      <c r="R2" s="21">
        <f t="shared" si="0"/>
        <v>1204.4299280798823</v>
      </c>
      <c r="S2" s="21">
        <f t="shared" si="0"/>
        <v>1122.5770622691623</v>
      </c>
      <c r="T2" s="21">
        <f t="shared" si="0"/>
        <v>1624.3910717084975</v>
      </c>
      <c r="U2" s="21">
        <f t="shared" si="0"/>
        <v>1632.3385495103837</v>
      </c>
      <c r="V2" s="21">
        <f t="shared" si="0"/>
        <v>1574.4139213827359</v>
      </c>
      <c r="W2" s="21">
        <f t="shared" si="0"/>
        <v>1606.8191429511658</v>
      </c>
      <c r="X2" s="21">
        <f t="shared" si="0"/>
        <v>1768.3575848454891</v>
      </c>
      <c r="Y2" s="21">
        <f t="shared" ref="Y2:Z2" si="1">SUM(Y3,Y17,Y22,Y25,Y26,Y51,Y52)</f>
        <v>1730.0865235842521</v>
      </c>
      <c r="Z2" s="21">
        <f t="shared" si="1"/>
        <v>1586.9123143463878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2646.5213831045221</v>
      </c>
      <c r="D3" s="24">
        <f t="shared" si="2"/>
        <v>1687.5649242691611</v>
      </c>
      <c r="E3" s="24">
        <f t="shared" si="2"/>
        <v>2027.8211049817407</v>
      </c>
      <c r="F3" s="24">
        <f t="shared" si="2"/>
        <v>2822.0813778976935</v>
      </c>
      <c r="G3" s="24">
        <f t="shared" si="2"/>
        <v>3499.2707664583145</v>
      </c>
      <c r="H3" s="24">
        <f t="shared" si="2"/>
        <v>3333.5572231075553</v>
      </c>
      <c r="I3" s="24">
        <f t="shared" si="2"/>
        <v>3255.0082823946077</v>
      </c>
      <c r="J3" s="24">
        <f t="shared" si="2"/>
        <v>1936.9499603514928</v>
      </c>
      <c r="K3" s="24">
        <f t="shared" si="2"/>
        <v>1947.1901324628086</v>
      </c>
      <c r="L3" s="24">
        <f t="shared" si="2"/>
        <v>2781.8868226086561</v>
      </c>
      <c r="M3" s="24">
        <f t="shared" si="2"/>
        <v>899.77574515224512</v>
      </c>
      <c r="N3" s="24">
        <f t="shared" si="2"/>
        <v>833.5830296252982</v>
      </c>
      <c r="O3" s="24">
        <f t="shared" si="2"/>
        <v>762.99987071086991</v>
      </c>
      <c r="P3" s="24">
        <f t="shared" si="2"/>
        <v>746.20105562146284</v>
      </c>
      <c r="Q3" s="24">
        <f t="shared" si="2"/>
        <v>633.50647391766631</v>
      </c>
      <c r="R3" s="24">
        <f t="shared" si="2"/>
        <v>589.44637679779873</v>
      </c>
      <c r="S3" s="24">
        <f t="shared" si="2"/>
        <v>611.58352989488162</v>
      </c>
      <c r="T3" s="24">
        <f t="shared" si="2"/>
        <v>927.82516487674377</v>
      </c>
      <c r="U3" s="24">
        <f t="shared" si="2"/>
        <v>899.43514750754673</v>
      </c>
      <c r="V3" s="24">
        <f t="shared" si="2"/>
        <v>782.55775796326407</v>
      </c>
      <c r="W3" s="24">
        <f t="shared" si="2"/>
        <v>724.20961807754202</v>
      </c>
      <c r="X3" s="24">
        <f t="shared" si="2"/>
        <v>768.68595457061429</v>
      </c>
      <c r="Y3" s="24">
        <f t="shared" ref="Y3:Z3" si="3">SUM(Y4,Y8,Y11)</f>
        <v>689.72680302027618</v>
      </c>
      <c r="Z3" s="24">
        <f t="shared" si="3"/>
        <v>806.53117192186028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257.78276909278043</v>
      </c>
      <c r="D4" s="19">
        <f t="shared" si="4"/>
        <v>259.24703391815962</v>
      </c>
      <c r="E4" s="19">
        <f t="shared" si="4"/>
        <v>238.06636726937333</v>
      </c>
      <c r="F4" s="19">
        <f t="shared" si="4"/>
        <v>104.07488009051643</v>
      </c>
      <c r="G4" s="19">
        <f t="shared" si="4"/>
        <v>431.74866832844128</v>
      </c>
      <c r="H4" s="19">
        <f t="shared" si="4"/>
        <v>388.34465382508176</v>
      </c>
      <c r="I4" s="19">
        <f t="shared" si="4"/>
        <v>304.17593636663213</v>
      </c>
      <c r="J4" s="19">
        <f t="shared" si="4"/>
        <v>372.61150664303949</v>
      </c>
      <c r="K4" s="19">
        <f t="shared" si="4"/>
        <v>313.59198195354992</v>
      </c>
      <c r="L4" s="19">
        <f t="shared" si="4"/>
        <v>293.12349775015076</v>
      </c>
      <c r="M4" s="19">
        <f t="shared" si="4"/>
        <v>113.00119855315525</v>
      </c>
      <c r="N4" s="19">
        <f t="shared" si="4"/>
        <v>104.57368367055021</v>
      </c>
      <c r="O4" s="19">
        <f t="shared" si="4"/>
        <v>102.86337961255447</v>
      </c>
      <c r="P4" s="19">
        <f t="shared" si="4"/>
        <v>112.88953604296066</v>
      </c>
      <c r="Q4" s="19">
        <f t="shared" si="4"/>
        <v>97.150456196672607</v>
      </c>
      <c r="R4" s="19">
        <f t="shared" si="4"/>
        <v>67.486746142131565</v>
      </c>
      <c r="S4" s="19">
        <f t="shared" si="4"/>
        <v>64.942022504785328</v>
      </c>
      <c r="T4" s="19">
        <f t="shared" si="4"/>
        <v>61.880948547038592</v>
      </c>
      <c r="U4" s="19">
        <f t="shared" si="4"/>
        <v>69.492085986300438</v>
      </c>
      <c r="V4" s="19">
        <f t="shared" si="4"/>
        <v>34.487923854920851</v>
      </c>
      <c r="W4" s="19">
        <f t="shared" si="4"/>
        <v>11.282648573117546</v>
      </c>
      <c r="X4" s="19">
        <f t="shared" si="4"/>
        <v>8.8349089224022848</v>
      </c>
      <c r="Y4" s="19">
        <f t="shared" ref="Y4:Z4" si="5">SUM(Y5:Y7)</f>
        <v>0.35368862373857168</v>
      </c>
      <c r="Z4" s="19">
        <f t="shared" si="5"/>
        <v>7.9178628357116435E-2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2.0910057086353731</v>
      </c>
      <c r="D6" s="8">
        <v>4.1368824129091095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255.69176338414505</v>
      </c>
      <c r="D7" s="8">
        <v>255.11015150525051</v>
      </c>
      <c r="E7" s="8">
        <v>238.06636726937333</v>
      </c>
      <c r="F7" s="8">
        <v>104.07488009051643</v>
      </c>
      <c r="G7" s="8">
        <v>431.74866832844128</v>
      </c>
      <c r="H7" s="8">
        <v>388.34465382508176</v>
      </c>
      <c r="I7" s="8">
        <v>304.17593636663213</v>
      </c>
      <c r="J7" s="8">
        <v>372.61150664303949</v>
      </c>
      <c r="K7" s="8">
        <v>313.59198195354992</v>
      </c>
      <c r="L7" s="8">
        <v>293.12349775015076</v>
      </c>
      <c r="M7" s="8">
        <v>113.00119855315525</v>
      </c>
      <c r="N7" s="8">
        <v>104.57368367055021</v>
      </c>
      <c r="O7" s="8">
        <v>102.86337961255447</v>
      </c>
      <c r="P7" s="8">
        <v>112.88953604296066</v>
      </c>
      <c r="Q7" s="8">
        <v>97.150456196672607</v>
      </c>
      <c r="R7" s="8">
        <v>67.486746142131565</v>
      </c>
      <c r="S7" s="8">
        <v>64.942022504785328</v>
      </c>
      <c r="T7" s="8">
        <v>61.880948547038592</v>
      </c>
      <c r="U7" s="8">
        <v>69.492085986300438</v>
      </c>
      <c r="V7" s="8">
        <v>34.487923854920851</v>
      </c>
      <c r="W7" s="8">
        <v>11.282648573117546</v>
      </c>
      <c r="X7" s="8">
        <v>8.8349089224022848</v>
      </c>
      <c r="Y7" s="8">
        <v>0.35368862373857168</v>
      </c>
      <c r="Z7" s="8">
        <v>7.9178628357116435E-2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2366.6220405021936</v>
      </c>
      <c r="D8" s="19">
        <f t="shared" si="6"/>
        <v>1400.599636287453</v>
      </c>
      <c r="E8" s="19">
        <f t="shared" si="6"/>
        <v>1696.4503524081654</v>
      </c>
      <c r="F8" s="19">
        <f t="shared" si="6"/>
        <v>2619.8322782182909</v>
      </c>
      <c r="G8" s="19">
        <f t="shared" si="6"/>
        <v>2987.4298160149997</v>
      </c>
      <c r="H8" s="19">
        <f t="shared" si="6"/>
        <v>2872.4624308149737</v>
      </c>
      <c r="I8" s="19">
        <f t="shared" si="6"/>
        <v>2915.1214822022548</v>
      </c>
      <c r="J8" s="19">
        <f t="shared" si="6"/>
        <v>1530.839691302145</v>
      </c>
      <c r="K8" s="19">
        <f t="shared" si="6"/>
        <v>1595.7893906788061</v>
      </c>
      <c r="L8" s="19">
        <f t="shared" si="6"/>
        <v>2452.9064756710486</v>
      </c>
      <c r="M8" s="19">
        <f t="shared" si="6"/>
        <v>786.77454659908983</v>
      </c>
      <c r="N8" s="19">
        <f t="shared" si="6"/>
        <v>729.00934595474803</v>
      </c>
      <c r="O8" s="19">
        <f t="shared" si="6"/>
        <v>660.13649109831545</v>
      </c>
      <c r="P8" s="19">
        <f t="shared" si="6"/>
        <v>630.83808992054242</v>
      </c>
      <c r="Q8" s="19">
        <f t="shared" si="6"/>
        <v>531.61151528475591</v>
      </c>
      <c r="R8" s="19">
        <f t="shared" si="6"/>
        <v>512.5987152470509</v>
      </c>
      <c r="S8" s="19">
        <f t="shared" si="6"/>
        <v>537.31171530382187</v>
      </c>
      <c r="T8" s="19">
        <f t="shared" si="6"/>
        <v>857.52232980453198</v>
      </c>
      <c r="U8" s="19">
        <f t="shared" si="6"/>
        <v>822.13564144208942</v>
      </c>
      <c r="V8" s="19">
        <f t="shared" si="6"/>
        <v>748.06983410834323</v>
      </c>
      <c r="W8" s="19">
        <f t="shared" si="6"/>
        <v>712.92696950442451</v>
      </c>
      <c r="X8" s="19">
        <f t="shared" si="6"/>
        <v>759.85104564821199</v>
      </c>
      <c r="Y8" s="19">
        <f t="shared" ref="Y8:Z8" si="7">SUM(Y9:Y10)</f>
        <v>689.37311439653763</v>
      </c>
      <c r="Z8" s="19">
        <f t="shared" si="7"/>
        <v>806.45199329350316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2366.6220405021936</v>
      </c>
      <c r="D10" s="8">
        <v>1400.599636287453</v>
      </c>
      <c r="E10" s="8">
        <v>1696.4503524081654</v>
      </c>
      <c r="F10" s="8">
        <v>2619.8322782182909</v>
      </c>
      <c r="G10" s="8">
        <v>2987.4298160149997</v>
      </c>
      <c r="H10" s="8">
        <v>2872.4624308149737</v>
      </c>
      <c r="I10" s="8">
        <v>2915.1214822022548</v>
      </c>
      <c r="J10" s="8">
        <v>1530.839691302145</v>
      </c>
      <c r="K10" s="8">
        <v>1595.7893906788061</v>
      </c>
      <c r="L10" s="8">
        <v>2452.9064756710486</v>
      </c>
      <c r="M10" s="8">
        <v>786.77454659908983</v>
      </c>
      <c r="N10" s="8">
        <v>729.00934595474803</v>
      </c>
      <c r="O10" s="8">
        <v>660.13649109831545</v>
      </c>
      <c r="P10" s="8">
        <v>630.83808992054242</v>
      </c>
      <c r="Q10" s="8">
        <v>531.61151528475591</v>
      </c>
      <c r="R10" s="8">
        <v>512.5987152470509</v>
      </c>
      <c r="S10" s="8">
        <v>537.31171530382187</v>
      </c>
      <c r="T10" s="8">
        <v>857.52232980453198</v>
      </c>
      <c r="U10" s="8">
        <v>822.13564144208942</v>
      </c>
      <c r="V10" s="8">
        <v>748.06983410834323</v>
      </c>
      <c r="W10" s="8">
        <v>712.92696950442451</v>
      </c>
      <c r="X10" s="8">
        <v>759.85104564821199</v>
      </c>
      <c r="Y10" s="8">
        <v>689.37311439653763</v>
      </c>
      <c r="Z10" s="8">
        <v>806.45199329350316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22.116573509548491</v>
      </c>
      <c r="D11" s="19">
        <f t="shared" si="8"/>
        <v>27.718254063548567</v>
      </c>
      <c r="E11" s="19">
        <f t="shared" si="8"/>
        <v>93.304385304201944</v>
      </c>
      <c r="F11" s="19">
        <f t="shared" si="8"/>
        <v>98.174219588886231</v>
      </c>
      <c r="G11" s="19">
        <f t="shared" si="8"/>
        <v>80.092282114873498</v>
      </c>
      <c r="H11" s="19">
        <f t="shared" si="8"/>
        <v>72.750138467499823</v>
      </c>
      <c r="I11" s="19">
        <f t="shared" si="8"/>
        <v>35.710863825721134</v>
      </c>
      <c r="J11" s="19">
        <f t="shared" si="8"/>
        <v>33.498762406308202</v>
      </c>
      <c r="K11" s="19">
        <f t="shared" si="8"/>
        <v>37.808759830452537</v>
      </c>
      <c r="L11" s="19">
        <f t="shared" si="8"/>
        <v>35.856849187456426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2.4734296579597626</v>
      </c>
      <c r="Q11" s="19">
        <f t="shared" si="8"/>
        <v>4.7445024362378172</v>
      </c>
      <c r="R11" s="19">
        <f t="shared" si="8"/>
        <v>9.360915408616254</v>
      </c>
      <c r="S11" s="19">
        <f t="shared" si="8"/>
        <v>9.3297920862744679</v>
      </c>
      <c r="T11" s="19">
        <f t="shared" si="8"/>
        <v>8.4218865251732691</v>
      </c>
      <c r="U11" s="19">
        <f t="shared" si="8"/>
        <v>7.8074200791567865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22.116573509548491</v>
      </c>
      <c r="D13" s="8">
        <v>27.718254063548567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93.304385304201944</v>
      </c>
      <c r="F15" s="8">
        <v>98.174219588886231</v>
      </c>
      <c r="G15" s="8">
        <v>80.092282114873498</v>
      </c>
      <c r="H15" s="8">
        <v>72.750138467499823</v>
      </c>
      <c r="I15" s="8">
        <v>35.710863825721134</v>
      </c>
      <c r="J15" s="8">
        <v>33.498762406308202</v>
      </c>
      <c r="K15" s="8">
        <v>37.808759830452537</v>
      </c>
      <c r="L15" s="8">
        <v>35.856849187456426</v>
      </c>
      <c r="M15" s="8">
        <v>0</v>
      </c>
      <c r="N15" s="8">
        <v>0</v>
      </c>
      <c r="O15" s="8">
        <v>0</v>
      </c>
      <c r="P15" s="8">
        <v>2.4734296579597626</v>
      </c>
      <c r="Q15" s="8">
        <v>4.7445024362378172</v>
      </c>
      <c r="R15" s="8">
        <v>9.360915408616254</v>
      </c>
      <c r="S15" s="8">
        <v>9.3297920862744679</v>
      </c>
      <c r="T15" s="8">
        <v>8.4218865251732691</v>
      </c>
      <c r="U15" s="8">
        <v>7.8074200791567865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3.8934925474778659</v>
      </c>
      <c r="F17" s="27">
        <f t="shared" si="10"/>
        <v>3.6847160877875242</v>
      </c>
      <c r="G17" s="27">
        <f t="shared" si="10"/>
        <v>1.4506695622808188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199.72098824064747</v>
      </c>
      <c r="N17" s="27">
        <f t="shared" si="10"/>
        <v>234.80408214058488</v>
      </c>
      <c r="O17" s="27">
        <f t="shared" si="10"/>
        <v>207.61996561967001</v>
      </c>
      <c r="P17" s="27">
        <f t="shared" si="10"/>
        <v>199.3581008034314</v>
      </c>
      <c r="Q17" s="27">
        <f t="shared" si="10"/>
        <v>178.70441751305174</v>
      </c>
      <c r="R17" s="27">
        <f t="shared" si="10"/>
        <v>181.84888110598632</v>
      </c>
      <c r="S17" s="27">
        <f t="shared" si="10"/>
        <v>176.61266266990756</v>
      </c>
      <c r="T17" s="27">
        <f t="shared" si="10"/>
        <v>184.5101863881938</v>
      </c>
      <c r="U17" s="27">
        <f t="shared" si="10"/>
        <v>206.24899287596213</v>
      </c>
      <c r="V17" s="27">
        <f t="shared" si="10"/>
        <v>169.81274898447197</v>
      </c>
      <c r="W17" s="27">
        <f t="shared" si="10"/>
        <v>148.77298777319348</v>
      </c>
      <c r="X17" s="27">
        <f t="shared" si="10"/>
        <v>200.45480035132309</v>
      </c>
      <c r="Y17" s="27">
        <f t="shared" ref="Y17:Z17" si="11">SUM(Y18:Y21)</f>
        <v>205.20588252580865</v>
      </c>
      <c r="Z17" s="27">
        <f t="shared" si="11"/>
        <v>184.21186091126589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3.8934925474778659</v>
      </c>
      <c r="F18" s="8">
        <v>3.6847160877875242</v>
      </c>
      <c r="G18" s="8">
        <v>1.4506695622808188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199.72098824064747</v>
      </c>
      <c r="N21" s="8">
        <v>234.80408214058488</v>
      </c>
      <c r="O21" s="8">
        <v>207.61996561967001</v>
      </c>
      <c r="P21" s="8">
        <v>199.3581008034314</v>
      </c>
      <c r="Q21" s="8">
        <v>178.70441751305174</v>
      </c>
      <c r="R21" s="8">
        <v>181.84888110598632</v>
      </c>
      <c r="S21" s="8">
        <v>176.61266266990756</v>
      </c>
      <c r="T21" s="8">
        <v>184.5101863881938</v>
      </c>
      <c r="U21" s="8">
        <v>206.24899287596213</v>
      </c>
      <c r="V21" s="8">
        <v>169.81274898447197</v>
      </c>
      <c r="W21" s="8">
        <v>148.77298777319348</v>
      </c>
      <c r="X21" s="8">
        <v>200.45480035132309</v>
      </c>
      <c r="Y21" s="8">
        <v>205.20588252580865</v>
      </c>
      <c r="Z21" s="8">
        <v>184.21186091126589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106.31899726210044</v>
      </c>
      <c r="D26" s="27">
        <f t="shared" si="14"/>
        <v>42.494683049803633</v>
      </c>
      <c r="E26" s="27">
        <f t="shared" si="14"/>
        <v>38.2257262197408</v>
      </c>
      <c r="F26" s="27">
        <f t="shared" si="14"/>
        <v>35.982836663427399</v>
      </c>
      <c r="G26" s="27">
        <f t="shared" si="14"/>
        <v>479.39707285963715</v>
      </c>
      <c r="H26" s="27">
        <f t="shared" si="14"/>
        <v>427.88635265933812</v>
      </c>
      <c r="I26" s="27">
        <f t="shared" si="14"/>
        <v>153.53818454555721</v>
      </c>
      <c r="J26" s="27">
        <f t="shared" si="14"/>
        <v>130.15303225915852</v>
      </c>
      <c r="K26" s="27">
        <f t="shared" si="14"/>
        <v>127.13400388066277</v>
      </c>
      <c r="L26" s="27">
        <f t="shared" si="14"/>
        <v>89.222046769735542</v>
      </c>
      <c r="M26" s="27">
        <f t="shared" si="14"/>
        <v>302.68177274241475</v>
      </c>
      <c r="N26" s="27">
        <f t="shared" si="14"/>
        <v>238.85395059740637</v>
      </c>
      <c r="O26" s="27">
        <f t="shared" si="14"/>
        <v>204.23188114556353</v>
      </c>
      <c r="P26" s="27">
        <f t="shared" si="14"/>
        <v>142.32807153270076</v>
      </c>
      <c r="Q26" s="27">
        <f t="shared" si="14"/>
        <v>141.33293359461274</v>
      </c>
      <c r="R26" s="27">
        <f t="shared" si="14"/>
        <v>97.179825561613953</v>
      </c>
      <c r="S26" s="27">
        <f t="shared" si="14"/>
        <v>30.8120753735957</v>
      </c>
      <c r="T26" s="27">
        <f t="shared" si="14"/>
        <v>88.91714237724976</v>
      </c>
      <c r="U26" s="27">
        <f t="shared" si="14"/>
        <v>109.41502444757684</v>
      </c>
      <c r="V26" s="27">
        <f t="shared" si="14"/>
        <v>158.78083154617747</v>
      </c>
      <c r="W26" s="27">
        <f t="shared" si="14"/>
        <v>215.27369799034938</v>
      </c>
      <c r="X26" s="27">
        <f t="shared" si="14"/>
        <v>263.91862092621619</v>
      </c>
      <c r="Y26" s="27">
        <f t="shared" ref="Y26:Z26" si="15">SUM(Y27,Y33)</f>
        <v>303.46809504990983</v>
      </c>
      <c r="Z26" s="27">
        <f t="shared" si="15"/>
        <v>209.28729853206309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106.31899726210044</v>
      </c>
      <c r="D33" s="19">
        <f t="shared" si="18"/>
        <v>42.494683049803633</v>
      </c>
      <c r="E33" s="19">
        <f t="shared" si="18"/>
        <v>38.2257262197408</v>
      </c>
      <c r="F33" s="19">
        <f t="shared" si="18"/>
        <v>35.982836663427399</v>
      </c>
      <c r="G33" s="19">
        <f t="shared" si="18"/>
        <v>479.39707285963715</v>
      </c>
      <c r="H33" s="19">
        <f t="shared" si="18"/>
        <v>427.88635265933812</v>
      </c>
      <c r="I33" s="19">
        <f t="shared" si="18"/>
        <v>153.53818454555721</v>
      </c>
      <c r="J33" s="19">
        <f t="shared" si="18"/>
        <v>130.15303225915852</v>
      </c>
      <c r="K33" s="19">
        <f t="shared" si="18"/>
        <v>127.13400388066277</v>
      </c>
      <c r="L33" s="19">
        <f t="shared" si="18"/>
        <v>89.222046769735542</v>
      </c>
      <c r="M33" s="19">
        <f t="shared" si="18"/>
        <v>302.68177274241475</v>
      </c>
      <c r="N33" s="19">
        <f t="shared" si="18"/>
        <v>238.85395059740637</v>
      </c>
      <c r="O33" s="19">
        <f t="shared" si="18"/>
        <v>204.23188114556353</v>
      </c>
      <c r="P33" s="19">
        <f t="shared" si="18"/>
        <v>142.32807153270076</v>
      </c>
      <c r="Q33" s="19">
        <f t="shared" si="18"/>
        <v>141.33293359461274</v>
      </c>
      <c r="R33" s="19">
        <f t="shared" si="18"/>
        <v>97.179825561613953</v>
      </c>
      <c r="S33" s="19">
        <f t="shared" si="18"/>
        <v>30.8120753735957</v>
      </c>
      <c r="T33" s="19">
        <f t="shared" si="18"/>
        <v>88.91714237724976</v>
      </c>
      <c r="U33" s="19">
        <f t="shared" si="18"/>
        <v>109.41502444757684</v>
      </c>
      <c r="V33" s="19">
        <f t="shared" si="18"/>
        <v>158.78083154617747</v>
      </c>
      <c r="W33" s="19">
        <f t="shared" si="18"/>
        <v>215.27369799034938</v>
      </c>
      <c r="X33" s="19">
        <f t="shared" si="18"/>
        <v>263.91862092621619</v>
      </c>
      <c r="Y33" s="19">
        <f t="shared" ref="Y33:Z33" si="19">SUM(Y34:Y50)</f>
        <v>303.46809504990983</v>
      </c>
      <c r="Z33" s="19">
        <f t="shared" si="19"/>
        <v>209.28729853206309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6.6343191258392107</v>
      </c>
      <c r="R36" s="8">
        <v>4.355647153695493</v>
      </c>
      <c r="S36" s="8">
        <v>6.3822873691201032</v>
      </c>
      <c r="T36" s="8">
        <v>15.499581956097161</v>
      </c>
      <c r="U36" s="8">
        <v>13.348973170676453</v>
      </c>
      <c r="V36" s="8">
        <v>13.207849834781555</v>
      </c>
      <c r="W36" s="8">
        <v>8.6220626693484306</v>
      </c>
      <c r="X36" s="8">
        <v>11.410726048885889</v>
      </c>
      <c r="Y36" s="8">
        <v>6.7299311877826797</v>
      </c>
      <c r="Z36" s="8">
        <v>11.002430857691849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106.31899726210044</v>
      </c>
      <c r="D44" s="8">
        <v>42.494683049803633</v>
      </c>
      <c r="E44" s="8">
        <v>38.2257262197408</v>
      </c>
      <c r="F44" s="8">
        <v>35.982836663427399</v>
      </c>
      <c r="G44" s="8">
        <v>479.39707285963715</v>
      </c>
      <c r="H44" s="8">
        <v>427.88635265933812</v>
      </c>
      <c r="I44" s="8">
        <v>153.53818454555721</v>
      </c>
      <c r="J44" s="8">
        <v>130.15303225915852</v>
      </c>
      <c r="K44" s="8">
        <v>127.13400388066277</v>
      </c>
      <c r="L44" s="8">
        <v>89.222046769735542</v>
      </c>
      <c r="M44" s="8">
        <v>73.88970426550361</v>
      </c>
      <c r="N44" s="8">
        <v>30.406023600757212</v>
      </c>
      <c r="O44" s="8">
        <v>15.152814551100358</v>
      </c>
      <c r="P44" s="8">
        <v>2.4792330001397525</v>
      </c>
      <c r="Q44" s="8">
        <v>2.4462503125415127</v>
      </c>
      <c r="R44" s="8">
        <v>4.8181956444465799</v>
      </c>
      <c r="S44" s="8">
        <v>4.7066389708724978</v>
      </c>
      <c r="T44" s="8">
        <v>4.8986457178764713</v>
      </c>
      <c r="U44" s="8">
        <v>2.461061125601554</v>
      </c>
      <c r="V44" s="8">
        <v>0</v>
      </c>
      <c r="W44" s="8">
        <v>2.3845892411229661</v>
      </c>
      <c r="X44" s="8">
        <v>5.0489543090277849</v>
      </c>
      <c r="Y44" s="8">
        <v>4.9630100570158353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228.79206847691114</v>
      </c>
      <c r="N50" s="8">
        <v>208.44792699664916</v>
      </c>
      <c r="O50" s="8">
        <v>189.07906659446317</v>
      </c>
      <c r="P50" s="8">
        <v>139.84883853256102</v>
      </c>
      <c r="Q50" s="8">
        <v>132.25236415623201</v>
      </c>
      <c r="R50" s="8">
        <v>88.005982763471877</v>
      </c>
      <c r="S50" s="8">
        <v>19.7231490336031</v>
      </c>
      <c r="T50" s="8">
        <v>68.518914703276124</v>
      </c>
      <c r="U50" s="8">
        <v>93.604990151298836</v>
      </c>
      <c r="V50" s="8">
        <v>145.57298171139593</v>
      </c>
      <c r="W50" s="8">
        <v>204.26704607987799</v>
      </c>
      <c r="X50" s="8">
        <v>247.45894056830252</v>
      </c>
      <c r="Y50" s="8">
        <v>291.7751538051113</v>
      </c>
      <c r="Z50" s="8">
        <v>198.28486767437124</v>
      </c>
    </row>
    <row r="51" spans="1:26" ht="11.25" customHeight="1" x14ac:dyDescent="0.2">
      <c r="A51" s="25" t="s">
        <v>88</v>
      </c>
      <c r="B51" s="26" t="s">
        <v>89</v>
      </c>
      <c r="C51" s="27">
        <v>358.42223332278553</v>
      </c>
      <c r="D51" s="27">
        <v>357.44878314160553</v>
      </c>
      <c r="E51" s="27">
        <v>419.77873362202683</v>
      </c>
      <c r="F51" s="27">
        <v>448.58816706077351</v>
      </c>
      <c r="G51" s="27">
        <v>514.04229556558562</v>
      </c>
      <c r="H51" s="27">
        <v>602.47260284039839</v>
      </c>
      <c r="I51" s="27">
        <v>591.52717075049952</v>
      </c>
      <c r="J51" s="27">
        <v>550.59073678192988</v>
      </c>
      <c r="K51" s="27">
        <v>372.85307274709851</v>
      </c>
      <c r="L51" s="27">
        <v>353.16012217967318</v>
      </c>
      <c r="M51" s="27">
        <v>327.4337075226731</v>
      </c>
      <c r="N51" s="27">
        <v>319.30850353263213</v>
      </c>
      <c r="O51" s="27">
        <v>390.85638406407378</v>
      </c>
      <c r="P51" s="27">
        <v>396.85687580352584</v>
      </c>
      <c r="Q51" s="27">
        <v>313.4928058258256</v>
      </c>
      <c r="R51" s="27">
        <v>322.67119013043276</v>
      </c>
      <c r="S51" s="27">
        <v>290.37887452483636</v>
      </c>
      <c r="T51" s="27">
        <v>408.51974374055584</v>
      </c>
      <c r="U51" s="27">
        <v>402.53837239416788</v>
      </c>
      <c r="V51" s="27">
        <v>448.66083133238698</v>
      </c>
      <c r="W51" s="27">
        <v>504.54238655142257</v>
      </c>
      <c r="X51" s="27">
        <v>521.35536217899221</v>
      </c>
      <c r="Y51" s="27">
        <v>518.2911932497467</v>
      </c>
      <c r="Z51" s="27">
        <v>375.38128685354809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25.86400126657858</v>
      </c>
      <c r="D52" s="27">
        <f t="shared" si="20"/>
        <v>33.60136320379749</v>
      </c>
      <c r="E52" s="27">
        <f t="shared" si="20"/>
        <v>34.579440221509515</v>
      </c>
      <c r="F52" s="27">
        <f t="shared" si="20"/>
        <v>41.840490605984336</v>
      </c>
      <c r="G52" s="27">
        <f t="shared" si="20"/>
        <v>25.291225817976809</v>
      </c>
      <c r="H52" s="27">
        <f t="shared" si="20"/>
        <v>21.729444127875407</v>
      </c>
      <c r="I52" s="27">
        <f t="shared" si="20"/>
        <v>20.114656747379428</v>
      </c>
      <c r="J52" s="27">
        <f t="shared" si="20"/>
        <v>35.862807994044417</v>
      </c>
      <c r="K52" s="27">
        <f t="shared" si="20"/>
        <v>33.372353076727663</v>
      </c>
      <c r="L52" s="27">
        <f t="shared" si="20"/>
        <v>24.546485392154285</v>
      </c>
      <c r="M52" s="27">
        <f t="shared" si="20"/>
        <v>13.45075493381994</v>
      </c>
      <c r="N52" s="27">
        <f t="shared" si="20"/>
        <v>17.178348381679172</v>
      </c>
      <c r="O52" s="27">
        <f t="shared" si="20"/>
        <v>18.98493738645853</v>
      </c>
      <c r="P52" s="27">
        <f t="shared" si="20"/>
        <v>16.688230886763321</v>
      </c>
      <c r="Q52" s="27">
        <f t="shared" si="20"/>
        <v>12.476080113229418</v>
      </c>
      <c r="R52" s="27">
        <f t="shared" si="20"/>
        <v>13.283654484050397</v>
      </c>
      <c r="S52" s="27">
        <f t="shared" si="20"/>
        <v>13.189919805941093</v>
      </c>
      <c r="T52" s="27">
        <f t="shared" si="20"/>
        <v>14.618834325754362</v>
      </c>
      <c r="U52" s="27">
        <f t="shared" si="20"/>
        <v>14.701012285130272</v>
      </c>
      <c r="V52" s="27">
        <f t="shared" si="20"/>
        <v>14.601751556435485</v>
      </c>
      <c r="W52" s="27">
        <f t="shared" si="20"/>
        <v>14.020452558658226</v>
      </c>
      <c r="X52" s="27">
        <f t="shared" si="20"/>
        <v>13.942846818343275</v>
      </c>
      <c r="Y52" s="27">
        <f t="shared" ref="Y52:Z52" si="21">SUM(Y53:Y54)</f>
        <v>13.394549738510742</v>
      </c>
      <c r="Z52" s="27">
        <f t="shared" si="21"/>
        <v>11.500696127650643</v>
      </c>
    </row>
    <row r="53" spans="1:26" ht="11.25" customHeight="1" x14ac:dyDescent="0.2">
      <c r="A53" s="29" t="s">
        <v>116</v>
      </c>
      <c r="B53" s="7" t="s">
        <v>117</v>
      </c>
      <c r="C53" s="8">
        <v>25.86400126657858</v>
      </c>
      <c r="D53" s="8">
        <v>33.60136320379749</v>
      </c>
      <c r="E53" s="8">
        <v>34.579440221509515</v>
      </c>
      <c r="F53" s="8">
        <v>41.840490605984336</v>
      </c>
      <c r="G53" s="8">
        <v>25.291225817976809</v>
      </c>
      <c r="H53" s="8">
        <v>21.729444127875407</v>
      </c>
      <c r="I53" s="8">
        <v>20.114656747379428</v>
      </c>
      <c r="J53" s="8">
        <v>35.862807994044417</v>
      </c>
      <c r="K53" s="8">
        <v>33.372353076727663</v>
      </c>
      <c r="L53" s="8">
        <v>24.546485392154285</v>
      </c>
      <c r="M53" s="8">
        <v>13.45075493381994</v>
      </c>
      <c r="N53" s="8">
        <v>17.178348381679172</v>
      </c>
      <c r="O53" s="8">
        <v>18.98493738645853</v>
      </c>
      <c r="P53" s="8">
        <v>16.688230886763321</v>
      </c>
      <c r="Q53" s="8">
        <v>12.476080113229418</v>
      </c>
      <c r="R53" s="8">
        <v>13.283654484050397</v>
      </c>
      <c r="S53" s="8">
        <v>13.189919805941093</v>
      </c>
      <c r="T53" s="8">
        <v>14.618834325754362</v>
      </c>
      <c r="U53" s="8">
        <v>14.701012285130272</v>
      </c>
      <c r="V53" s="8">
        <v>14.601751556435485</v>
      </c>
      <c r="W53" s="8">
        <v>14.020452558658226</v>
      </c>
      <c r="X53" s="8">
        <v>13.942846818343275</v>
      </c>
      <c r="Y53" s="8">
        <v>13.394549738510742</v>
      </c>
      <c r="Z53" s="8">
        <v>11.500696127650643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0.12514327291412577</v>
      </c>
      <c r="D61" s="49">
        <f t="shared" si="22"/>
        <v>25.872109732365189</v>
      </c>
      <c r="E61" s="49">
        <f t="shared" si="22"/>
        <v>0.2384380180249431</v>
      </c>
      <c r="F61" s="49">
        <f t="shared" si="22"/>
        <v>0</v>
      </c>
      <c r="G61" s="49">
        <f t="shared" si="22"/>
        <v>0.35038422724208296</v>
      </c>
      <c r="H61" s="49">
        <f t="shared" si="22"/>
        <v>0.19931163576406158</v>
      </c>
      <c r="I61" s="49">
        <f t="shared" si="22"/>
        <v>9.7649566976382079E-2</v>
      </c>
      <c r="J61" s="49">
        <f t="shared" si="22"/>
        <v>0.27785185751152558</v>
      </c>
      <c r="K61" s="49">
        <f t="shared" si="22"/>
        <v>0.13527955014376306</v>
      </c>
      <c r="L61" s="49">
        <f t="shared" si="22"/>
        <v>0</v>
      </c>
      <c r="M61" s="49">
        <f t="shared" si="22"/>
        <v>0</v>
      </c>
      <c r="N61" s="49">
        <f t="shared" si="22"/>
        <v>2.1195377943752125</v>
      </c>
      <c r="O61" s="49">
        <f t="shared" si="22"/>
        <v>0.73421405714741517</v>
      </c>
      <c r="P61" s="49">
        <f t="shared" si="22"/>
        <v>6.1296172094586137</v>
      </c>
      <c r="Q61" s="49">
        <f t="shared" si="22"/>
        <v>2.3095167842025228</v>
      </c>
      <c r="R61" s="49">
        <f t="shared" si="22"/>
        <v>1.6611874524188692</v>
      </c>
      <c r="S61" s="49">
        <f t="shared" si="22"/>
        <v>3.6710686087330235</v>
      </c>
      <c r="T61" s="49">
        <f t="shared" si="22"/>
        <v>1.9162143313305471</v>
      </c>
      <c r="U61" s="49">
        <f t="shared" si="22"/>
        <v>1.4675685626606727</v>
      </c>
      <c r="V61" s="49">
        <f t="shared" si="22"/>
        <v>0.46870770457791955</v>
      </c>
      <c r="W61" s="49">
        <f t="shared" si="22"/>
        <v>0.45828028968302686</v>
      </c>
      <c r="X61" s="49">
        <f t="shared" si="22"/>
        <v>2.915241424834571</v>
      </c>
      <c r="Y61" s="49">
        <f t="shared" ref="Y61:Z61" si="23">SUM(Y62:Y72)</f>
        <v>2.0802590817469486</v>
      </c>
      <c r="Z61" s="49">
        <f t="shared" si="23"/>
        <v>6.4389804061830711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25.459849046818718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2.1195377943752125</v>
      </c>
      <c r="O62" s="52">
        <v>0.73421405714741517</v>
      </c>
      <c r="P62" s="52">
        <v>6.1296172094586137</v>
      </c>
      <c r="Q62" s="52">
        <v>2.3095167842025228</v>
      </c>
      <c r="R62" s="52">
        <v>1.6611874524188692</v>
      </c>
      <c r="S62" s="52">
        <v>3.6710686087330235</v>
      </c>
      <c r="T62" s="52">
        <v>1.4395467433476243</v>
      </c>
      <c r="U62" s="52">
        <v>1.0149443131012059</v>
      </c>
      <c r="V62" s="52">
        <v>5.6683317050606918E-2</v>
      </c>
      <c r="W62" s="52">
        <v>4.5799826970596216E-2</v>
      </c>
      <c r="X62" s="52">
        <v>2.6488508048932196</v>
      </c>
      <c r="Y62" s="52">
        <v>1.6678605168663583</v>
      </c>
      <c r="Z62" s="52">
        <v>6.0172290947491849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0.12514327291412577</v>
      </c>
      <c r="D64" s="52">
        <v>0.41226068554647183</v>
      </c>
      <c r="E64" s="52">
        <v>0.2384380180249431</v>
      </c>
      <c r="F64" s="52">
        <v>0</v>
      </c>
      <c r="G64" s="52">
        <v>0.35038422724208296</v>
      </c>
      <c r="H64" s="52">
        <v>0.19931163576406158</v>
      </c>
      <c r="I64" s="52">
        <v>9.7649566976382079E-2</v>
      </c>
      <c r="J64" s="52">
        <v>0.27785185751152558</v>
      </c>
      <c r="K64" s="52">
        <v>0.13527955014376306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0.47666758798292269</v>
      </c>
      <c r="U64" s="52">
        <v>0.45262424955946678</v>
      </c>
      <c r="V64" s="52">
        <v>0.41202438752731263</v>
      </c>
      <c r="W64" s="52">
        <v>0.41248046271243066</v>
      </c>
      <c r="X64" s="52">
        <v>0.26639061994135166</v>
      </c>
      <c r="Y64" s="52">
        <v>0.41239856488059057</v>
      </c>
      <c r="Z64" s="52">
        <v>0.42175131143388622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771.90366082866308</v>
      </c>
      <c r="D2" s="21">
        <f t="shared" ref="D2:X2" si="0">SUM(D3,D17,D22,D25,D26,D51,D52)</f>
        <v>557.320078251268</v>
      </c>
      <c r="E2" s="21">
        <f t="shared" si="0"/>
        <v>239.41384679569006</v>
      </c>
      <c r="F2" s="21">
        <f t="shared" si="0"/>
        <v>326.81833013370976</v>
      </c>
      <c r="G2" s="21">
        <f t="shared" si="0"/>
        <v>227.96060364297904</v>
      </c>
      <c r="H2" s="21">
        <f t="shared" si="0"/>
        <v>228.24503636630774</v>
      </c>
      <c r="I2" s="21">
        <f t="shared" si="0"/>
        <v>284.50209461510752</v>
      </c>
      <c r="J2" s="21">
        <f t="shared" si="0"/>
        <v>331.83460627978434</v>
      </c>
      <c r="K2" s="21">
        <f t="shared" si="0"/>
        <v>371.21881491412222</v>
      </c>
      <c r="L2" s="21">
        <f t="shared" si="0"/>
        <v>449.51042836249002</v>
      </c>
      <c r="M2" s="21">
        <f t="shared" si="0"/>
        <v>268.68416769853428</v>
      </c>
      <c r="N2" s="21">
        <f t="shared" si="0"/>
        <v>261.63006608497864</v>
      </c>
      <c r="O2" s="21">
        <f t="shared" si="0"/>
        <v>257.82786797325053</v>
      </c>
      <c r="P2" s="21">
        <f t="shared" si="0"/>
        <v>271.93320990333149</v>
      </c>
      <c r="Q2" s="21">
        <f t="shared" si="0"/>
        <v>242.17177368050864</v>
      </c>
      <c r="R2" s="21">
        <f t="shared" si="0"/>
        <v>271.96840943154729</v>
      </c>
      <c r="S2" s="21">
        <f t="shared" si="0"/>
        <v>274.22153935978042</v>
      </c>
      <c r="T2" s="21">
        <f t="shared" si="0"/>
        <v>330.4915900077018</v>
      </c>
      <c r="U2" s="21">
        <f t="shared" si="0"/>
        <v>317.34334766546965</v>
      </c>
      <c r="V2" s="21">
        <f t="shared" si="0"/>
        <v>324.82107478947097</v>
      </c>
      <c r="W2" s="21">
        <f t="shared" si="0"/>
        <v>375.53067756525752</v>
      </c>
      <c r="X2" s="21">
        <f t="shared" si="0"/>
        <v>288.68452087853478</v>
      </c>
      <c r="Y2" s="21">
        <f t="shared" ref="Y2:Z2" si="1">SUM(Y3,Y17,Y22,Y25,Y26,Y51,Y52)</f>
        <v>306.97766117514425</v>
      </c>
      <c r="Z2" s="21">
        <f t="shared" si="1"/>
        <v>302.74668004939463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646.34846341774005</v>
      </c>
      <c r="D3" s="24">
        <f t="shared" ref="D3:W3" si="3">SUM(D4,D8,D11)</f>
        <v>439.81108791091179</v>
      </c>
      <c r="E3" s="24">
        <f t="shared" si="3"/>
        <v>190.72373724270926</v>
      </c>
      <c r="F3" s="24">
        <f t="shared" si="3"/>
        <v>273.0820641302725</v>
      </c>
      <c r="G3" s="24">
        <f t="shared" si="3"/>
        <v>175.22689048283678</v>
      </c>
      <c r="H3" s="24">
        <f t="shared" si="3"/>
        <v>172.14046335246007</v>
      </c>
      <c r="I3" s="24">
        <f t="shared" si="3"/>
        <v>228.56613072834398</v>
      </c>
      <c r="J3" s="24">
        <f t="shared" si="3"/>
        <v>240.11568939867664</v>
      </c>
      <c r="K3" s="24">
        <f t="shared" si="3"/>
        <v>289.23347630405851</v>
      </c>
      <c r="L3" s="24">
        <f t="shared" si="3"/>
        <v>382.303066512584</v>
      </c>
      <c r="M3" s="24">
        <f t="shared" si="3"/>
        <v>136.12162731262967</v>
      </c>
      <c r="N3" s="24">
        <f t="shared" si="3"/>
        <v>130.0430192201884</v>
      </c>
      <c r="O3" s="24">
        <f t="shared" si="3"/>
        <v>121.68953869916069</v>
      </c>
      <c r="P3" s="24">
        <f t="shared" si="3"/>
        <v>132.59642163254708</v>
      </c>
      <c r="Q3" s="24">
        <f t="shared" si="3"/>
        <v>117.69671525268662</v>
      </c>
      <c r="R3" s="24">
        <f t="shared" si="3"/>
        <v>130.72827053058023</v>
      </c>
      <c r="S3" s="24">
        <f t="shared" si="3"/>
        <v>147.11228636712877</v>
      </c>
      <c r="T3" s="24">
        <f t="shared" si="3"/>
        <v>185.99666055992651</v>
      </c>
      <c r="U3" s="24">
        <f t="shared" si="3"/>
        <v>172.03684337039633</v>
      </c>
      <c r="V3" s="24">
        <f t="shared" si="3"/>
        <v>158.60732384288312</v>
      </c>
      <c r="W3" s="24">
        <f t="shared" si="3"/>
        <v>165.94518032013298</v>
      </c>
      <c r="X3" s="24">
        <f t="shared" ref="X3:Z3" si="4">SUM(X4,X8,X11)</f>
        <v>122.88295459544436</v>
      </c>
      <c r="Y3" s="24">
        <f t="shared" si="4"/>
        <v>119.63092294446271</v>
      </c>
      <c r="Z3" s="24">
        <f t="shared" si="4"/>
        <v>151.09164267129972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62.957170027939377</v>
      </c>
      <c r="D4" s="19">
        <f t="shared" ref="D4:W4" si="6">SUM(D5:D7)</f>
        <v>67.564642038647321</v>
      </c>
      <c r="E4" s="19">
        <f t="shared" si="6"/>
        <v>22.390982698554726</v>
      </c>
      <c r="F4" s="19">
        <f t="shared" si="6"/>
        <v>10.070929669788972</v>
      </c>
      <c r="G4" s="19">
        <f t="shared" si="6"/>
        <v>21.619926456239732</v>
      </c>
      <c r="H4" s="19">
        <f t="shared" si="6"/>
        <v>20.053601656065954</v>
      </c>
      <c r="I4" s="19">
        <f t="shared" si="6"/>
        <v>21.359182774442964</v>
      </c>
      <c r="J4" s="19">
        <f t="shared" si="6"/>
        <v>46.191110058019859</v>
      </c>
      <c r="K4" s="19">
        <f t="shared" si="6"/>
        <v>46.580607393889011</v>
      </c>
      <c r="L4" s="19">
        <f t="shared" si="6"/>
        <v>40.282735856124212</v>
      </c>
      <c r="M4" s="19">
        <f t="shared" si="6"/>
        <v>17.095267479932339</v>
      </c>
      <c r="N4" s="19">
        <f t="shared" si="6"/>
        <v>16.314004810784294</v>
      </c>
      <c r="O4" s="19">
        <f t="shared" si="6"/>
        <v>16.405503715782057</v>
      </c>
      <c r="P4" s="19">
        <f t="shared" si="6"/>
        <v>20.059940154585448</v>
      </c>
      <c r="Q4" s="19">
        <f t="shared" si="6"/>
        <v>18.049207151645362</v>
      </c>
      <c r="R4" s="19">
        <f t="shared" si="6"/>
        <v>14.967308230522173</v>
      </c>
      <c r="S4" s="19">
        <f t="shared" si="6"/>
        <v>15.621364776822217</v>
      </c>
      <c r="T4" s="19">
        <f t="shared" si="6"/>
        <v>12.404976947956357</v>
      </c>
      <c r="U4" s="19">
        <f t="shared" si="6"/>
        <v>13.291896748127659</v>
      </c>
      <c r="V4" s="19">
        <f t="shared" si="6"/>
        <v>6.9899470701853383</v>
      </c>
      <c r="W4" s="19">
        <f t="shared" si="6"/>
        <v>2.5853027980004164</v>
      </c>
      <c r="X4" s="19">
        <f t="shared" ref="X4:Z4" si="7">SUM(X5:X7)</f>
        <v>1.4123579408614177</v>
      </c>
      <c r="Y4" s="19">
        <f t="shared" si="7"/>
        <v>6.1346168232870979E-2</v>
      </c>
      <c r="Z4" s="19">
        <f t="shared" si="7"/>
        <v>1.4832940671629886E-2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0.51067727447899436</v>
      </c>
      <c r="D6" s="8">
        <v>1.0781491890565498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62.446492753460383</v>
      </c>
      <c r="D7" s="8">
        <v>66.486492849590775</v>
      </c>
      <c r="E7" s="8">
        <v>22.390982698554726</v>
      </c>
      <c r="F7" s="8">
        <v>10.070929669788972</v>
      </c>
      <c r="G7" s="8">
        <v>21.619926456239732</v>
      </c>
      <c r="H7" s="8">
        <v>20.053601656065954</v>
      </c>
      <c r="I7" s="8">
        <v>21.359182774442964</v>
      </c>
      <c r="J7" s="8">
        <v>46.191110058019859</v>
      </c>
      <c r="K7" s="8">
        <v>46.580607393889011</v>
      </c>
      <c r="L7" s="8">
        <v>40.282735856124212</v>
      </c>
      <c r="M7" s="8">
        <v>17.095267479932339</v>
      </c>
      <c r="N7" s="8">
        <v>16.314004810784294</v>
      </c>
      <c r="O7" s="8">
        <v>16.405503715782057</v>
      </c>
      <c r="P7" s="8">
        <v>20.059940154585448</v>
      </c>
      <c r="Q7" s="8">
        <v>18.049207151645362</v>
      </c>
      <c r="R7" s="8">
        <v>14.967308230522173</v>
      </c>
      <c r="S7" s="8">
        <v>15.621364776822217</v>
      </c>
      <c r="T7" s="8">
        <v>12.404976947956357</v>
      </c>
      <c r="U7" s="8">
        <v>13.291896748127659</v>
      </c>
      <c r="V7" s="8">
        <v>6.9899470701853383</v>
      </c>
      <c r="W7" s="8">
        <v>2.5853027980004164</v>
      </c>
      <c r="X7" s="8">
        <v>1.4123579408614177</v>
      </c>
      <c r="Y7" s="8">
        <v>6.1346168232870979E-2</v>
      </c>
      <c r="Z7" s="8">
        <v>1.4832940671629886E-2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577.98985836070096</v>
      </c>
      <c r="D8" s="19">
        <f t="shared" si="8"/>
        <v>365.02254870578372</v>
      </c>
      <c r="E8" s="19">
        <f t="shared" si="8"/>
        <v>159.55714755267323</v>
      </c>
      <c r="F8" s="19">
        <f t="shared" si="8"/>
        <v>253.51118922868318</v>
      </c>
      <c r="G8" s="19">
        <f t="shared" si="8"/>
        <v>149.59632224340407</v>
      </c>
      <c r="H8" s="19">
        <f t="shared" si="8"/>
        <v>148.33014126035587</v>
      </c>
      <c r="I8" s="19">
        <f t="shared" si="8"/>
        <v>204.69933713958778</v>
      </c>
      <c r="J8" s="19">
        <f t="shared" si="8"/>
        <v>189.77187607323035</v>
      </c>
      <c r="K8" s="19">
        <f t="shared" si="8"/>
        <v>237.03679739347803</v>
      </c>
      <c r="L8" s="19">
        <f t="shared" si="8"/>
        <v>337.0926738990259</v>
      </c>
      <c r="M8" s="19">
        <f t="shared" si="8"/>
        <v>119.02635983269734</v>
      </c>
      <c r="N8" s="19">
        <f t="shared" si="8"/>
        <v>113.7290144094041</v>
      </c>
      <c r="O8" s="19">
        <f t="shared" si="8"/>
        <v>105.28403498337863</v>
      </c>
      <c r="P8" s="19">
        <f t="shared" si="8"/>
        <v>112.09696464890523</v>
      </c>
      <c r="Q8" s="19">
        <f t="shared" si="8"/>
        <v>98.766045361125933</v>
      </c>
      <c r="R8" s="19">
        <f t="shared" si="8"/>
        <v>113.68488493302175</v>
      </c>
      <c r="S8" s="19">
        <f t="shared" si="8"/>
        <v>129.24670313436206</v>
      </c>
      <c r="T8" s="19">
        <f t="shared" si="8"/>
        <v>171.90338841520756</v>
      </c>
      <c r="U8" s="19">
        <f t="shared" si="8"/>
        <v>157.25160504115871</v>
      </c>
      <c r="V8" s="19">
        <f t="shared" si="8"/>
        <v>151.61737677269778</v>
      </c>
      <c r="W8" s="19">
        <f t="shared" si="8"/>
        <v>163.35987752213256</v>
      </c>
      <c r="X8" s="19">
        <f t="shared" si="8"/>
        <v>121.47059665458295</v>
      </c>
      <c r="Y8" s="19">
        <f t="shared" ref="Y8:Z8" si="9">SUM(Y9:Y10)</f>
        <v>119.56957677622984</v>
      </c>
      <c r="Z8" s="19">
        <f t="shared" si="9"/>
        <v>151.0768097306281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577.98985836070096</v>
      </c>
      <c r="D10" s="8">
        <v>365.02254870578372</v>
      </c>
      <c r="E10" s="8">
        <v>159.55714755267323</v>
      </c>
      <c r="F10" s="8">
        <v>253.51118922868318</v>
      </c>
      <c r="G10" s="8">
        <v>149.59632224340407</v>
      </c>
      <c r="H10" s="8">
        <v>148.33014126035587</v>
      </c>
      <c r="I10" s="8">
        <v>204.69933713958778</v>
      </c>
      <c r="J10" s="8">
        <v>189.77187607323035</v>
      </c>
      <c r="K10" s="8">
        <v>237.03679739347803</v>
      </c>
      <c r="L10" s="8">
        <v>337.0926738990259</v>
      </c>
      <c r="M10" s="8">
        <v>119.02635983269734</v>
      </c>
      <c r="N10" s="8">
        <v>113.7290144094041</v>
      </c>
      <c r="O10" s="8">
        <v>105.28403498337863</v>
      </c>
      <c r="P10" s="8">
        <v>112.09696464890523</v>
      </c>
      <c r="Q10" s="8">
        <v>98.766045361125933</v>
      </c>
      <c r="R10" s="8">
        <v>113.68488493302175</v>
      </c>
      <c r="S10" s="8">
        <v>129.24670313436206</v>
      </c>
      <c r="T10" s="8">
        <v>171.90338841520756</v>
      </c>
      <c r="U10" s="8">
        <v>157.25160504115871</v>
      </c>
      <c r="V10" s="8">
        <v>151.61737677269778</v>
      </c>
      <c r="W10" s="8">
        <v>163.35987752213256</v>
      </c>
      <c r="X10" s="8">
        <v>121.47059665458295</v>
      </c>
      <c r="Y10" s="8">
        <v>119.56957677622984</v>
      </c>
      <c r="Z10" s="8">
        <v>151.0768097306281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5.4014350290997015</v>
      </c>
      <c r="D11" s="19">
        <f t="shared" si="10"/>
        <v>7.2238971664807803</v>
      </c>
      <c r="E11" s="19">
        <f t="shared" si="10"/>
        <v>8.7756069914813093</v>
      </c>
      <c r="F11" s="19">
        <f t="shared" si="10"/>
        <v>9.499945231800325</v>
      </c>
      <c r="G11" s="19">
        <f t="shared" si="10"/>
        <v>4.0106417831929706</v>
      </c>
      <c r="H11" s="19">
        <f t="shared" si="10"/>
        <v>3.7567204360382438</v>
      </c>
      <c r="I11" s="19">
        <f t="shared" si="10"/>
        <v>2.5076108143132352</v>
      </c>
      <c r="J11" s="19">
        <f t="shared" si="10"/>
        <v>4.1527032674264452</v>
      </c>
      <c r="K11" s="19">
        <f t="shared" si="10"/>
        <v>5.6160715166914512</v>
      </c>
      <c r="L11" s="19">
        <f t="shared" si="10"/>
        <v>4.927656757433895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0.43951682905639422</v>
      </c>
      <c r="Q11" s="19">
        <f t="shared" si="10"/>
        <v>0.88146273991532154</v>
      </c>
      <c r="R11" s="19">
        <f t="shared" si="10"/>
        <v>2.0760773670363033</v>
      </c>
      <c r="S11" s="19">
        <f t="shared" si="10"/>
        <v>2.2442184559445049</v>
      </c>
      <c r="T11" s="19">
        <f t="shared" si="10"/>
        <v>1.6882951967625972</v>
      </c>
      <c r="U11" s="19">
        <f t="shared" si="10"/>
        <v>1.4933415811099526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5.4014350290997015</v>
      </c>
      <c r="D13" s="8">
        <v>7.2238971664807803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8.7756069914813093</v>
      </c>
      <c r="F15" s="8">
        <v>9.499945231800325</v>
      </c>
      <c r="G15" s="8">
        <v>4.0106417831929706</v>
      </c>
      <c r="H15" s="8">
        <v>3.7567204360382438</v>
      </c>
      <c r="I15" s="8">
        <v>2.5076108143132352</v>
      </c>
      <c r="J15" s="8">
        <v>4.1527032674264452</v>
      </c>
      <c r="K15" s="8">
        <v>5.6160715166914512</v>
      </c>
      <c r="L15" s="8">
        <v>4.927656757433895</v>
      </c>
      <c r="M15" s="8">
        <v>0</v>
      </c>
      <c r="N15" s="8">
        <v>0</v>
      </c>
      <c r="O15" s="8">
        <v>0</v>
      </c>
      <c r="P15" s="8">
        <v>0.43951682905639422</v>
      </c>
      <c r="Q15" s="8">
        <v>0.88146273991532154</v>
      </c>
      <c r="R15" s="8">
        <v>2.0760773670363033</v>
      </c>
      <c r="S15" s="8">
        <v>2.2442184559445049</v>
      </c>
      <c r="T15" s="8">
        <v>1.6882951967625972</v>
      </c>
      <c r="U15" s="8">
        <v>1.4933415811099526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0.38039527511472182</v>
      </c>
      <c r="F17" s="27">
        <f t="shared" si="12"/>
        <v>0.36975530842290949</v>
      </c>
      <c r="G17" s="27">
        <f t="shared" si="12"/>
        <v>7.5263094001906533E-2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31.674308294179625</v>
      </c>
      <c r="N17" s="27">
        <f t="shared" si="12"/>
        <v>38.443542592188479</v>
      </c>
      <c r="O17" s="27">
        <f t="shared" si="12"/>
        <v>34.721036258974571</v>
      </c>
      <c r="P17" s="27">
        <f t="shared" si="12"/>
        <v>37.109579429569081</v>
      </c>
      <c r="Q17" s="27">
        <f t="shared" si="12"/>
        <v>34.815384755812296</v>
      </c>
      <c r="R17" s="27">
        <f t="shared" si="12"/>
        <v>42.250610680004819</v>
      </c>
      <c r="S17" s="27">
        <f t="shared" si="12"/>
        <v>44.420108708219004</v>
      </c>
      <c r="T17" s="27">
        <f t="shared" si="12"/>
        <v>38.57777693346388</v>
      </c>
      <c r="U17" s="27">
        <f t="shared" si="12"/>
        <v>41.193804565681255</v>
      </c>
      <c r="V17" s="27">
        <f t="shared" si="12"/>
        <v>35.960109798437607</v>
      </c>
      <c r="W17" s="27">
        <f t="shared" si="12"/>
        <v>35.630072923789477</v>
      </c>
      <c r="X17" s="27">
        <f t="shared" si="12"/>
        <v>33.533785062665856</v>
      </c>
      <c r="Y17" s="27">
        <f t="shared" ref="Y17:Z17" si="13">SUM(Y18:Y21)</f>
        <v>37.288054600859262</v>
      </c>
      <c r="Z17" s="27">
        <f t="shared" si="13"/>
        <v>36.074535178020682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0.38039527511472182</v>
      </c>
      <c r="F18" s="8">
        <v>0.36975530842290949</v>
      </c>
      <c r="G18" s="8">
        <v>7.5263094001906533E-2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31.674308294179625</v>
      </c>
      <c r="N21" s="8">
        <v>38.443542592188479</v>
      </c>
      <c r="O21" s="8">
        <v>34.721036258974571</v>
      </c>
      <c r="P21" s="8">
        <v>37.109579429569081</v>
      </c>
      <c r="Q21" s="8">
        <v>34.815384755812296</v>
      </c>
      <c r="R21" s="8">
        <v>42.250610680004819</v>
      </c>
      <c r="S21" s="8">
        <v>44.420108708219004</v>
      </c>
      <c r="T21" s="8">
        <v>38.57777693346388</v>
      </c>
      <c r="U21" s="8">
        <v>41.193804565681255</v>
      </c>
      <c r="V21" s="8">
        <v>35.960109798437607</v>
      </c>
      <c r="W21" s="8">
        <v>35.630072923789477</v>
      </c>
      <c r="X21" s="8">
        <v>33.533785062665856</v>
      </c>
      <c r="Y21" s="8">
        <v>37.288054600859262</v>
      </c>
      <c r="Z21" s="8">
        <v>36.074535178020682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25.965828559398247</v>
      </c>
      <c r="D26" s="27">
        <f t="shared" si="16"/>
        <v>11.074911853040252</v>
      </c>
      <c r="E26" s="27">
        <f t="shared" si="16"/>
        <v>3.5952645652690527</v>
      </c>
      <c r="F26" s="27">
        <f t="shared" si="16"/>
        <v>3.4819220261576089</v>
      </c>
      <c r="G26" s="27">
        <f t="shared" si="16"/>
        <v>24.005932661446955</v>
      </c>
      <c r="H26" s="27">
        <f t="shared" si="16"/>
        <v>22.095482416920895</v>
      </c>
      <c r="I26" s="27">
        <f t="shared" si="16"/>
        <v>10.781425334750654</v>
      </c>
      <c r="J26" s="27">
        <f t="shared" si="16"/>
        <v>16.134534039570585</v>
      </c>
      <c r="K26" s="27">
        <f t="shared" si="16"/>
        <v>18.884344823763687</v>
      </c>
      <c r="L26" s="27">
        <f t="shared" si="16"/>
        <v>12.261412579183677</v>
      </c>
      <c r="M26" s="27">
        <f t="shared" si="16"/>
        <v>47.463098151424532</v>
      </c>
      <c r="N26" s="27">
        <f t="shared" si="16"/>
        <v>38.871841691702215</v>
      </c>
      <c r="O26" s="27">
        <f t="shared" si="16"/>
        <v>34.037071154508581</v>
      </c>
      <c r="P26" s="27">
        <f t="shared" si="16"/>
        <v>26.472756231545542</v>
      </c>
      <c r="Q26" s="27">
        <f t="shared" si="16"/>
        <v>27.452590139036417</v>
      </c>
      <c r="R26" s="27">
        <f t="shared" si="16"/>
        <v>22.481821531354587</v>
      </c>
      <c r="S26" s="27">
        <f t="shared" si="16"/>
        <v>7.6279643328471369</v>
      </c>
      <c r="T26" s="27">
        <f t="shared" si="16"/>
        <v>18.415213324767162</v>
      </c>
      <c r="U26" s="27">
        <f t="shared" si="16"/>
        <v>21.719603805394357</v>
      </c>
      <c r="V26" s="27">
        <f t="shared" si="16"/>
        <v>33.503958430507424</v>
      </c>
      <c r="W26" s="27">
        <f t="shared" si="16"/>
        <v>51.442566376600659</v>
      </c>
      <c r="X26" s="27">
        <f t="shared" si="16"/>
        <v>44.028299703298558</v>
      </c>
      <c r="Y26" s="27">
        <f t="shared" ref="Y26:Z26" si="17">SUM(Y27,Y33)</f>
        <v>55.046699922579904</v>
      </c>
      <c r="Z26" s="27">
        <f t="shared" si="17"/>
        <v>40.891619130116119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25.965828559398247</v>
      </c>
      <c r="D33" s="19">
        <f t="shared" si="20"/>
        <v>11.074911853040252</v>
      </c>
      <c r="E33" s="19">
        <f t="shared" si="20"/>
        <v>3.5952645652690527</v>
      </c>
      <c r="F33" s="19">
        <f t="shared" si="20"/>
        <v>3.4819220261576089</v>
      </c>
      <c r="G33" s="19">
        <f t="shared" si="20"/>
        <v>24.005932661446955</v>
      </c>
      <c r="H33" s="19">
        <f t="shared" si="20"/>
        <v>22.095482416920895</v>
      </c>
      <c r="I33" s="19">
        <f t="shared" si="20"/>
        <v>10.781425334750654</v>
      </c>
      <c r="J33" s="19">
        <f t="shared" si="20"/>
        <v>16.134534039570585</v>
      </c>
      <c r="K33" s="19">
        <f t="shared" si="20"/>
        <v>18.884344823763687</v>
      </c>
      <c r="L33" s="19">
        <f t="shared" si="20"/>
        <v>12.261412579183677</v>
      </c>
      <c r="M33" s="19">
        <f t="shared" si="20"/>
        <v>47.463098151424532</v>
      </c>
      <c r="N33" s="19">
        <f t="shared" si="20"/>
        <v>38.871841691702215</v>
      </c>
      <c r="O33" s="19">
        <f t="shared" si="20"/>
        <v>34.037071154508581</v>
      </c>
      <c r="P33" s="19">
        <f t="shared" si="20"/>
        <v>26.472756231545542</v>
      </c>
      <c r="Q33" s="19">
        <f t="shared" si="20"/>
        <v>27.452590139036417</v>
      </c>
      <c r="R33" s="19">
        <f t="shared" si="20"/>
        <v>22.481821531354587</v>
      </c>
      <c r="S33" s="19">
        <f t="shared" si="20"/>
        <v>7.6279643328471369</v>
      </c>
      <c r="T33" s="19">
        <f t="shared" si="20"/>
        <v>18.415213324767162</v>
      </c>
      <c r="U33" s="19">
        <f t="shared" si="20"/>
        <v>21.719603805394357</v>
      </c>
      <c r="V33" s="19">
        <f t="shared" si="20"/>
        <v>33.503958430507424</v>
      </c>
      <c r="W33" s="19">
        <f t="shared" si="20"/>
        <v>51.442566376600659</v>
      </c>
      <c r="X33" s="19">
        <f t="shared" si="20"/>
        <v>44.028299703298558</v>
      </c>
      <c r="Y33" s="19">
        <f t="shared" ref="Y33:Z33" si="21">SUM(Y34:Y50)</f>
        <v>55.046699922579904</v>
      </c>
      <c r="Z33" s="19">
        <f t="shared" si="21"/>
        <v>40.891619130116119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1.2325644665011466</v>
      </c>
      <c r="R36" s="8">
        <v>0.96600172951675112</v>
      </c>
      <c r="S36" s="8">
        <v>1.5352161090483991</v>
      </c>
      <c r="T36" s="8">
        <v>3.1071268521714823</v>
      </c>
      <c r="U36" s="8">
        <v>2.5532860405591595</v>
      </c>
      <c r="V36" s="8">
        <v>2.6769419824877758</v>
      </c>
      <c r="W36" s="8">
        <v>1.9756569212580051</v>
      </c>
      <c r="X36" s="8">
        <v>1.8241308074238913</v>
      </c>
      <c r="Y36" s="8">
        <v>1.1672851857019946</v>
      </c>
      <c r="Z36" s="8">
        <v>2.0611420978371262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25.965828559398247</v>
      </c>
      <c r="D44" s="8">
        <v>11.074911853040252</v>
      </c>
      <c r="E44" s="8">
        <v>3.5952645652690527</v>
      </c>
      <c r="F44" s="8">
        <v>3.4819220261576089</v>
      </c>
      <c r="G44" s="8">
        <v>24.005932661446955</v>
      </c>
      <c r="H44" s="8">
        <v>22.095482416920895</v>
      </c>
      <c r="I44" s="8">
        <v>10.781425334750654</v>
      </c>
      <c r="J44" s="8">
        <v>16.134534039570585</v>
      </c>
      <c r="K44" s="8">
        <v>18.884344823763687</v>
      </c>
      <c r="L44" s="8">
        <v>12.261412579183677</v>
      </c>
      <c r="M44" s="8">
        <v>11.178326200121628</v>
      </c>
      <c r="N44" s="8">
        <v>4.7434880161849797</v>
      </c>
      <c r="O44" s="8">
        <v>2.4166963632633065</v>
      </c>
      <c r="P44" s="8">
        <v>0.44054805569535271</v>
      </c>
      <c r="Q44" s="8">
        <v>0.45447937523273541</v>
      </c>
      <c r="R44" s="8">
        <v>1.0685864032251837</v>
      </c>
      <c r="S44" s="8">
        <v>1.1321502072312069</v>
      </c>
      <c r="T44" s="8">
        <v>0.98200801108067226</v>
      </c>
      <c r="U44" s="8">
        <v>0.47073231301152085</v>
      </c>
      <c r="V44" s="8">
        <v>0</v>
      </c>
      <c r="W44" s="8">
        <v>0.54640408209164437</v>
      </c>
      <c r="X44" s="8">
        <v>0.80713120803320137</v>
      </c>
      <c r="Y44" s="8">
        <v>0.86081832850854223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36.284771951302901</v>
      </c>
      <c r="N50" s="8">
        <v>34.128353675517239</v>
      </c>
      <c r="O50" s="8">
        <v>31.620374791245272</v>
      </c>
      <c r="P50" s="8">
        <v>26.03220817585019</v>
      </c>
      <c r="Q50" s="8">
        <v>25.765546297302535</v>
      </c>
      <c r="R50" s="8">
        <v>20.447233398612653</v>
      </c>
      <c r="S50" s="8">
        <v>4.9605980165675314</v>
      </c>
      <c r="T50" s="8">
        <v>14.326078461515008</v>
      </c>
      <c r="U50" s="8">
        <v>18.695585451823675</v>
      </c>
      <c r="V50" s="8">
        <v>30.827016448019652</v>
      </c>
      <c r="W50" s="8">
        <v>48.920505373251011</v>
      </c>
      <c r="X50" s="8">
        <v>41.397037687841461</v>
      </c>
      <c r="Y50" s="8">
        <v>53.018596408369369</v>
      </c>
      <c r="Z50" s="8">
        <v>38.830477032278992</v>
      </c>
    </row>
    <row r="51" spans="1:26" ht="11.25" customHeight="1" x14ac:dyDescent="0.2">
      <c r="A51" s="25" t="s">
        <v>88</v>
      </c>
      <c r="B51" s="26" t="s">
        <v>89</v>
      </c>
      <c r="C51" s="27">
        <v>93.034510216091007</v>
      </c>
      <c r="D51" s="27">
        <v>97.332411534390204</v>
      </c>
      <c r="E51" s="27">
        <v>41.3360290488937</v>
      </c>
      <c r="F51" s="27">
        <v>45.685963010869919</v>
      </c>
      <c r="G51" s="27">
        <v>27.340367514976901</v>
      </c>
      <c r="H51" s="27">
        <v>32.846360644167753</v>
      </c>
      <c r="I51" s="27">
        <v>43.690969963180407</v>
      </c>
      <c r="J51" s="27">
        <v>70.969724689419238</v>
      </c>
      <c r="K51" s="27">
        <v>57.953491228185854</v>
      </c>
      <c r="L51" s="27">
        <v>51.447877353470673</v>
      </c>
      <c r="M51" s="27">
        <v>51.291941218211953</v>
      </c>
      <c r="N51" s="27">
        <v>51.45911962315347</v>
      </c>
      <c r="O51" s="27">
        <v>64.205302254959975</v>
      </c>
      <c r="P51" s="27">
        <v>72.648016366870863</v>
      </c>
      <c r="Q51" s="27">
        <v>59.776480331154282</v>
      </c>
      <c r="R51" s="27">
        <v>73.421393974347069</v>
      </c>
      <c r="S51" s="27">
        <v>71.743763959009442</v>
      </c>
      <c r="T51" s="27">
        <v>84.445402633564157</v>
      </c>
      <c r="U51" s="27">
        <v>79.456884607050597</v>
      </c>
      <c r="V51" s="27">
        <v>93.657567476831673</v>
      </c>
      <c r="W51" s="27">
        <v>119.15505923028566</v>
      </c>
      <c r="X51" s="27">
        <v>85.907003434543071</v>
      </c>
      <c r="Y51" s="27">
        <v>92.578053958953106</v>
      </c>
      <c r="Z51" s="27">
        <v>72.436681366027102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6.5548586354337486</v>
      </c>
      <c r="D52" s="27">
        <f t="shared" si="22"/>
        <v>9.1016669529257239</v>
      </c>
      <c r="E52" s="27">
        <f t="shared" si="22"/>
        <v>3.3784206637033436</v>
      </c>
      <c r="F52" s="27">
        <f t="shared" si="22"/>
        <v>4.1986256579868382</v>
      </c>
      <c r="G52" s="27">
        <f t="shared" si="22"/>
        <v>1.3121498897164818</v>
      </c>
      <c r="H52" s="27">
        <f t="shared" si="22"/>
        <v>1.1627299527590151</v>
      </c>
      <c r="I52" s="27">
        <f t="shared" si="22"/>
        <v>1.4635685888325414</v>
      </c>
      <c r="J52" s="27">
        <f t="shared" si="22"/>
        <v>4.6146581521178609</v>
      </c>
      <c r="K52" s="27">
        <f t="shared" si="22"/>
        <v>5.1475025581142102</v>
      </c>
      <c r="L52" s="27">
        <f t="shared" si="22"/>
        <v>3.4980719172516372</v>
      </c>
      <c r="M52" s="27">
        <f t="shared" si="22"/>
        <v>2.1331927220884914</v>
      </c>
      <c r="N52" s="27">
        <f t="shared" si="22"/>
        <v>2.812542957746087</v>
      </c>
      <c r="O52" s="27">
        <f t="shared" si="22"/>
        <v>3.1749196056467222</v>
      </c>
      <c r="P52" s="27">
        <f t="shared" si="22"/>
        <v>3.1064362427988788</v>
      </c>
      <c r="Q52" s="27">
        <f t="shared" si="22"/>
        <v>2.430603201818986</v>
      </c>
      <c r="R52" s="27">
        <f t="shared" si="22"/>
        <v>3.0863127152605725</v>
      </c>
      <c r="S52" s="27">
        <f t="shared" si="22"/>
        <v>3.3174159925760702</v>
      </c>
      <c r="T52" s="27">
        <f t="shared" si="22"/>
        <v>3.0565365559801023</v>
      </c>
      <c r="U52" s="27">
        <f t="shared" si="22"/>
        <v>2.9362113169470687</v>
      </c>
      <c r="V52" s="27">
        <f t="shared" si="22"/>
        <v>3.092115240811169</v>
      </c>
      <c r="W52" s="27">
        <f t="shared" si="22"/>
        <v>3.3577987144487165</v>
      </c>
      <c r="X52" s="27">
        <f t="shared" si="22"/>
        <v>2.3324780825829285</v>
      </c>
      <c r="Y52" s="27">
        <f t="shared" ref="Y52:Z52" si="23">SUM(Y53:Y54)</f>
        <v>2.4339297482892439</v>
      </c>
      <c r="Z52" s="27">
        <f t="shared" si="23"/>
        <v>2.252201703931032</v>
      </c>
    </row>
    <row r="53" spans="1:26" ht="11.25" customHeight="1" x14ac:dyDescent="0.2">
      <c r="A53" s="29" t="s">
        <v>116</v>
      </c>
      <c r="B53" s="7" t="s">
        <v>117</v>
      </c>
      <c r="C53" s="8">
        <v>6.5548586354337486</v>
      </c>
      <c r="D53" s="8">
        <v>9.1016669529257239</v>
      </c>
      <c r="E53" s="8">
        <v>3.3784206637033436</v>
      </c>
      <c r="F53" s="8">
        <v>4.1986256579868382</v>
      </c>
      <c r="G53" s="8">
        <v>1.3121498897164818</v>
      </c>
      <c r="H53" s="8">
        <v>1.1627299527590151</v>
      </c>
      <c r="I53" s="8">
        <v>1.4635685888325414</v>
      </c>
      <c r="J53" s="8">
        <v>4.6146581521178609</v>
      </c>
      <c r="K53" s="8">
        <v>5.1475025581142102</v>
      </c>
      <c r="L53" s="8">
        <v>3.4980719172516372</v>
      </c>
      <c r="M53" s="8">
        <v>2.1331927220884914</v>
      </c>
      <c r="N53" s="8">
        <v>2.812542957746087</v>
      </c>
      <c r="O53" s="8">
        <v>3.1749196056467222</v>
      </c>
      <c r="P53" s="8">
        <v>3.1064362427988788</v>
      </c>
      <c r="Q53" s="8">
        <v>2.430603201818986</v>
      </c>
      <c r="R53" s="8">
        <v>3.0863127152605725</v>
      </c>
      <c r="S53" s="8">
        <v>3.3174159925760702</v>
      </c>
      <c r="T53" s="8">
        <v>3.0565365559801023</v>
      </c>
      <c r="U53" s="8">
        <v>2.9362113169470687</v>
      </c>
      <c r="V53" s="8">
        <v>3.092115240811169</v>
      </c>
      <c r="W53" s="8">
        <v>3.3577987144487165</v>
      </c>
      <c r="X53" s="8">
        <v>2.3324780825829285</v>
      </c>
      <c r="Y53" s="8">
        <v>2.4339297482892439</v>
      </c>
      <c r="Z53" s="8">
        <v>2.252201703931032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3.2483038215766154E-2</v>
      </c>
      <c r="D61" s="49">
        <f t="shared" si="24"/>
        <v>7.0086166495998885</v>
      </c>
      <c r="E61" s="49">
        <f t="shared" si="24"/>
        <v>2.3479228579297691E-2</v>
      </c>
      <c r="F61" s="49">
        <f t="shared" si="24"/>
        <v>0</v>
      </c>
      <c r="G61" s="49">
        <f t="shared" si="24"/>
        <v>1.8635885853924793E-2</v>
      </c>
      <c r="H61" s="49">
        <f t="shared" si="24"/>
        <v>1.0866322946505261E-2</v>
      </c>
      <c r="I61" s="49">
        <f t="shared" si="24"/>
        <v>7.2125246457735602E-3</v>
      </c>
      <c r="J61" s="49">
        <f t="shared" si="24"/>
        <v>3.581438719308995E-2</v>
      </c>
      <c r="K61" s="49">
        <f t="shared" si="24"/>
        <v>2.1026840854084156E-2</v>
      </c>
      <c r="L61" s="49">
        <f t="shared" si="24"/>
        <v>0</v>
      </c>
      <c r="M61" s="49">
        <f t="shared" si="24"/>
        <v>0</v>
      </c>
      <c r="N61" s="49">
        <f t="shared" si="24"/>
        <v>0.34702353013194415</v>
      </c>
      <c r="O61" s="49">
        <f t="shared" si="24"/>
        <v>0.12278526693701104</v>
      </c>
      <c r="P61" s="49">
        <f t="shared" si="24"/>
        <v>1.1409996172241967</v>
      </c>
      <c r="Q61" s="49">
        <f t="shared" si="24"/>
        <v>0.44994251715207106</v>
      </c>
      <c r="R61" s="49">
        <f t="shared" si="24"/>
        <v>0.38595884611328635</v>
      </c>
      <c r="S61" s="49">
        <f t="shared" si="24"/>
        <v>0.92331582690665115</v>
      </c>
      <c r="T61" s="49">
        <f t="shared" si="24"/>
        <v>0.39951574503847787</v>
      </c>
      <c r="U61" s="49">
        <f t="shared" si="24"/>
        <v>0.29205663340007448</v>
      </c>
      <c r="V61" s="49">
        <f t="shared" si="24"/>
        <v>9.8013187787348716E-2</v>
      </c>
      <c r="W61" s="49">
        <f t="shared" si="24"/>
        <v>0.1083820232542738</v>
      </c>
      <c r="X61" s="49">
        <f t="shared" si="24"/>
        <v>0.48701716546572643</v>
      </c>
      <c r="Y61" s="49">
        <f t="shared" ref="Y61:Z61" si="25">SUM(Y62:Y72)</f>
        <v>0.37673102866171637</v>
      </c>
      <c r="Z61" s="49">
        <f t="shared" si="25"/>
        <v>1.2597492624763131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6.8963590938393402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0.34702353013194415</v>
      </c>
      <c r="O62" s="52">
        <v>0.12278526693701104</v>
      </c>
      <c r="P62" s="52">
        <v>1.1409996172241967</v>
      </c>
      <c r="Q62" s="52">
        <v>0.44994251715207106</v>
      </c>
      <c r="R62" s="52">
        <v>0.38595884611328635</v>
      </c>
      <c r="S62" s="52">
        <v>0.92331582690665115</v>
      </c>
      <c r="T62" s="52">
        <v>0.30098345374449476</v>
      </c>
      <c r="U62" s="52">
        <v>0.20271331799464734</v>
      </c>
      <c r="V62" s="52">
        <v>1.200344683817506E-2</v>
      </c>
      <c r="W62" s="52">
        <v>1.096873296210912E-2</v>
      </c>
      <c r="X62" s="52">
        <v>0.44312230686758097</v>
      </c>
      <c r="Y62" s="52">
        <v>0.30306769598434063</v>
      </c>
      <c r="Z62" s="52">
        <v>1.1783646372113905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3.2483038215766154E-2</v>
      </c>
      <c r="D64" s="52">
        <v>0.11225755576054863</v>
      </c>
      <c r="E64" s="52">
        <v>2.3479228579297691E-2</v>
      </c>
      <c r="F64" s="52">
        <v>0</v>
      </c>
      <c r="G64" s="52">
        <v>1.8635885853924793E-2</v>
      </c>
      <c r="H64" s="52">
        <v>1.0866322946505261E-2</v>
      </c>
      <c r="I64" s="52">
        <v>7.2125246457735602E-3</v>
      </c>
      <c r="J64" s="52">
        <v>3.581438719308995E-2</v>
      </c>
      <c r="K64" s="52">
        <v>2.1026840854084156E-2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9.8532291293983124E-2</v>
      </c>
      <c r="U64" s="52">
        <v>8.9343315405427157E-2</v>
      </c>
      <c r="V64" s="52">
        <v>8.6009740949173658E-2</v>
      </c>
      <c r="W64" s="52">
        <v>9.7413290292164681E-2</v>
      </c>
      <c r="X64" s="52">
        <v>4.3894858598145452E-2</v>
      </c>
      <c r="Y64" s="52">
        <v>7.3663332677375709E-2</v>
      </c>
      <c r="Z64" s="52">
        <v>8.1384625264922711E-2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96.870880774940758</v>
      </c>
      <c r="D2" s="21">
        <f t="shared" ref="D2:X2" si="0">SUM(D3,D17,D22,D25,D26,D51,D52)</f>
        <v>79.999106858616372</v>
      </c>
      <c r="E2" s="21">
        <f t="shared" si="0"/>
        <v>83.738750688365414</v>
      </c>
      <c r="F2" s="21">
        <f t="shared" si="0"/>
        <v>97.226307284574773</v>
      </c>
      <c r="G2" s="21">
        <f t="shared" si="0"/>
        <v>106.90354774370897</v>
      </c>
      <c r="H2" s="21">
        <f t="shared" si="0"/>
        <v>120.04602811205314</v>
      </c>
      <c r="I2" s="21">
        <f t="shared" si="0"/>
        <v>124.55973416900518</v>
      </c>
      <c r="J2" s="21">
        <f t="shared" si="0"/>
        <v>100.92035909251184</v>
      </c>
      <c r="K2" s="21">
        <f t="shared" si="0"/>
        <v>96.528151024254853</v>
      </c>
      <c r="L2" s="21">
        <f t="shared" si="0"/>
        <v>116.78786906335785</v>
      </c>
      <c r="M2" s="21">
        <f t="shared" si="0"/>
        <v>97.427234950126078</v>
      </c>
      <c r="N2" s="21">
        <f t="shared" si="0"/>
        <v>88.656377536472831</v>
      </c>
      <c r="O2" s="21">
        <f t="shared" si="0"/>
        <v>88.564846069453097</v>
      </c>
      <c r="P2" s="21">
        <f t="shared" si="0"/>
        <v>89.757355266184916</v>
      </c>
      <c r="Q2" s="21">
        <f t="shared" si="0"/>
        <v>88.214981509056017</v>
      </c>
      <c r="R2" s="21">
        <f t="shared" si="0"/>
        <v>61.626426674140191</v>
      </c>
      <c r="S2" s="21">
        <f t="shared" si="0"/>
        <v>71.167688660803634</v>
      </c>
      <c r="T2" s="21">
        <f t="shared" si="0"/>
        <v>84.618709158458984</v>
      </c>
      <c r="U2" s="21">
        <f t="shared" si="0"/>
        <v>90.897261594577358</v>
      </c>
      <c r="V2" s="21">
        <f t="shared" si="0"/>
        <v>91.511217252392669</v>
      </c>
      <c r="W2" s="21">
        <f t="shared" si="0"/>
        <v>94.852188334439347</v>
      </c>
      <c r="X2" s="21">
        <f t="shared" si="0"/>
        <v>100.19135046088475</v>
      </c>
      <c r="Y2" s="21">
        <f t="shared" ref="Y2:Z2" si="1">SUM(Y3,Y17,Y22,Y25,Y26,Y51,Y52)</f>
        <v>112.1502993799804</v>
      </c>
      <c r="Z2" s="21">
        <f t="shared" si="1"/>
        <v>118.32509413701301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75.583181477328267</v>
      </c>
      <c r="D3" s="24">
        <f t="shared" ref="D3:W3" si="3">SUM(D4,D8,D11)</f>
        <v>58.660356994179203</v>
      </c>
      <c r="E3" s="24">
        <f t="shared" si="3"/>
        <v>61.820674372101259</v>
      </c>
      <c r="F3" s="24">
        <f t="shared" si="3"/>
        <v>75.798250825984866</v>
      </c>
      <c r="G3" s="24">
        <f t="shared" si="3"/>
        <v>76.602076469331266</v>
      </c>
      <c r="H3" s="24">
        <f t="shared" si="3"/>
        <v>83.926144833512254</v>
      </c>
      <c r="I3" s="24">
        <f t="shared" si="3"/>
        <v>92.789143379204859</v>
      </c>
      <c r="J3" s="24">
        <f t="shared" si="3"/>
        <v>67.373774288752287</v>
      </c>
      <c r="K3" s="24">
        <f t="shared" si="3"/>
        <v>70.23532965880753</v>
      </c>
      <c r="L3" s="24">
        <f t="shared" si="3"/>
        <v>93.09913181482689</v>
      </c>
      <c r="M3" s="24">
        <f t="shared" si="3"/>
        <v>46.575872855585914</v>
      </c>
      <c r="N3" s="24">
        <f t="shared" si="3"/>
        <v>41.710999093565476</v>
      </c>
      <c r="O3" s="24">
        <f t="shared" si="3"/>
        <v>39.194080879308814</v>
      </c>
      <c r="P3" s="24">
        <f t="shared" si="3"/>
        <v>40.784842043390711</v>
      </c>
      <c r="Q3" s="24">
        <f t="shared" si="3"/>
        <v>40.531044263597508</v>
      </c>
      <c r="R3" s="24">
        <f t="shared" si="3"/>
        <v>27.855545817190492</v>
      </c>
      <c r="S3" s="24">
        <f t="shared" si="3"/>
        <v>35.822934067736014</v>
      </c>
      <c r="T3" s="24">
        <f t="shared" si="3"/>
        <v>44.287002597987815</v>
      </c>
      <c r="U3" s="24">
        <f t="shared" si="3"/>
        <v>45.845801372487777</v>
      </c>
      <c r="V3" s="24">
        <f t="shared" si="3"/>
        <v>41.34948673845232</v>
      </c>
      <c r="W3" s="24">
        <f t="shared" si="3"/>
        <v>38.425679057693792</v>
      </c>
      <c r="X3" s="24">
        <f t="shared" ref="X3:Z3" si="4">SUM(X4,X8,X11)</f>
        <v>39.339088029484714</v>
      </c>
      <c r="Y3" s="24">
        <f t="shared" si="4"/>
        <v>40.392334085772028</v>
      </c>
      <c r="Z3" s="24">
        <f t="shared" si="4"/>
        <v>55.363559535146479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7.3621327764266624</v>
      </c>
      <c r="D4" s="19">
        <f t="shared" ref="D4:W4" si="6">SUM(D5:D7)</f>
        <v>9.0115191069803107</v>
      </c>
      <c r="E4" s="19">
        <f t="shared" si="6"/>
        <v>7.2577523400623241</v>
      </c>
      <c r="F4" s="19">
        <f t="shared" si="6"/>
        <v>2.7953459909302607</v>
      </c>
      <c r="G4" s="19">
        <f t="shared" si="6"/>
        <v>9.4513533573456296</v>
      </c>
      <c r="H4" s="19">
        <f t="shared" si="6"/>
        <v>9.777024205950589</v>
      </c>
      <c r="I4" s="19">
        <f t="shared" si="6"/>
        <v>8.6710146713555023</v>
      </c>
      <c r="J4" s="19">
        <f t="shared" si="6"/>
        <v>12.960708360996829</v>
      </c>
      <c r="K4" s="19">
        <f t="shared" si="6"/>
        <v>11.311292032385584</v>
      </c>
      <c r="L4" s="19">
        <f t="shared" si="6"/>
        <v>9.8097244407212081</v>
      </c>
      <c r="M4" s="19">
        <f t="shared" si="6"/>
        <v>5.8493791199606502</v>
      </c>
      <c r="N4" s="19">
        <f t="shared" si="6"/>
        <v>5.2326794929520304</v>
      </c>
      <c r="O4" s="19">
        <f t="shared" si="6"/>
        <v>5.2839270028936181</v>
      </c>
      <c r="P4" s="19">
        <f t="shared" si="6"/>
        <v>6.1701626675256929</v>
      </c>
      <c r="Q4" s="19">
        <f t="shared" si="6"/>
        <v>6.215578849550603</v>
      </c>
      <c r="R4" s="19">
        <f t="shared" si="6"/>
        <v>3.1892301373159784</v>
      </c>
      <c r="S4" s="19">
        <f t="shared" si="6"/>
        <v>3.8039183148280906</v>
      </c>
      <c r="T4" s="19">
        <f t="shared" si="6"/>
        <v>2.9537048927021834</v>
      </c>
      <c r="U4" s="19">
        <f t="shared" si="6"/>
        <v>3.5421346162826484</v>
      </c>
      <c r="V4" s="19">
        <f t="shared" si="6"/>
        <v>1.8223037668010025</v>
      </c>
      <c r="W4" s="19">
        <f t="shared" si="6"/>
        <v>0.59864357248144373</v>
      </c>
      <c r="X4" s="19">
        <f t="shared" ref="X4:Z4" si="7">SUM(X5:X7)</f>
        <v>0.45214467334063335</v>
      </c>
      <c r="Y4" s="19">
        <f t="shared" si="7"/>
        <v>2.0712996783402264E-2</v>
      </c>
      <c r="Z4" s="19">
        <f t="shared" si="7"/>
        <v>5.4351410801827676E-3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5.9717962210651419E-2</v>
      </c>
      <c r="D6" s="8">
        <v>0.14379950406310094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7.3024148142160108</v>
      </c>
      <c r="D7" s="8">
        <v>8.8677196029172105</v>
      </c>
      <c r="E7" s="8">
        <v>7.2577523400623241</v>
      </c>
      <c r="F7" s="8">
        <v>2.7953459909302607</v>
      </c>
      <c r="G7" s="8">
        <v>9.4513533573456296</v>
      </c>
      <c r="H7" s="8">
        <v>9.777024205950589</v>
      </c>
      <c r="I7" s="8">
        <v>8.6710146713555023</v>
      </c>
      <c r="J7" s="8">
        <v>12.960708360996829</v>
      </c>
      <c r="K7" s="8">
        <v>11.311292032385584</v>
      </c>
      <c r="L7" s="8">
        <v>9.8097244407212081</v>
      </c>
      <c r="M7" s="8">
        <v>5.8493791199606502</v>
      </c>
      <c r="N7" s="8">
        <v>5.2326794929520304</v>
      </c>
      <c r="O7" s="8">
        <v>5.2839270028936181</v>
      </c>
      <c r="P7" s="8">
        <v>6.1701626675256929</v>
      </c>
      <c r="Q7" s="8">
        <v>6.215578849550603</v>
      </c>
      <c r="R7" s="8">
        <v>3.1892301373159784</v>
      </c>
      <c r="S7" s="8">
        <v>3.8039183148280906</v>
      </c>
      <c r="T7" s="8">
        <v>2.9537048927021834</v>
      </c>
      <c r="U7" s="8">
        <v>3.5421346162826484</v>
      </c>
      <c r="V7" s="8">
        <v>1.8223037668010025</v>
      </c>
      <c r="W7" s="8">
        <v>0.59864357248144373</v>
      </c>
      <c r="X7" s="8">
        <v>0.45214467334063335</v>
      </c>
      <c r="Y7" s="8">
        <v>2.0712996783402264E-2</v>
      </c>
      <c r="Z7" s="8">
        <v>5.4351410801827676E-3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67.589411639549795</v>
      </c>
      <c r="D8" s="19">
        <f t="shared" si="8"/>
        <v>48.685341517228252</v>
      </c>
      <c r="E8" s="19">
        <f t="shared" si="8"/>
        <v>51.71842060772218</v>
      </c>
      <c r="F8" s="19">
        <f t="shared" si="8"/>
        <v>70.36604461574116</v>
      </c>
      <c r="G8" s="19">
        <f t="shared" si="8"/>
        <v>65.397433490052094</v>
      </c>
      <c r="H8" s="19">
        <f t="shared" si="8"/>
        <v>72.317552051099753</v>
      </c>
      <c r="I8" s="19">
        <f t="shared" si="8"/>
        <v>83.100134227883728</v>
      </c>
      <c r="J8" s="19">
        <f t="shared" si="8"/>
        <v>53.247863881490112</v>
      </c>
      <c r="K8" s="19">
        <f t="shared" si="8"/>
        <v>57.560272133565924</v>
      </c>
      <c r="L8" s="19">
        <f t="shared" si="8"/>
        <v>82.089415518995978</v>
      </c>
      <c r="M8" s="19">
        <f t="shared" si="8"/>
        <v>40.726493735625262</v>
      </c>
      <c r="N8" s="19">
        <f t="shared" si="8"/>
        <v>36.478319600613446</v>
      </c>
      <c r="O8" s="19">
        <f t="shared" si="8"/>
        <v>33.910153876415194</v>
      </c>
      <c r="P8" s="19">
        <f t="shared" si="8"/>
        <v>34.479490022881173</v>
      </c>
      <c r="Q8" s="19">
        <f t="shared" si="8"/>
        <v>34.01191739020004</v>
      </c>
      <c r="R8" s="19">
        <f t="shared" si="8"/>
        <v>24.223945655527071</v>
      </c>
      <c r="S8" s="19">
        <f t="shared" si="8"/>
        <v>31.472531895126888</v>
      </c>
      <c r="T8" s="19">
        <f t="shared" si="8"/>
        <v>40.931303747221499</v>
      </c>
      <c r="U8" s="19">
        <f t="shared" si="8"/>
        <v>41.905708736471873</v>
      </c>
      <c r="V8" s="19">
        <f t="shared" si="8"/>
        <v>39.527182971651321</v>
      </c>
      <c r="W8" s="19">
        <f t="shared" si="8"/>
        <v>37.827035485212349</v>
      </c>
      <c r="X8" s="19">
        <f t="shared" si="8"/>
        <v>38.88694335614408</v>
      </c>
      <c r="Y8" s="19">
        <f t="shared" ref="Y8:Z8" si="9">SUM(Y9:Y10)</f>
        <v>40.371621088988626</v>
      </c>
      <c r="Z8" s="19">
        <f t="shared" si="9"/>
        <v>55.358124394066294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67.589411639549795</v>
      </c>
      <c r="D10" s="8">
        <v>48.685341517228252</v>
      </c>
      <c r="E10" s="8">
        <v>51.71842060772218</v>
      </c>
      <c r="F10" s="8">
        <v>70.36604461574116</v>
      </c>
      <c r="G10" s="8">
        <v>65.397433490052094</v>
      </c>
      <c r="H10" s="8">
        <v>72.317552051099753</v>
      </c>
      <c r="I10" s="8">
        <v>83.100134227883728</v>
      </c>
      <c r="J10" s="8">
        <v>53.247863881490112</v>
      </c>
      <c r="K10" s="8">
        <v>57.560272133565924</v>
      </c>
      <c r="L10" s="8">
        <v>82.089415518995978</v>
      </c>
      <c r="M10" s="8">
        <v>40.726493735625262</v>
      </c>
      <c r="N10" s="8">
        <v>36.478319600613446</v>
      </c>
      <c r="O10" s="8">
        <v>33.910153876415194</v>
      </c>
      <c r="P10" s="8">
        <v>34.479490022881173</v>
      </c>
      <c r="Q10" s="8">
        <v>34.01191739020004</v>
      </c>
      <c r="R10" s="8">
        <v>24.223945655527071</v>
      </c>
      <c r="S10" s="8">
        <v>31.472531895126888</v>
      </c>
      <c r="T10" s="8">
        <v>40.931303747221499</v>
      </c>
      <c r="U10" s="8">
        <v>41.905708736471873</v>
      </c>
      <c r="V10" s="8">
        <v>39.527182971651321</v>
      </c>
      <c r="W10" s="8">
        <v>37.827035485212349</v>
      </c>
      <c r="X10" s="8">
        <v>38.88694335614408</v>
      </c>
      <c r="Y10" s="8">
        <v>40.371621088988626</v>
      </c>
      <c r="Z10" s="8">
        <v>55.358124394066294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0.6316370613518123</v>
      </c>
      <c r="D11" s="19">
        <f t="shared" si="10"/>
        <v>0.96349636997064148</v>
      </c>
      <c r="E11" s="19">
        <f t="shared" si="10"/>
        <v>2.8445014243167557</v>
      </c>
      <c r="F11" s="19">
        <f t="shared" si="10"/>
        <v>2.6368602193134505</v>
      </c>
      <c r="G11" s="19">
        <f t="shared" si="10"/>
        <v>1.7532896219335419</v>
      </c>
      <c r="H11" s="19">
        <f t="shared" si="10"/>
        <v>1.8315685764619218</v>
      </c>
      <c r="I11" s="19">
        <f t="shared" si="10"/>
        <v>1.0179944799656242</v>
      </c>
      <c r="J11" s="19">
        <f t="shared" si="10"/>
        <v>1.165202046265351</v>
      </c>
      <c r="K11" s="19">
        <f t="shared" si="10"/>
        <v>1.3637654928560159</v>
      </c>
      <c r="L11" s="19">
        <f t="shared" si="10"/>
        <v>1.1999918551096944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0.13518935298384382</v>
      </c>
      <c r="Q11" s="19">
        <f t="shared" si="10"/>
        <v>0.30354802384686191</v>
      </c>
      <c r="R11" s="19">
        <f t="shared" si="10"/>
        <v>0.44237002434744344</v>
      </c>
      <c r="S11" s="19">
        <f t="shared" si="10"/>
        <v>0.54648385778103103</v>
      </c>
      <c r="T11" s="19">
        <f t="shared" si="10"/>
        <v>0.40199395806413091</v>
      </c>
      <c r="U11" s="19">
        <f t="shared" si="10"/>
        <v>0.39795801973325889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0.6316370613518123</v>
      </c>
      <c r="D13" s="8">
        <v>0.96349636997064148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2.8445014243167557</v>
      </c>
      <c r="F15" s="8">
        <v>2.6368602193134505</v>
      </c>
      <c r="G15" s="8">
        <v>1.7532896219335419</v>
      </c>
      <c r="H15" s="8">
        <v>1.8315685764619218</v>
      </c>
      <c r="I15" s="8">
        <v>1.0179944799656242</v>
      </c>
      <c r="J15" s="8">
        <v>1.165202046265351</v>
      </c>
      <c r="K15" s="8">
        <v>1.3637654928560159</v>
      </c>
      <c r="L15" s="8">
        <v>1.1999918551096944</v>
      </c>
      <c r="M15" s="8">
        <v>0</v>
      </c>
      <c r="N15" s="8">
        <v>0</v>
      </c>
      <c r="O15" s="8">
        <v>0</v>
      </c>
      <c r="P15" s="8">
        <v>0.13518935298384382</v>
      </c>
      <c r="Q15" s="8">
        <v>0.30354802384686191</v>
      </c>
      <c r="R15" s="8">
        <v>0.44237002434744344</v>
      </c>
      <c r="S15" s="8">
        <v>0.54648385778103103</v>
      </c>
      <c r="T15" s="8">
        <v>0.40199395806413091</v>
      </c>
      <c r="U15" s="8">
        <v>0.39795801973325889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0.12171217740741358</v>
      </c>
      <c r="F17" s="27">
        <f t="shared" si="12"/>
        <v>0.10136860378956648</v>
      </c>
      <c r="G17" s="27">
        <f t="shared" si="12"/>
        <v>3.2507343717274421E-2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10.664412265172945</v>
      </c>
      <c r="N17" s="27">
        <f t="shared" si="12"/>
        <v>12.128666467226671</v>
      </c>
      <c r="O17" s="27">
        <f t="shared" si="12"/>
        <v>11.003216521355453</v>
      </c>
      <c r="P17" s="27">
        <f t="shared" si="12"/>
        <v>11.23461096699949</v>
      </c>
      <c r="Q17" s="27">
        <f t="shared" si="12"/>
        <v>11.796270531135956</v>
      </c>
      <c r="R17" s="27">
        <f t="shared" si="12"/>
        <v>8.8607994140088699</v>
      </c>
      <c r="S17" s="27">
        <f t="shared" si="12"/>
        <v>10.653155821873384</v>
      </c>
      <c r="T17" s="27">
        <f t="shared" si="12"/>
        <v>9.0546382783423418</v>
      </c>
      <c r="U17" s="27">
        <f t="shared" si="12"/>
        <v>10.816731358356639</v>
      </c>
      <c r="V17" s="27">
        <f t="shared" si="12"/>
        <v>9.2356076170903449</v>
      </c>
      <c r="W17" s="27">
        <f t="shared" si="12"/>
        <v>8.1268041030170366</v>
      </c>
      <c r="X17" s="27">
        <f t="shared" si="12"/>
        <v>10.570056186011097</v>
      </c>
      <c r="Y17" s="27">
        <f t="shared" ref="Y17:Z17" si="13">SUM(Y18:Y21)</f>
        <v>12.391311673332082</v>
      </c>
      <c r="Z17" s="27">
        <f t="shared" si="13"/>
        <v>13.019840710713408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0.12171217740741358</v>
      </c>
      <c r="F18" s="8">
        <v>0.10136860378956648</v>
      </c>
      <c r="G18" s="8">
        <v>3.2507343717274421E-2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10.664412265172945</v>
      </c>
      <c r="N21" s="8">
        <v>12.128666467226671</v>
      </c>
      <c r="O21" s="8">
        <v>11.003216521355453</v>
      </c>
      <c r="P21" s="8">
        <v>11.23461096699949</v>
      </c>
      <c r="Q21" s="8">
        <v>11.796270531135956</v>
      </c>
      <c r="R21" s="8">
        <v>8.8607994140088699</v>
      </c>
      <c r="S21" s="8">
        <v>10.653155821873384</v>
      </c>
      <c r="T21" s="8">
        <v>9.0546382783423418</v>
      </c>
      <c r="U21" s="8">
        <v>10.816731358356639</v>
      </c>
      <c r="V21" s="8">
        <v>9.2356076170903449</v>
      </c>
      <c r="W21" s="8">
        <v>8.1268041030170366</v>
      </c>
      <c r="X21" s="8">
        <v>10.570056186011097</v>
      </c>
      <c r="Y21" s="8">
        <v>12.391311673332082</v>
      </c>
      <c r="Z21" s="8">
        <v>13.019840710713408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3.0364115385012687</v>
      </c>
      <c r="D26" s="27">
        <f t="shared" si="16"/>
        <v>1.4771302971561349</v>
      </c>
      <c r="E26" s="27">
        <f t="shared" si="16"/>
        <v>1.1653592949901612</v>
      </c>
      <c r="F26" s="27">
        <f t="shared" si="16"/>
        <v>0.96646259041499172</v>
      </c>
      <c r="G26" s="27">
        <f t="shared" si="16"/>
        <v>10.494418318916043</v>
      </c>
      <c r="H26" s="27">
        <f t="shared" si="16"/>
        <v>10.77253204374116</v>
      </c>
      <c r="I26" s="27">
        <f t="shared" si="16"/>
        <v>4.3768480396921428</v>
      </c>
      <c r="J26" s="27">
        <f t="shared" si="16"/>
        <v>4.5271696212709447</v>
      </c>
      <c r="K26" s="27">
        <f t="shared" si="16"/>
        <v>4.5857353755735595</v>
      </c>
      <c r="L26" s="27">
        <f t="shared" si="16"/>
        <v>2.9859212910807833</v>
      </c>
      <c r="M26" s="27">
        <f t="shared" si="16"/>
        <v>16.041524626160754</v>
      </c>
      <c r="N26" s="27">
        <f t="shared" si="16"/>
        <v>12.288717670891433</v>
      </c>
      <c r="O26" s="27">
        <f t="shared" si="16"/>
        <v>10.798981979927891</v>
      </c>
      <c r="P26" s="27">
        <f t="shared" si="16"/>
        <v>8.0165371557537082</v>
      </c>
      <c r="Q26" s="27">
        <f t="shared" si="16"/>
        <v>9.3109373863508651</v>
      </c>
      <c r="R26" s="27">
        <f t="shared" si="16"/>
        <v>4.7217239470314833</v>
      </c>
      <c r="S26" s="27">
        <f t="shared" si="16"/>
        <v>1.8392104535571616</v>
      </c>
      <c r="T26" s="27">
        <f t="shared" si="16"/>
        <v>4.3361411379830681</v>
      </c>
      <c r="U26" s="27">
        <f t="shared" si="16"/>
        <v>5.714980467028778</v>
      </c>
      <c r="V26" s="27">
        <f t="shared" si="16"/>
        <v>8.6151673433151448</v>
      </c>
      <c r="W26" s="27">
        <f t="shared" si="16"/>
        <v>11.742196273049922</v>
      </c>
      <c r="X26" s="27">
        <f t="shared" si="16"/>
        <v>13.890960050485258</v>
      </c>
      <c r="Y26" s="27">
        <f t="shared" ref="Y26:Z26" si="17">SUM(Y27,Y33)</f>
        <v>18.303549307510384</v>
      </c>
      <c r="Z26" s="27">
        <f t="shared" si="17"/>
        <v>14.769752777820782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3.0364115385012687</v>
      </c>
      <c r="D33" s="19">
        <f t="shared" si="20"/>
        <v>1.4771302971561349</v>
      </c>
      <c r="E33" s="19">
        <f t="shared" si="20"/>
        <v>1.1653592949901612</v>
      </c>
      <c r="F33" s="19">
        <f t="shared" si="20"/>
        <v>0.96646259041499172</v>
      </c>
      <c r="G33" s="19">
        <f t="shared" si="20"/>
        <v>10.494418318916043</v>
      </c>
      <c r="H33" s="19">
        <f t="shared" si="20"/>
        <v>10.77253204374116</v>
      </c>
      <c r="I33" s="19">
        <f t="shared" si="20"/>
        <v>4.3768480396921428</v>
      </c>
      <c r="J33" s="19">
        <f t="shared" si="20"/>
        <v>4.5271696212709447</v>
      </c>
      <c r="K33" s="19">
        <f t="shared" si="20"/>
        <v>4.5857353755735595</v>
      </c>
      <c r="L33" s="19">
        <f t="shared" si="20"/>
        <v>2.9859212910807833</v>
      </c>
      <c r="M33" s="19">
        <f t="shared" si="20"/>
        <v>16.041524626160754</v>
      </c>
      <c r="N33" s="19">
        <f t="shared" si="20"/>
        <v>12.288717670891433</v>
      </c>
      <c r="O33" s="19">
        <f t="shared" si="20"/>
        <v>10.798981979927891</v>
      </c>
      <c r="P33" s="19">
        <f t="shared" si="20"/>
        <v>8.0165371557537082</v>
      </c>
      <c r="Q33" s="19">
        <f t="shared" si="20"/>
        <v>9.3109373863508651</v>
      </c>
      <c r="R33" s="19">
        <f t="shared" si="20"/>
        <v>4.7217239470314833</v>
      </c>
      <c r="S33" s="19">
        <f t="shared" si="20"/>
        <v>1.8392104535571616</v>
      </c>
      <c r="T33" s="19">
        <f t="shared" si="20"/>
        <v>4.3361411379830681</v>
      </c>
      <c r="U33" s="19">
        <f t="shared" si="20"/>
        <v>5.714980467028778</v>
      </c>
      <c r="V33" s="19">
        <f t="shared" si="20"/>
        <v>8.6151673433151448</v>
      </c>
      <c r="W33" s="19">
        <f t="shared" si="20"/>
        <v>11.742196273049922</v>
      </c>
      <c r="X33" s="19">
        <f t="shared" si="20"/>
        <v>13.890960050485258</v>
      </c>
      <c r="Y33" s="19">
        <f t="shared" ref="Y33:Z33" si="21">SUM(Y34:Y50)</f>
        <v>18.303549307510384</v>
      </c>
      <c r="Z33" s="19">
        <f t="shared" si="21"/>
        <v>14.769752777820782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0.42445640765964421</v>
      </c>
      <c r="R36" s="8">
        <v>0.20583539678775625</v>
      </c>
      <c r="S36" s="8">
        <v>0.3738365218314999</v>
      </c>
      <c r="T36" s="8">
        <v>0.73982691173135884</v>
      </c>
      <c r="U36" s="8">
        <v>0.68042078876439105</v>
      </c>
      <c r="V36" s="8">
        <v>0.6978881827306701</v>
      </c>
      <c r="W36" s="8">
        <v>0.45747612939356441</v>
      </c>
      <c r="X36" s="8">
        <v>0.58396742369021648</v>
      </c>
      <c r="Y36" s="8">
        <v>0.39412362651532806</v>
      </c>
      <c r="Z36" s="8">
        <v>0.75525132447102772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3.0364115385012687</v>
      </c>
      <c r="D44" s="8">
        <v>1.4771302971561349</v>
      </c>
      <c r="E44" s="8">
        <v>1.1653592949901612</v>
      </c>
      <c r="F44" s="8">
        <v>0.96646259041499172</v>
      </c>
      <c r="G44" s="8">
        <v>10.494418318916043</v>
      </c>
      <c r="H44" s="8">
        <v>10.77253204374116</v>
      </c>
      <c r="I44" s="8">
        <v>4.3768480396921428</v>
      </c>
      <c r="J44" s="8">
        <v>4.5271696212709447</v>
      </c>
      <c r="K44" s="8">
        <v>4.5857353755735595</v>
      </c>
      <c r="L44" s="8">
        <v>2.9859212910807833</v>
      </c>
      <c r="M44" s="8">
        <v>3.8248168943747514</v>
      </c>
      <c r="N44" s="8">
        <v>1.521462863057816</v>
      </c>
      <c r="O44" s="8">
        <v>0.77837580563633757</v>
      </c>
      <c r="P44" s="8">
        <v>0.1355065441648956</v>
      </c>
      <c r="Q44" s="8">
        <v>0.15650839222575208</v>
      </c>
      <c r="R44" s="8">
        <v>0.22769411232823547</v>
      </c>
      <c r="S44" s="8">
        <v>0.27568698189629487</v>
      </c>
      <c r="T44" s="8">
        <v>0.23382243104285425</v>
      </c>
      <c r="U44" s="8">
        <v>0.12544464138692488</v>
      </c>
      <c r="V44" s="8">
        <v>0</v>
      </c>
      <c r="W44" s="8">
        <v>0.1265233967853901</v>
      </c>
      <c r="X44" s="8">
        <v>0.25839064293901332</v>
      </c>
      <c r="Y44" s="8">
        <v>0.29064777447562351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12.216707731786002</v>
      </c>
      <c r="N50" s="8">
        <v>10.767254807833618</v>
      </c>
      <c r="O50" s="8">
        <v>10.020606174291554</v>
      </c>
      <c r="P50" s="8">
        <v>7.8810306115888125</v>
      </c>
      <c r="Q50" s="8">
        <v>8.7299725864654683</v>
      </c>
      <c r="R50" s="8">
        <v>4.2881944379154913</v>
      </c>
      <c r="S50" s="8">
        <v>1.1896869498293667</v>
      </c>
      <c r="T50" s="8">
        <v>3.3624917952088547</v>
      </c>
      <c r="U50" s="8">
        <v>4.9091150368774619</v>
      </c>
      <c r="V50" s="8">
        <v>7.9172791605844752</v>
      </c>
      <c r="W50" s="8">
        <v>11.158196746870967</v>
      </c>
      <c r="X50" s="8">
        <v>13.048601983856029</v>
      </c>
      <c r="Y50" s="8">
        <v>17.618777906519433</v>
      </c>
      <c r="Z50" s="8">
        <v>14.014501453349755</v>
      </c>
    </row>
    <row r="51" spans="1:26" ht="11.25" customHeight="1" x14ac:dyDescent="0.2">
      <c r="A51" s="25" t="s">
        <v>88</v>
      </c>
      <c r="B51" s="26" t="s">
        <v>89</v>
      </c>
      <c r="C51" s="27">
        <v>17.494376461123547</v>
      </c>
      <c r="D51" s="27">
        <v>18.663535324004236</v>
      </c>
      <c r="E51" s="27">
        <v>19.550037329079441</v>
      </c>
      <c r="F51" s="27">
        <v>19.209169928356523</v>
      </c>
      <c r="G51" s="27">
        <v>19.207806919437676</v>
      </c>
      <c r="H51" s="27">
        <v>24.787296515434132</v>
      </c>
      <c r="I51" s="27">
        <v>26.806739286320152</v>
      </c>
      <c r="J51" s="27">
        <v>27.740938528650894</v>
      </c>
      <c r="K51" s="27">
        <v>20.473056024715646</v>
      </c>
      <c r="L51" s="27">
        <v>19.861430466856095</v>
      </c>
      <c r="M51" s="27">
        <v>23.427201259114895</v>
      </c>
      <c r="N51" s="27">
        <v>21.640656844214512</v>
      </c>
      <c r="O51" s="27">
        <v>26.562423680966194</v>
      </c>
      <c r="P51" s="27">
        <v>28.780917829603208</v>
      </c>
      <c r="Q51" s="27">
        <v>25.753183843020093</v>
      </c>
      <c r="R51" s="27">
        <v>19.541095895220305</v>
      </c>
      <c r="S51" s="27">
        <v>22.05678131615424</v>
      </c>
      <c r="T51" s="27">
        <v>26.223523625880212</v>
      </c>
      <c r="U51" s="27">
        <v>27.748753598781509</v>
      </c>
      <c r="V51" s="27">
        <v>31.516809950781511</v>
      </c>
      <c r="W51" s="27">
        <v>35.791634173785546</v>
      </c>
      <c r="X51" s="27">
        <v>35.656034695829881</v>
      </c>
      <c r="Y51" s="27">
        <v>40.254277400165876</v>
      </c>
      <c r="Z51" s="27">
        <v>34.359087744914021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0.75691129798767676</v>
      </c>
      <c r="D52" s="27">
        <f t="shared" si="22"/>
        <v>1.1980842432767942</v>
      </c>
      <c r="E52" s="27">
        <f t="shared" si="22"/>
        <v>1.0809675147871456</v>
      </c>
      <c r="F52" s="27">
        <f t="shared" si="22"/>
        <v>1.1510553360288294</v>
      </c>
      <c r="G52" s="27">
        <f t="shared" si="22"/>
        <v>0.56673869230670892</v>
      </c>
      <c r="H52" s="27">
        <f t="shared" si="22"/>
        <v>0.56005471936557993</v>
      </c>
      <c r="I52" s="27">
        <f t="shared" si="22"/>
        <v>0.58700346378802803</v>
      </c>
      <c r="J52" s="27">
        <f t="shared" si="22"/>
        <v>1.2784766538377279</v>
      </c>
      <c r="K52" s="27">
        <f t="shared" si="22"/>
        <v>1.2340299651581215</v>
      </c>
      <c r="L52" s="27">
        <f t="shared" si="22"/>
        <v>0.84138549059407486</v>
      </c>
      <c r="M52" s="27">
        <f t="shared" si="22"/>
        <v>0.71822394409157431</v>
      </c>
      <c r="N52" s="27">
        <f t="shared" si="22"/>
        <v>0.8873374605747425</v>
      </c>
      <c r="O52" s="27">
        <f t="shared" si="22"/>
        <v>1.0061430078947504</v>
      </c>
      <c r="P52" s="27">
        <f t="shared" si="22"/>
        <v>0.94044727043780019</v>
      </c>
      <c r="Q52" s="27">
        <f t="shared" si="22"/>
        <v>0.82354548495160085</v>
      </c>
      <c r="R52" s="27">
        <f t="shared" si="22"/>
        <v>0.64726160068903138</v>
      </c>
      <c r="S52" s="27">
        <f t="shared" si="22"/>
        <v>0.7956070014828337</v>
      </c>
      <c r="T52" s="27">
        <f t="shared" si="22"/>
        <v>0.71740351826553839</v>
      </c>
      <c r="U52" s="27">
        <f t="shared" si="22"/>
        <v>0.7709947979226609</v>
      </c>
      <c r="V52" s="27">
        <f t="shared" si="22"/>
        <v>0.79414560275334767</v>
      </c>
      <c r="W52" s="27">
        <f t="shared" si="22"/>
        <v>0.76587472689306157</v>
      </c>
      <c r="X52" s="27">
        <f t="shared" si="22"/>
        <v>0.73521149907379491</v>
      </c>
      <c r="Y52" s="27">
        <f t="shared" ref="Y52:Z52" si="23">SUM(Y53:Y54)</f>
        <v>0.80882691320001787</v>
      </c>
      <c r="Z52" s="27">
        <f t="shared" si="23"/>
        <v>0.81285336841832145</v>
      </c>
    </row>
    <row r="53" spans="1:26" ht="11.25" customHeight="1" x14ac:dyDescent="0.2">
      <c r="A53" s="29" t="s">
        <v>116</v>
      </c>
      <c r="B53" s="7" t="s">
        <v>117</v>
      </c>
      <c r="C53" s="8">
        <v>0.75691129798767676</v>
      </c>
      <c r="D53" s="8">
        <v>1.1980842432767942</v>
      </c>
      <c r="E53" s="8">
        <v>1.0809675147871456</v>
      </c>
      <c r="F53" s="8">
        <v>1.1510553360288294</v>
      </c>
      <c r="G53" s="8">
        <v>0.56673869230670892</v>
      </c>
      <c r="H53" s="8">
        <v>0.56005471936557993</v>
      </c>
      <c r="I53" s="8">
        <v>0.58700346378802803</v>
      </c>
      <c r="J53" s="8">
        <v>1.2784766538377279</v>
      </c>
      <c r="K53" s="8">
        <v>1.2340299651581215</v>
      </c>
      <c r="L53" s="8">
        <v>0.84138549059407486</v>
      </c>
      <c r="M53" s="8">
        <v>0.71822394409157431</v>
      </c>
      <c r="N53" s="8">
        <v>0.8873374605747425</v>
      </c>
      <c r="O53" s="8">
        <v>1.0061430078947504</v>
      </c>
      <c r="P53" s="8">
        <v>0.94044727043780019</v>
      </c>
      <c r="Q53" s="8">
        <v>0.82354548495160085</v>
      </c>
      <c r="R53" s="8">
        <v>0.64726160068903138</v>
      </c>
      <c r="S53" s="8">
        <v>0.7956070014828337</v>
      </c>
      <c r="T53" s="8">
        <v>0.71740351826553839</v>
      </c>
      <c r="U53" s="8">
        <v>0.7709947979226609</v>
      </c>
      <c r="V53" s="8">
        <v>0.79414560275334767</v>
      </c>
      <c r="W53" s="8">
        <v>0.76587472689306157</v>
      </c>
      <c r="X53" s="8">
        <v>0.73521149907379491</v>
      </c>
      <c r="Y53" s="8">
        <v>0.80882691320001787</v>
      </c>
      <c r="Z53" s="8">
        <v>0.81285336841832145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6.108168870108047E-3</v>
      </c>
      <c r="D61" s="49">
        <f t="shared" si="24"/>
        <v>0.92931729803492091</v>
      </c>
      <c r="E61" s="49">
        <f t="shared" si="24"/>
        <v>1.1104593395759277E-2</v>
      </c>
      <c r="F61" s="49">
        <f t="shared" si="24"/>
        <v>0</v>
      </c>
      <c r="G61" s="49">
        <f t="shared" si="24"/>
        <v>1.309252690399213E-2</v>
      </c>
      <c r="H61" s="49">
        <f t="shared" si="24"/>
        <v>8.2002012894331778E-3</v>
      </c>
      <c r="I61" s="49">
        <f t="shared" si="24"/>
        <v>4.4252683778443734E-3</v>
      </c>
      <c r="J61" s="49">
        <f t="shared" si="24"/>
        <v>1.399927529538428E-2</v>
      </c>
      <c r="K61" s="49">
        <f t="shared" si="24"/>
        <v>7.4280890021527768E-3</v>
      </c>
      <c r="L61" s="49">
        <f t="shared" si="24"/>
        <v>0</v>
      </c>
      <c r="M61" s="49">
        <f t="shared" si="24"/>
        <v>0</v>
      </c>
      <c r="N61" s="49">
        <f t="shared" si="24"/>
        <v>0.10948347549284304</v>
      </c>
      <c r="O61" s="49">
        <f t="shared" si="24"/>
        <v>3.8911075915574085E-2</v>
      </c>
      <c r="P61" s="49">
        <f t="shared" si="24"/>
        <v>0.34542797331718594</v>
      </c>
      <c r="Q61" s="49">
        <f t="shared" si="24"/>
        <v>0.15245109864540621</v>
      </c>
      <c r="R61" s="49">
        <f t="shared" si="24"/>
        <v>8.0943301467844189E-2</v>
      </c>
      <c r="S61" s="49">
        <f t="shared" si="24"/>
        <v>0.22143636436032493</v>
      </c>
      <c r="T61" s="49">
        <f t="shared" si="24"/>
        <v>0.10124224363097489</v>
      </c>
      <c r="U61" s="49">
        <f t="shared" si="24"/>
        <v>8.4430163939252525E-2</v>
      </c>
      <c r="V61" s="49">
        <f t="shared" si="24"/>
        <v>3.2026067634731842E-2</v>
      </c>
      <c r="W61" s="49">
        <f t="shared" si="24"/>
        <v>3.1762711341451588E-2</v>
      </c>
      <c r="X61" s="49">
        <f t="shared" si="24"/>
        <v>0.15789361940861507</v>
      </c>
      <c r="Y61" s="49">
        <f t="shared" ref="Y61:Z61" si="25">SUM(Y62:Y72)</f>
        <v>0.13274327005362871</v>
      </c>
      <c r="Z61" s="49">
        <f t="shared" si="25"/>
        <v>0.4638928583084303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0.9077918593419414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0.10948347549284304</v>
      </c>
      <c r="O62" s="52">
        <v>3.8911075915574085E-2</v>
      </c>
      <c r="P62" s="52">
        <v>0.34542797331718594</v>
      </c>
      <c r="Q62" s="52">
        <v>0.15245109864540621</v>
      </c>
      <c r="R62" s="52">
        <v>8.0943301467844189E-2</v>
      </c>
      <c r="S62" s="52">
        <v>0.22143636436032493</v>
      </c>
      <c r="T62" s="52">
        <v>7.0644202907880774E-2</v>
      </c>
      <c r="U62" s="52">
        <v>5.3228768904146524E-2</v>
      </c>
      <c r="V62" s="52">
        <v>3.0828361112180268E-3</v>
      </c>
      <c r="W62" s="52">
        <v>2.5018400672946438E-3</v>
      </c>
      <c r="X62" s="52">
        <v>0.13967488823919927</v>
      </c>
      <c r="Y62" s="52">
        <v>0.10071338714930114</v>
      </c>
      <c r="Z62" s="52">
        <v>0.42528946803942363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6.108168870108047E-3</v>
      </c>
      <c r="D64" s="52">
        <v>2.152543869297957E-2</v>
      </c>
      <c r="E64" s="52">
        <v>1.1104593395759277E-2</v>
      </c>
      <c r="F64" s="52">
        <v>0</v>
      </c>
      <c r="G64" s="52">
        <v>1.309252690399213E-2</v>
      </c>
      <c r="H64" s="52">
        <v>8.2002012894331778E-3</v>
      </c>
      <c r="I64" s="52">
        <v>4.4252683778443734E-3</v>
      </c>
      <c r="J64" s="52">
        <v>1.399927529538428E-2</v>
      </c>
      <c r="K64" s="52">
        <v>7.4280890021527768E-3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3.0598040723094119E-2</v>
      </c>
      <c r="U64" s="52">
        <v>3.1201395035106001E-2</v>
      </c>
      <c r="V64" s="52">
        <v>2.8943231523513815E-2</v>
      </c>
      <c r="W64" s="52">
        <v>2.9260871274156944E-2</v>
      </c>
      <c r="X64" s="52">
        <v>1.8218731169415796E-2</v>
      </c>
      <c r="Y64" s="52">
        <v>3.2029882904327574E-2</v>
      </c>
      <c r="Z64" s="52">
        <v>3.8603390269006652E-2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2925.9907087584988</v>
      </c>
      <c r="D2" s="21">
        <f t="shared" ref="D2:X2" si="0">SUM(D3,D17,D22,D25,D26,D51,D52)</f>
        <v>2978.6443792879872</v>
      </c>
      <c r="E2" s="21">
        <f t="shared" si="0"/>
        <v>2743.3020733063227</v>
      </c>
      <c r="F2" s="21">
        <f t="shared" si="0"/>
        <v>2635.4161607922874</v>
      </c>
      <c r="G2" s="21">
        <f t="shared" si="0"/>
        <v>2852.5872249878221</v>
      </c>
      <c r="H2" s="21">
        <f t="shared" si="0"/>
        <v>2837.3839455182583</v>
      </c>
      <c r="I2" s="21">
        <f t="shared" si="0"/>
        <v>2844.3266233737986</v>
      </c>
      <c r="J2" s="21">
        <f t="shared" si="0"/>
        <v>3146.2723975957006</v>
      </c>
      <c r="K2" s="21">
        <f t="shared" si="0"/>
        <v>3168.5311722161523</v>
      </c>
      <c r="L2" s="21">
        <f t="shared" si="0"/>
        <v>2610.4626056395291</v>
      </c>
      <c r="M2" s="21">
        <f t="shared" si="0"/>
        <v>2793.5392232440681</v>
      </c>
      <c r="N2" s="21">
        <f t="shared" si="0"/>
        <v>2792.9089218058652</v>
      </c>
      <c r="O2" s="21">
        <f t="shared" si="0"/>
        <v>2797.3484730851865</v>
      </c>
      <c r="P2" s="21">
        <f t="shared" si="0"/>
        <v>2522.0653968848173</v>
      </c>
      <c r="Q2" s="21">
        <f t="shared" si="0"/>
        <v>2730.367983717395</v>
      </c>
      <c r="R2" s="21">
        <f t="shared" si="0"/>
        <v>2911.9705423199266</v>
      </c>
      <c r="S2" s="21">
        <f t="shared" si="0"/>
        <v>3143.03456765184</v>
      </c>
      <c r="T2" s="21">
        <f t="shared" si="0"/>
        <v>3219.6970864832047</v>
      </c>
      <c r="U2" s="21">
        <f t="shared" si="0"/>
        <v>3416.1731245562714</v>
      </c>
      <c r="V2" s="21">
        <f t="shared" si="0"/>
        <v>3467.5905731639741</v>
      </c>
      <c r="W2" s="21">
        <f t="shared" si="0"/>
        <v>3388.4254300733455</v>
      </c>
      <c r="X2" s="21">
        <f t="shared" si="0"/>
        <v>3385.6937318686282</v>
      </c>
      <c r="Y2" s="21">
        <f t="shared" ref="Y2:Z2" si="1">SUM(Y3,Y17,Y22,Y25,Y26,Y51,Y52)</f>
        <v>3254.2870269200084</v>
      </c>
      <c r="Z2" s="21">
        <f t="shared" si="1"/>
        <v>2694.723435526912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915.92887491849831</v>
      </c>
      <c r="D3" s="24">
        <f t="shared" ref="D3:W3" si="3">SUM(D4,D8,D11)</f>
        <v>959.03233332798743</v>
      </c>
      <c r="E3" s="24">
        <f t="shared" si="3"/>
        <v>835.38584782632233</v>
      </c>
      <c r="F3" s="24">
        <f t="shared" si="3"/>
        <v>642.55478243228697</v>
      </c>
      <c r="G3" s="24">
        <f t="shared" si="3"/>
        <v>639.56772422782205</v>
      </c>
      <c r="H3" s="24">
        <f t="shared" si="3"/>
        <v>566.05917595825861</v>
      </c>
      <c r="I3" s="24">
        <f t="shared" si="3"/>
        <v>639.66548849379842</v>
      </c>
      <c r="J3" s="24">
        <f t="shared" si="3"/>
        <v>836.78570563570008</v>
      </c>
      <c r="K3" s="24">
        <f t="shared" si="3"/>
        <v>796.13189005615232</v>
      </c>
      <c r="L3" s="24">
        <f t="shared" si="3"/>
        <v>560.06188547952934</v>
      </c>
      <c r="M3" s="24">
        <f t="shared" si="3"/>
        <v>645.61766316406829</v>
      </c>
      <c r="N3" s="24">
        <f t="shared" si="3"/>
        <v>775.79849568586474</v>
      </c>
      <c r="O3" s="24">
        <f t="shared" si="3"/>
        <v>787.982464165186</v>
      </c>
      <c r="P3" s="24">
        <f t="shared" si="3"/>
        <v>575.76350396481712</v>
      </c>
      <c r="Q3" s="24">
        <f t="shared" si="3"/>
        <v>571.02980987739488</v>
      </c>
      <c r="R3" s="24">
        <f t="shared" si="3"/>
        <v>550.37762747992576</v>
      </c>
      <c r="S3" s="24">
        <f t="shared" si="3"/>
        <v>570.9219857318393</v>
      </c>
      <c r="T3" s="24">
        <f t="shared" si="3"/>
        <v>683.81824140320452</v>
      </c>
      <c r="U3" s="24">
        <f t="shared" si="3"/>
        <v>673.86084243627101</v>
      </c>
      <c r="V3" s="24">
        <f t="shared" si="3"/>
        <v>682.32184112397363</v>
      </c>
      <c r="W3" s="24">
        <f t="shared" si="3"/>
        <v>555.45247351784792</v>
      </c>
      <c r="X3" s="24">
        <f t="shared" ref="X3:Z3" si="4">SUM(X4,X8,X11)</f>
        <v>582.48155042760197</v>
      </c>
      <c r="Y3" s="24">
        <f t="shared" si="4"/>
        <v>614.2788817796129</v>
      </c>
      <c r="Z3" s="24">
        <f t="shared" si="4"/>
        <v>466.06085741515585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537.40558287731835</v>
      </c>
      <c r="D4" s="19">
        <f t="shared" ref="D4:W4" si="6">SUM(D5:D7)</f>
        <v>688.46759217305566</v>
      </c>
      <c r="E4" s="19">
        <f t="shared" si="6"/>
        <v>565.90215157147509</v>
      </c>
      <c r="F4" s="19">
        <f t="shared" si="6"/>
        <v>340.38176803479735</v>
      </c>
      <c r="G4" s="19">
        <f t="shared" si="6"/>
        <v>443.07881133281626</v>
      </c>
      <c r="H4" s="19">
        <f t="shared" si="6"/>
        <v>443.01726619883891</v>
      </c>
      <c r="I4" s="19">
        <f t="shared" si="6"/>
        <v>490.99419658863269</v>
      </c>
      <c r="J4" s="19">
        <f t="shared" si="6"/>
        <v>601.12915259169392</v>
      </c>
      <c r="K4" s="19">
        <f t="shared" si="6"/>
        <v>561.54530898377664</v>
      </c>
      <c r="L4" s="19">
        <f t="shared" si="6"/>
        <v>347.47950824956337</v>
      </c>
      <c r="M4" s="19">
        <f t="shared" si="6"/>
        <v>472.80951878036694</v>
      </c>
      <c r="N4" s="19">
        <f t="shared" si="6"/>
        <v>542.66652147060381</v>
      </c>
      <c r="O4" s="19">
        <f t="shared" si="6"/>
        <v>573.20343884274723</v>
      </c>
      <c r="P4" s="19">
        <f t="shared" si="6"/>
        <v>399.40379100467487</v>
      </c>
      <c r="Q4" s="19">
        <f t="shared" si="6"/>
        <v>381.12545048653624</v>
      </c>
      <c r="R4" s="19">
        <f t="shared" si="6"/>
        <v>348.96595667362857</v>
      </c>
      <c r="S4" s="19">
        <f t="shared" si="6"/>
        <v>369.06023550494979</v>
      </c>
      <c r="T4" s="19">
        <f t="shared" si="6"/>
        <v>415.5485564983943</v>
      </c>
      <c r="U4" s="19">
        <f t="shared" si="6"/>
        <v>370.94768054600615</v>
      </c>
      <c r="V4" s="19">
        <f t="shared" si="6"/>
        <v>383.33128949603878</v>
      </c>
      <c r="W4" s="19">
        <f t="shared" si="6"/>
        <v>302.77636329367488</v>
      </c>
      <c r="X4" s="19">
        <f t="shared" ref="X4:Z4" si="7">SUM(X5:X7)</f>
        <v>347.82828207222315</v>
      </c>
      <c r="Y4" s="19">
        <f t="shared" si="7"/>
        <v>296.78463039710005</v>
      </c>
      <c r="Z4" s="19">
        <f t="shared" si="7"/>
        <v>204.55233317554669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44.235000000000014</v>
      </c>
      <c r="N5" s="8">
        <f>FC_IND_NMM_CM_E!N5+FC_IND_NMM_CR_E!N5+FC_IND_NMM_GL_E!N5</f>
        <v>46.883437919999992</v>
      </c>
      <c r="O5" s="8">
        <f>FC_IND_NMM_CM_E!O5+FC_IND_NMM_CR_E!O5+FC_IND_NMM_GL_E!O5</f>
        <v>47.074886999999983</v>
      </c>
      <c r="P5" s="8">
        <f>FC_IND_NMM_CM_E!P5+FC_IND_NMM_CR_E!P5+FC_IND_NMM_GL_E!P5</f>
        <v>39.832732800000002</v>
      </c>
      <c r="Q5" s="8">
        <f>FC_IND_NMM_CM_E!Q5+FC_IND_NMM_CR_E!Q5+FC_IND_NMM_GL_E!Q5</f>
        <v>33.92045963999999</v>
      </c>
      <c r="R5" s="8">
        <f>FC_IND_NMM_CM_E!R5+FC_IND_NMM_CR_E!R5+FC_IND_NMM_GL_E!R5</f>
        <v>25.192717200000001</v>
      </c>
      <c r="S5" s="8">
        <f>FC_IND_NMM_CM_E!S5+FC_IND_NMM_CR_E!S5+FC_IND_NMM_GL_E!S5</f>
        <v>24.750367199999999</v>
      </c>
      <c r="T5" s="8">
        <f>FC_IND_NMM_CM_E!T5+FC_IND_NMM_CR_E!T5+FC_IND_NMM_GL_E!T5</f>
        <v>9.2578546800000012</v>
      </c>
      <c r="U5" s="8">
        <f>FC_IND_NMM_CM_E!U5+FC_IND_NMM_CR_E!U5+FC_IND_NMM_GL_E!U5</f>
        <v>5.5406991599999964</v>
      </c>
      <c r="V5" s="8">
        <f>FC_IND_NMM_CM_E!V5+FC_IND_NMM_CR_E!V5+FC_IND_NMM_GL_E!V5</f>
        <v>7.8044695199999978</v>
      </c>
      <c r="W5" s="8">
        <f>FC_IND_NMM_CM_E!W5+FC_IND_NMM_CR_E!W5+FC_IND_NMM_GL_E!W5</f>
        <v>9.385605359999996</v>
      </c>
      <c r="X5" s="8">
        <f>FC_IND_NMM_CM_E!X5+FC_IND_NMM_CR_E!X5+FC_IND_NMM_GL_E!X5</f>
        <v>7.1589923999999954</v>
      </c>
      <c r="Y5" s="8">
        <f>FC_IND_NMM_CM_E!Y5+FC_IND_NMM_CR_E!Y5+FC_IND_NMM_GL_E!Y5</f>
        <v>1.8713174399999994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537.40558287731835</v>
      </c>
      <c r="D7" s="8">
        <f>FC_IND_NMM_CM_E!D7+FC_IND_NMM_CR_E!D7+FC_IND_NMM_GL_E!D7</f>
        <v>688.46759217305566</v>
      </c>
      <c r="E7" s="8">
        <f>FC_IND_NMM_CM_E!E7+FC_IND_NMM_CR_E!E7+FC_IND_NMM_GL_E!E7</f>
        <v>565.90215157147509</v>
      </c>
      <c r="F7" s="8">
        <f>FC_IND_NMM_CM_E!F7+FC_IND_NMM_CR_E!F7+FC_IND_NMM_GL_E!F7</f>
        <v>340.38176803479735</v>
      </c>
      <c r="G7" s="8">
        <f>FC_IND_NMM_CM_E!G7+FC_IND_NMM_CR_E!G7+FC_IND_NMM_GL_E!G7</f>
        <v>443.07881133281626</v>
      </c>
      <c r="H7" s="8">
        <f>FC_IND_NMM_CM_E!H7+FC_IND_NMM_CR_E!H7+FC_IND_NMM_GL_E!H7</f>
        <v>443.01726619883891</v>
      </c>
      <c r="I7" s="8">
        <f>FC_IND_NMM_CM_E!I7+FC_IND_NMM_CR_E!I7+FC_IND_NMM_GL_E!I7</f>
        <v>490.99419658863269</v>
      </c>
      <c r="J7" s="8">
        <f>FC_IND_NMM_CM_E!J7+FC_IND_NMM_CR_E!J7+FC_IND_NMM_GL_E!J7</f>
        <v>601.12915259169392</v>
      </c>
      <c r="K7" s="8">
        <f>FC_IND_NMM_CM_E!K7+FC_IND_NMM_CR_E!K7+FC_IND_NMM_GL_E!K7</f>
        <v>561.54530898377664</v>
      </c>
      <c r="L7" s="8">
        <f>FC_IND_NMM_CM_E!L7+FC_IND_NMM_CR_E!L7+FC_IND_NMM_GL_E!L7</f>
        <v>347.47950824956337</v>
      </c>
      <c r="M7" s="8">
        <f>FC_IND_NMM_CM_E!M7+FC_IND_NMM_CR_E!M7+FC_IND_NMM_GL_E!M7</f>
        <v>428.57451878036693</v>
      </c>
      <c r="N7" s="8">
        <f>FC_IND_NMM_CM_E!N7+FC_IND_NMM_CR_E!N7+FC_IND_NMM_GL_E!N7</f>
        <v>495.78308355060381</v>
      </c>
      <c r="O7" s="8">
        <f>FC_IND_NMM_CM_E!O7+FC_IND_NMM_CR_E!O7+FC_IND_NMM_GL_E!O7</f>
        <v>526.12855184274724</v>
      </c>
      <c r="P7" s="8">
        <f>FC_IND_NMM_CM_E!P7+FC_IND_NMM_CR_E!P7+FC_IND_NMM_GL_E!P7</f>
        <v>359.57105820467484</v>
      </c>
      <c r="Q7" s="8">
        <f>FC_IND_NMM_CM_E!Q7+FC_IND_NMM_CR_E!Q7+FC_IND_NMM_GL_E!Q7</f>
        <v>347.20499084653625</v>
      </c>
      <c r="R7" s="8">
        <f>FC_IND_NMM_CM_E!R7+FC_IND_NMM_CR_E!R7+FC_IND_NMM_GL_E!R7</f>
        <v>323.77323947362856</v>
      </c>
      <c r="S7" s="8">
        <f>FC_IND_NMM_CM_E!S7+FC_IND_NMM_CR_E!S7+FC_IND_NMM_GL_E!S7</f>
        <v>344.30986830494982</v>
      </c>
      <c r="T7" s="8">
        <f>FC_IND_NMM_CM_E!T7+FC_IND_NMM_CR_E!T7+FC_IND_NMM_GL_E!T7</f>
        <v>406.29070181839433</v>
      </c>
      <c r="U7" s="8">
        <f>FC_IND_NMM_CM_E!U7+FC_IND_NMM_CR_E!U7+FC_IND_NMM_GL_E!U7</f>
        <v>365.40698138600618</v>
      </c>
      <c r="V7" s="8">
        <f>FC_IND_NMM_CM_E!V7+FC_IND_NMM_CR_E!V7+FC_IND_NMM_GL_E!V7</f>
        <v>375.52681997603878</v>
      </c>
      <c r="W7" s="8">
        <f>FC_IND_NMM_CM_E!W7+FC_IND_NMM_CR_E!W7+FC_IND_NMM_GL_E!W7</f>
        <v>293.39075793367488</v>
      </c>
      <c r="X7" s="8">
        <f>FC_IND_NMM_CM_E!X7+FC_IND_NMM_CR_E!X7+FC_IND_NMM_GL_E!X7</f>
        <v>340.66928967222316</v>
      </c>
      <c r="Y7" s="8">
        <f>FC_IND_NMM_CM_E!Y7+FC_IND_NMM_CR_E!Y7+FC_IND_NMM_GL_E!Y7</f>
        <v>294.91331295710006</v>
      </c>
      <c r="Z7" s="8">
        <f>FC_IND_NMM_CM_E!Z7+FC_IND_NMM_CR_E!Z7+FC_IND_NMM_GL_E!Z7</f>
        <v>204.55233317554669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249.03523044117992</v>
      </c>
      <c r="D8" s="19">
        <f t="shared" ref="D8:W8" si="9">SUM(D9:D10)</f>
        <v>126.94176555493178</v>
      </c>
      <c r="E8" s="19">
        <f t="shared" si="9"/>
        <v>131.69226345484725</v>
      </c>
      <c r="F8" s="19">
        <f t="shared" si="9"/>
        <v>185.11612719748967</v>
      </c>
      <c r="G8" s="19">
        <f t="shared" si="9"/>
        <v>38.16798484540579</v>
      </c>
      <c r="H8" s="19">
        <f t="shared" si="9"/>
        <v>32.182649903419701</v>
      </c>
      <c r="I8" s="19">
        <f t="shared" si="9"/>
        <v>41.063165090765729</v>
      </c>
      <c r="J8" s="19">
        <f t="shared" si="9"/>
        <v>57.946031978406168</v>
      </c>
      <c r="K8" s="19">
        <f t="shared" si="9"/>
        <v>91.045312171575659</v>
      </c>
      <c r="L8" s="19">
        <f t="shared" si="9"/>
        <v>42.721290533965991</v>
      </c>
      <c r="M8" s="19">
        <f t="shared" si="9"/>
        <v>57.20784529730129</v>
      </c>
      <c r="N8" s="19">
        <f t="shared" si="9"/>
        <v>65.594236631260912</v>
      </c>
      <c r="O8" s="19">
        <f t="shared" si="9"/>
        <v>74.385710162438755</v>
      </c>
      <c r="P8" s="19">
        <f t="shared" si="9"/>
        <v>26.719648832142227</v>
      </c>
      <c r="Q8" s="19">
        <f t="shared" si="9"/>
        <v>24.559118934858706</v>
      </c>
      <c r="R8" s="19">
        <f t="shared" si="9"/>
        <v>7.853092337241196</v>
      </c>
      <c r="S8" s="19">
        <f t="shared" si="9"/>
        <v>6.7903587845213815</v>
      </c>
      <c r="T8" s="19">
        <f t="shared" si="9"/>
        <v>6.9081818168262572</v>
      </c>
      <c r="U8" s="19">
        <f t="shared" si="9"/>
        <v>9.9311129648567835</v>
      </c>
      <c r="V8" s="19">
        <f t="shared" si="9"/>
        <v>11.049947833534679</v>
      </c>
      <c r="W8" s="19">
        <f t="shared" si="9"/>
        <v>8.9182831927809438</v>
      </c>
      <c r="X8" s="19">
        <f t="shared" ref="X8:Z8" si="10">SUM(X9:X10)</f>
        <v>12.184173831922788</v>
      </c>
      <c r="Y8" s="19">
        <f t="shared" si="10"/>
        <v>15.111641590608842</v>
      </c>
      <c r="Z8" s="19">
        <f t="shared" si="10"/>
        <v>10.176522210521068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249.03523044117992</v>
      </c>
      <c r="D10" s="8">
        <f>FC_IND_NMM_CM_E!D10+FC_IND_NMM_CR_E!D10+FC_IND_NMM_GL_E!D10</f>
        <v>126.94176555493178</v>
      </c>
      <c r="E10" s="8">
        <f>FC_IND_NMM_CM_E!E10+FC_IND_NMM_CR_E!E10+FC_IND_NMM_GL_E!E10</f>
        <v>131.69226345484725</v>
      </c>
      <c r="F10" s="8">
        <f>FC_IND_NMM_CM_E!F10+FC_IND_NMM_CR_E!F10+FC_IND_NMM_GL_E!F10</f>
        <v>185.11612719748967</v>
      </c>
      <c r="G10" s="8">
        <f>FC_IND_NMM_CM_E!G10+FC_IND_NMM_CR_E!G10+FC_IND_NMM_GL_E!G10</f>
        <v>38.16798484540579</v>
      </c>
      <c r="H10" s="8">
        <f>FC_IND_NMM_CM_E!H10+FC_IND_NMM_CR_E!H10+FC_IND_NMM_GL_E!H10</f>
        <v>32.182649903419701</v>
      </c>
      <c r="I10" s="8">
        <f>FC_IND_NMM_CM_E!I10+FC_IND_NMM_CR_E!I10+FC_IND_NMM_GL_E!I10</f>
        <v>41.063165090765729</v>
      </c>
      <c r="J10" s="8">
        <f>FC_IND_NMM_CM_E!J10+FC_IND_NMM_CR_E!J10+FC_IND_NMM_GL_E!J10</f>
        <v>57.946031978406168</v>
      </c>
      <c r="K10" s="8">
        <f>FC_IND_NMM_CM_E!K10+FC_IND_NMM_CR_E!K10+FC_IND_NMM_GL_E!K10</f>
        <v>91.045312171575659</v>
      </c>
      <c r="L10" s="8">
        <f>FC_IND_NMM_CM_E!L10+FC_IND_NMM_CR_E!L10+FC_IND_NMM_GL_E!L10</f>
        <v>42.721290533965991</v>
      </c>
      <c r="M10" s="8">
        <f>FC_IND_NMM_CM_E!M10+FC_IND_NMM_CR_E!M10+FC_IND_NMM_GL_E!M10</f>
        <v>57.20784529730129</v>
      </c>
      <c r="N10" s="8">
        <f>FC_IND_NMM_CM_E!N10+FC_IND_NMM_CR_E!N10+FC_IND_NMM_GL_E!N10</f>
        <v>65.594236631260912</v>
      </c>
      <c r="O10" s="8">
        <f>FC_IND_NMM_CM_E!O10+FC_IND_NMM_CR_E!O10+FC_IND_NMM_GL_E!O10</f>
        <v>74.385710162438755</v>
      </c>
      <c r="P10" s="8">
        <f>FC_IND_NMM_CM_E!P10+FC_IND_NMM_CR_E!P10+FC_IND_NMM_GL_E!P10</f>
        <v>26.719648832142227</v>
      </c>
      <c r="Q10" s="8">
        <f>FC_IND_NMM_CM_E!Q10+FC_IND_NMM_CR_E!Q10+FC_IND_NMM_GL_E!Q10</f>
        <v>24.559118934858706</v>
      </c>
      <c r="R10" s="8">
        <f>FC_IND_NMM_CM_E!R10+FC_IND_NMM_CR_E!R10+FC_IND_NMM_GL_E!R10</f>
        <v>7.853092337241196</v>
      </c>
      <c r="S10" s="8">
        <f>FC_IND_NMM_CM_E!S10+FC_IND_NMM_CR_E!S10+FC_IND_NMM_GL_E!S10</f>
        <v>6.7903587845213815</v>
      </c>
      <c r="T10" s="8">
        <f>FC_IND_NMM_CM_E!T10+FC_IND_NMM_CR_E!T10+FC_IND_NMM_GL_E!T10</f>
        <v>6.9081818168262572</v>
      </c>
      <c r="U10" s="8">
        <f>FC_IND_NMM_CM_E!U10+FC_IND_NMM_CR_E!U10+FC_IND_NMM_GL_E!U10</f>
        <v>9.9311129648567835</v>
      </c>
      <c r="V10" s="8">
        <f>FC_IND_NMM_CM_E!V10+FC_IND_NMM_CR_E!V10+FC_IND_NMM_GL_E!V10</f>
        <v>11.049947833534679</v>
      </c>
      <c r="W10" s="8">
        <f>FC_IND_NMM_CM_E!W10+FC_IND_NMM_CR_E!W10+FC_IND_NMM_GL_E!W10</f>
        <v>8.9182831927809438</v>
      </c>
      <c r="X10" s="8">
        <f>FC_IND_NMM_CM_E!X10+FC_IND_NMM_CR_E!X10+FC_IND_NMM_GL_E!X10</f>
        <v>12.184173831922788</v>
      </c>
      <c r="Y10" s="8">
        <f>FC_IND_NMM_CM_E!Y10+FC_IND_NMM_CR_E!Y10+FC_IND_NMM_GL_E!Y10</f>
        <v>15.111641590608842</v>
      </c>
      <c r="Z10" s="8">
        <f>FC_IND_NMM_CM_E!Z10+FC_IND_NMM_CR_E!Z10+FC_IND_NMM_GL_E!Z10</f>
        <v>10.176522210521068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129.48806160000004</v>
      </c>
      <c r="D11" s="19">
        <f t="shared" ref="D11:W11" si="12">SUM(D12:D16)</f>
        <v>143.62297559999999</v>
      </c>
      <c r="E11" s="19">
        <f t="shared" si="12"/>
        <v>137.7914328</v>
      </c>
      <c r="F11" s="19">
        <f t="shared" si="12"/>
        <v>117.05688719999996</v>
      </c>
      <c r="G11" s="19">
        <f t="shared" si="12"/>
        <v>158.32092804959998</v>
      </c>
      <c r="H11" s="19">
        <f t="shared" si="12"/>
        <v>90.85925985599998</v>
      </c>
      <c r="I11" s="19">
        <f t="shared" si="12"/>
        <v>107.60812681439998</v>
      </c>
      <c r="J11" s="19">
        <f t="shared" si="12"/>
        <v>177.71052106560001</v>
      </c>
      <c r="K11" s="19">
        <f t="shared" si="12"/>
        <v>143.54126890079999</v>
      </c>
      <c r="L11" s="19">
        <f t="shared" si="12"/>
        <v>169.86108669600003</v>
      </c>
      <c r="M11" s="19">
        <f t="shared" si="12"/>
        <v>115.6002990864</v>
      </c>
      <c r="N11" s="19">
        <f t="shared" si="12"/>
        <v>167.53773758400001</v>
      </c>
      <c r="O11" s="19">
        <f t="shared" si="12"/>
        <v>140.39331516000004</v>
      </c>
      <c r="P11" s="19">
        <f t="shared" si="12"/>
        <v>149.64006412800003</v>
      </c>
      <c r="Q11" s="19">
        <f t="shared" si="12"/>
        <v>165.345240456</v>
      </c>
      <c r="R11" s="19">
        <f t="shared" si="12"/>
        <v>193.55857846905596</v>
      </c>
      <c r="S11" s="19">
        <f t="shared" si="12"/>
        <v>195.07139144236808</v>
      </c>
      <c r="T11" s="19">
        <f t="shared" si="12"/>
        <v>261.36150308798398</v>
      </c>
      <c r="U11" s="19">
        <f t="shared" si="12"/>
        <v>292.98204892540809</v>
      </c>
      <c r="V11" s="19">
        <f t="shared" si="12"/>
        <v>287.94060379440009</v>
      </c>
      <c r="W11" s="19">
        <f t="shared" si="12"/>
        <v>243.75782703139214</v>
      </c>
      <c r="X11" s="19">
        <f t="shared" ref="X11:Z11" si="13">SUM(X12:X16)</f>
        <v>222.46909452345602</v>
      </c>
      <c r="Y11" s="19">
        <f t="shared" si="13"/>
        <v>302.38260979190403</v>
      </c>
      <c r="Z11" s="19">
        <f t="shared" si="13"/>
        <v>251.33200202908807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129.48806160000004</v>
      </c>
      <c r="D13" s="8">
        <f>FC_IND_NMM_CM_E!D13+FC_IND_NMM_CR_E!D13+FC_IND_NMM_GL_E!D13</f>
        <v>143.62297559999999</v>
      </c>
      <c r="E13" s="8">
        <f>FC_IND_NMM_CM_E!E13+FC_IND_NMM_CR_E!E13+FC_IND_NMM_GL_E!E13</f>
        <v>137.7914328</v>
      </c>
      <c r="F13" s="8">
        <f>FC_IND_NMM_CM_E!F13+FC_IND_NMM_CR_E!F13+FC_IND_NMM_GL_E!F13</f>
        <v>117.05688719999996</v>
      </c>
      <c r="G13" s="8">
        <f>FC_IND_NMM_CM_E!G13+FC_IND_NMM_CR_E!G13+FC_IND_NMM_GL_E!G13</f>
        <v>151.43174999999999</v>
      </c>
      <c r="H13" s="8">
        <f>FC_IND_NMM_CM_E!H13+FC_IND_NMM_CR_E!H13+FC_IND_NMM_GL_E!H13</f>
        <v>84.214735199999978</v>
      </c>
      <c r="I13" s="8">
        <f>FC_IND_NMM_CM_E!I13+FC_IND_NMM_CR_E!I13+FC_IND_NMM_GL_E!I13</f>
        <v>93.167938799999988</v>
      </c>
      <c r="J13" s="8">
        <f>FC_IND_NMM_CM_E!J13+FC_IND_NMM_CR_E!J13+FC_IND_NMM_GL_E!J13</f>
        <v>115.1705628</v>
      </c>
      <c r="K13" s="8">
        <f>FC_IND_NMM_CM_E!K13+FC_IND_NMM_CR_E!K13+FC_IND_NMM_GL_E!K13</f>
        <v>90.567453599999993</v>
      </c>
      <c r="L13" s="8">
        <f>FC_IND_NMM_CM_E!L13+FC_IND_NMM_CR_E!L13+FC_IND_NMM_GL_E!L13</f>
        <v>105.63878880000001</v>
      </c>
      <c r="M13" s="8">
        <f>FC_IND_NMM_CM_E!M13+FC_IND_NMM_CR_E!M13+FC_IND_NMM_GL_E!M13</f>
        <v>83.86112159999999</v>
      </c>
      <c r="N13" s="8">
        <f>FC_IND_NMM_CM_E!N13+FC_IND_NMM_CR_E!N13+FC_IND_NMM_GL_E!N13</f>
        <v>86.865296400000005</v>
      </c>
      <c r="O13" s="8">
        <f>FC_IND_NMM_CM_E!O13+FC_IND_NMM_CR_E!O13+FC_IND_NMM_GL_E!O13</f>
        <v>54.708029999999994</v>
      </c>
      <c r="P13" s="8">
        <f>FC_IND_NMM_CM_E!P13+FC_IND_NMM_CR_E!P13+FC_IND_NMM_GL_E!P13</f>
        <v>63.960919200000014</v>
      </c>
      <c r="Q13" s="8">
        <f>FC_IND_NMM_CM_E!Q13+FC_IND_NMM_CR_E!Q13+FC_IND_NMM_GL_E!Q13</f>
        <v>76.119757199999967</v>
      </c>
      <c r="R13" s="8">
        <f>FC_IND_NMM_CM_E!R13+FC_IND_NMM_CR_E!R13+FC_IND_NMM_GL_E!R13</f>
        <v>88.863713999999987</v>
      </c>
      <c r="S13" s="8">
        <f>FC_IND_NMM_CM_E!S13+FC_IND_NMM_CR_E!S13+FC_IND_NMM_GL_E!S13</f>
        <v>105.29442000000004</v>
      </c>
      <c r="T13" s="8">
        <f>FC_IND_NMM_CM_E!T13+FC_IND_NMM_CR_E!T13+FC_IND_NMM_GL_E!T13</f>
        <v>137.62695239999999</v>
      </c>
      <c r="U13" s="8">
        <f>FC_IND_NMM_CM_E!U13+FC_IND_NMM_CR_E!U13+FC_IND_NMM_GL_E!U13</f>
        <v>108.8975808000001</v>
      </c>
      <c r="V13" s="8">
        <f>FC_IND_NMM_CM_E!V13+FC_IND_NMM_CR_E!V13+FC_IND_NMM_GL_E!V13</f>
        <v>122.32488240000011</v>
      </c>
      <c r="W13" s="8">
        <f>FC_IND_NMM_CM_E!W13+FC_IND_NMM_CR_E!W13+FC_IND_NMM_GL_E!W13</f>
        <v>123.00630120000011</v>
      </c>
      <c r="X13" s="8">
        <f>FC_IND_NMM_CM_E!X13+FC_IND_NMM_CR_E!X13+FC_IND_NMM_GL_E!X13</f>
        <v>98.389710000000036</v>
      </c>
      <c r="Y13" s="8">
        <f>FC_IND_NMM_CM_E!Y13+FC_IND_NMM_CR_E!Y13+FC_IND_NMM_GL_E!Y13</f>
        <v>161.65264680000007</v>
      </c>
      <c r="Z13" s="8">
        <f>FC_IND_NMM_CM_E!Z13+FC_IND_NMM_CR_E!Z13+FC_IND_NMM_GL_E!Z13</f>
        <v>133.25570280000008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3.0182122800000002</v>
      </c>
      <c r="J15" s="8">
        <f>FC_IND_NMM_CM_E!J15+FC_IND_NMM_CR_E!J15+FC_IND_NMM_GL_E!J15</f>
        <v>53.746200000000016</v>
      </c>
      <c r="K15" s="8">
        <f>FC_IND_NMM_CM_E!K15+FC_IND_NMM_CR_E!K15+FC_IND_NMM_GL_E!K15</f>
        <v>50.760235439999995</v>
      </c>
      <c r="L15" s="8">
        <f>FC_IND_NMM_CM_E!L15+FC_IND_NMM_CR_E!L15+FC_IND_NMM_GL_E!L15</f>
        <v>59.977853999999994</v>
      </c>
      <c r="M15" s="8">
        <f>FC_IND_NMM_CM_E!M15+FC_IND_NMM_CR_E!M15+FC_IND_NMM_GL_E!M15</f>
        <v>11.922940800000001</v>
      </c>
      <c r="N15" s="8">
        <f>FC_IND_NMM_CM_E!N15+FC_IND_NMM_CR_E!N15+FC_IND_NMM_GL_E!N15</f>
        <v>62.695378080000012</v>
      </c>
      <c r="O15" s="8">
        <f>FC_IND_NMM_CM_E!O15+FC_IND_NMM_CR_E!O15+FC_IND_NMM_GL_E!O15</f>
        <v>63.213956280000026</v>
      </c>
      <c r="P15" s="8">
        <f>FC_IND_NMM_CM_E!P15+FC_IND_NMM_CR_E!P15+FC_IND_NMM_GL_E!P15</f>
        <v>60.960683160000016</v>
      </c>
      <c r="Q15" s="8">
        <f>FC_IND_NMM_CM_E!Q15+FC_IND_NMM_CR_E!Q15+FC_IND_NMM_GL_E!Q15</f>
        <v>62.259888600000025</v>
      </c>
      <c r="R15" s="8">
        <f>FC_IND_NMM_CM_E!R15+FC_IND_NMM_CR_E!R15+FC_IND_NMM_GL_E!R15</f>
        <v>59.396813999999985</v>
      </c>
      <c r="S15" s="8">
        <f>FC_IND_NMM_CM_E!S15+FC_IND_NMM_CR_E!S15+FC_IND_NMM_GL_E!S15</f>
        <v>51.512101200000018</v>
      </c>
      <c r="T15" s="8">
        <f>FC_IND_NMM_CM_E!T15+FC_IND_NMM_CR_E!T15+FC_IND_NMM_GL_E!T15</f>
        <v>39.68590356</v>
      </c>
      <c r="U15" s="8">
        <f>FC_IND_NMM_CM_E!U15+FC_IND_NMM_CR_E!U15+FC_IND_NMM_GL_E!U15</f>
        <v>61.026631199999997</v>
      </c>
      <c r="V15" s="8">
        <f>FC_IND_NMM_CM_E!V15+FC_IND_NMM_CR_E!V15+FC_IND_NMM_GL_E!V15</f>
        <v>49.473522359999997</v>
      </c>
      <c r="W15" s="8">
        <f>FC_IND_NMM_CM_E!W15+FC_IND_NMM_CR_E!W15+FC_IND_NMM_GL_E!W15</f>
        <v>13.599241199999996</v>
      </c>
      <c r="X15" s="8">
        <f>FC_IND_NMM_CM_E!X15+FC_IND_NMM_CR_E!X15+FC_IND_NMM_GL_E!X15</f>
        <v>4.5568061999999969</v>
      </c>
      <c r="Y15" s="8">
        <f>FC_IND_NMM_CM_E!Y15+FC_IND_NMM_CR_E!Y15+FC_IND_NMM_GL_E!Y15</f>
        <v>3.9307355999999976</v>
      </c>
      <c r="Z15" s="8">
        <f>FC_IND_NMM_CM_E!Z15+FC_IND_NMM_CR_E!Z15+FC_IND_NMM_GL_E!Z15</f>
        <v>2.1608877599999996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6.8891780496000017</v>
      </c>
      <c r="H16" s="8">
        <f>FC_IND_NMM_CM_E!H16+FC_IND_NMM_CR_E!H16+FC_IND_NMM_GL_E!H16</f>
        <v>6.6445246560000006</v>
      </c>
      <c r="I16" s="8">
        <f>FC_IND_NMM_CM_E!I16+FC_IND_NMM_CR_E!I16+FC_IND_NMM_GL_E!I16</f>
        <v>11.4219757344</v>
      </c>
      <c r="J16" s="8">
        <f>FC_IND_NMM_CM_E!J16+FC_IND_NMM_CR_E!J16+FC_IND_NMM_GL_E!J16</f>
        <v>8.7937582656000011</v>
      </c>
      <c r="K16" s="8">
        <f>FC_IND_NMM_CM_E!K16+FC_IND_NMM_CR_E!K16+FC_IND_NMM_GL_E!K16</f>
        <v>2.2135798607999999</v>
      </c>
      <c r="L16" s="8">
        <f>FC_IND_NMM_CM_E!L16+FC_IND_NMM_CR_E!L16+FC_IND_NMM_GL_E!L16</f>
        <v>4.2444438960000017</v>
      </c>
      <c r="M16" s="8">
        <f>FC_IND_NMM_CM_E!M16+FC_IND_NMM_CR_E!M16+FC_IND_NMM_GL_E!M16</f>
        <v>19.8162366864</v>
      </c>
      <c r="N16" s="8">
        <f>FC_IND_NMM_CM_E!N16+FC_IND_NMM_CR_E!N16+FC_IND_NMM_GL_E!N16</f>
        <v>17.977063104000006</v>
      </c>
      <c r="O16" s="8">
        <f>FC_IND_NMM_CM_E!O16+FC_IND_NMM_CR_E!O16+FC_IND_NMM_GL_E!O16</f>
        <v>22.471328880000002</v>
      </c>
      <c r="P16" s="8">
        <f>FC_IND_NMM_CM_E!P16+FC_IND_NMM_CR_E!P16+FC_IND_NMM_GL_E!P16</f>
        <v>24.718461768000004</v>
      </c>
      <c r="Q16" s="8">
        <f>FC_IND_NMM_CM_E!Q16+FC_IND_NMM_CR_E!Q16+FC_IND_NMM_GL_E!Q16</f>
        <v>26.965594656</v>
      </c>
      <c r="R16" s="8">
        <f>FC_IND_NMM_CM_E!R16+FC_IND_NMM_CR_E!R16+FC_IND_NMM_GL_E!R16</f>
        <v>45.298050469055994</v>
      </c>
      <c r="S16" s="8">
        <f>FC_IND_NMM_CM_E!S16+FC_IND_NMM_CR_E!S16+FC_IND_NMM_GL_E!S16</f>
        <v>38.264870242368005</v>
      </c>
      <c r="T16" s="8">
        <f>FC_IND_NMM_CM_E!T16+FC_IND_NMM_CR_E!T16+FC_IND_NMM_GL_E!T16</f>
        <v>84.048647127983983</v>
      </c>
      <c r="U16" s="8">
        <f>FC_IND_NMM_CM_E!U16+FC_IND_NMM_CR_E!U16+FC_IND_NMM_GL_E!U16</f>
        <v>123.05783692540803</v>
      </c>
      <c r="V16" s="8">
        <f>FC_IND_NMM_CM_E!V16+FC_IND_NMM_CR_E!V16+FC_IND_NMM_GL_E!V16</f>
        <v>116.14219903440002</v>
      </c>
      <c r="W16" s="8">
        <f>FC_IND_NMM_CM_E!W16+FC_IND_NMM_CR_E!W16+FC_IND_NMM_GL_E!W16</f>
        <v>107.15228463139202</v>
      </c>
      <c r="X16" s="8">
        <f>FC_IND_NMM_CM_E!X16+FC_IND_NMM_CR_E!X16+FC_IND_NMM_GL_E!X16</f>
        <v>119.52257832345599</v>
      </c>
      <c r="Y16" s="8">
        <f>FC_IND_NMM_CM_E!Y16+FC_IND_NMM_CR_E!Y16+FC_IND_NMM_GL_E!Y16</f>
        <v>136.79922739190397</v>
      </c>
      <c r="Z16" s="8">
        <f>FC_IND_NMM_CM_E!Z16+FC_IND_NMM_CR_E!Z16+FC_IND_NMM_GL_E!Z16</f>
        <v>115.91541146908799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5.3146799999999992</v>
      </c>
      <c r="D17" s="27">
        <f t="shared" ref="D17:W17" si="15">SUM(D18:D21)</f>
        <v>5.63436</v>
      </c>
      <c r="E17" s="27">
        <f t="shared" si="15"/>
        <v>5.4745200000000001</v>
      </c>
      <c r="F17" s="27">
        <f t="shared" si="15"/>
        <v>5.3146799999999992</v>
      </c>
      <c r="G17" s="27">
        <f t="shared" si="15"/>
        <v>5.5144799999999989</v>
      </c>
      <c r="H17" s="27">
        <f t="shared" si="15"/>
        <v>5.3945999999999987</v>
      </c>
      <c r="I17" s="27">
        <f t="shared" si="15"/>
        <v>5.9140800000000002</v>
      </c>
      <c r="J17" s="27">
        <f t="shared" si="15"/>
        <v>18.623491200000004</v>
      </c>
      <c r="K17" s="27">
        <f t="shared" si="15"/>
        <v>20.136960000000002</v>
      </c>
      <c r="L17" s="27">
        <f t="shared" si="15"/>
        <v>10.403596799999999</v>
      </c>
      <c r="M17" s="27">
        <f t="shared" si="15"/>
        <v>12.137968800000003</v>
      </c>
      <c r="N17" s="27">
        <f t="shared" si="15"/>
        <v>12.787833600000001</v>
      </c>
      <c r="O17" s="27">
        <f t="shared" si="15"/>
        <v>13.147473600000001</v>
      </c>
      <c r="P17" s="27">
        <f t="shared" si="15"/>
        <v>14.603327999999998</v>
      </c>
      <c r="Q17" s="27">
        <f t="shared" si="15"/>
        <v>12.703262399999996</v>
      </c>
      <c r="R17" s="27">
        <f t="shared" si="15"/>
        <v>13.551069599999995</v>
      </c>
      <c r="S17" s="27">
        <f t="shared" si="15"/>
        <v>13.635453599999998</v>
      </c>
      <c r="T17" s="27">
        <f t="shared" si="15"/>
        <v>11.529368639999996</v>
      </c>
      <c r="U17" s="27">
        <f t="shared" si="15"/>
        <v>11.721526560000004</v>
      </c>
      <c r="V17" s="27">
        <f t="shared" si="15"/>
        <v>13.77960768</v>
      </c>
      <c r="W17" s="27">
        <f t="shared" si="15"/>
        <v>11.206727999999996</v>
      </c>
      <c r="X17" s="27">
        <f t="shared" ref="X17:Z17" si="16">SUM(X18:X21)</f>
        <v>7.8343847999999996</v>
      </c>
      <c r="Y17" s="27">
        <f t="shared" si="16"/>
        <v>7.6643870399999994</v>
      </c>
      <c r="Z17" s="27">
        <f t="shared" si="16"/>
        <v>8.2168444800000007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5.3146799999999992</v>
      </c>
      <c r="D19" s="8">
        <f>FC_IND_NMM_CM_E!D19+FC_IND_NMM_CR_E!D19+FC_IND_NMM_GL_E!D19</f>
        <v>5.63436</v>
      </c>
      <c r="E19" s="8">
        <f>FC_IND_NMM_CM_E!E19+FC_IND_NMM_CR_E!E19+FC_IND_NMM_GL_E!E19</f>
        <v>5.4745200000000001</v>
      </c>
      <c r="F19" s="8">
        <f>FC_IND_NMM_CM_E!F19+FC_IND_NMM_CR_E!F19+FC_IND_NMM_GL_E!F19</f>
        <v>5.3146799999999992</v>
      </c>
      <c r="G19" s="8">
        <f>FC_IND_NMM_CM_E!G19+FC_IND_NMM_CR_E!G19+FC_IND_NMM_GL_E!G19</f>
        <v>5.5144799999999989</v>
      </c>
      <c r="H19" s="8">
        <f>FC_IND_NMM_CM_E!H19+FC_IND_NMM_CR_E!H19+FC_IND_NMM_GL_E!H19</f>
        <v>5.3945999999999987</v>
      </c>
      <c r="I19" s="8">
        <f>FC_IND_NMM_CM_E!I19+FC_IND_NMM_CR_E!I19+FC_IND_NMM_GL_E!I19</f>
        <v>5.9140800000000002</v>
      </c>
      <c r="J19" s="8">
        <f>FC_IND_NMM_CM_E!J19+FC_IND_NMM_CR_E!J19+FC_IND_NMM_GL_E!J19</f>
        <v>6.7932000000000006</v>
      </c>
      <c r="K19" s="8">
        <f>FC_IND_NMM_CM_E!K19+FC_IND_NMM_CR_E!K19+FC_IND_NMM_GL_E!K19</f>
        <v>7.0329599999999983</v>
      </c>
      <c r="L19" s="8">
        <f>FC_IND_NMM_CM_E!L19+FC_IND_NMM_CR_E!L19+FC_IND_NMM_GL_E!L19</f>
        <v>2.3176800000000006</v>
      </c>
      <c r="M19" s="8">
        <f>FC_IND_NMM_CM_E!M19+FC_IND_NMM_CR_E!M19+FC_IND_NMM_GL_E!M19</f>
        <v>1.9980000000000002</v>
      </c>
      <c r="N19" s="8">
        <f>FC_IND_NMM_CM_E!N19+FC_IND_NMM_CR_E!N19+FC_IND_NMM_GL_E!N19</f>
        <v>2.5174799999999999</v>
      </c>
      <c r="O19" s="8">
        <f>FC_IND_NMM_CM_E!O19+FC_IND_NMM_CR_E!O19+FC_IND_NMM_GL_E!O19</f>
        <v>2.8771200000000006</v>
      </c>
      <c r="P19" s="8">
        <f>FC_IND_NMM_CM_E!P19+FC_IND_NMM_CR_E!P19+FC_IND_NMM_GL_E!P19</f>
        <v>2.877120000000001</v>
      </c>
      <c r="Q19" s="8">
        <f>FC_IND_NMM_CM_E!Q19+FC_IND_NMM_CR_E!Q19+FC_IND_NMM_GL_E!Q19</f>
        <v>2.7971999999999992</v>
      </c>
      <c r="R19" s="8">
        <f>FC_IND_NMM_CM_E!R19+FC_IND_NMM_CR_E!R19+FC_IND_NMM_GL_E!R19</f>
        <v>2.9170799999999995</v>
      </c>
      <c r="S19" s="8">
        <f>FC_IND_NMM_CM_E!S19+FC_IND_NMM_CR_E!S19+FC_IND_NMM_GL_E!S19</f>
        <v>2.7412560000000004</v>
      </c>
      <c r="T19" s="8">
        <f>FC_IND_NMM_CM_E!T19+FC_IND_NMM_CR_E!T19+FC_IND_NMM_GL_E!T19</f>
        <v>2.9675894399999994</v>
      </c>
      <c r="U19" s="8">
        <f>FC_IND_NMM_CM_E!U19+FC_IND_NMM_CR_E!U19+FC_IND_NMM_GL_E!U19</f>
        <v>3.1622745599999993</v>
      </c>
      <c r="V19" s="8">
        <f>FC_IND_NMM_CM_E!V19+FC_IND_NMM_CR_E!V19+FC_IND_NMM_GL_E!V19</f>
        <v>3.5559604800000004</v>
      </c>
      <c r="W19" s="8">
        <f>FC_IND_NMM_CM_E!W19+FC_IND_NMM_CR_E!W19+FC_IND_NMM_GL_E!W19</f>
        <v>3.5740223999999987</v>
      </c>
      <c r="X19" s="8">
        <f>FC_IND_NMM_CM_E!X19+FC_IND_NMM_CR_E!X19+FC_IND_NMM_GL_E!X19</f>
        <v>3.692304</v>
      </c>
      <c r="Y19" s="8">
        <f>FC_IND_NMM_CM_E!Y19+FC_IND_NMM_CR_E!Y19+FC_IND_NMM_GL_E!Y19</f>
        <v>3.6940622399999996</v>
      </c>
      <c r="Z19" s="8">
        <f>FC_IND_NMM_CM_E!Z19+FC_IND_NMM_CR_E!Z19+FC_IND_NMM_GL_E!Z19</f>
        <v>3.8628532800000004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0.26020799999999999</v>
      </c>
      <c r="M20" s="8">
        <f>FC_IND_NMM_CM_E!M20+FC_IND_NMM_CR_E!M20+FC_IND_NMM_GL_E!M20</f>
        <v>1.0398959999999999</v>
      </c>
      <c r="N20" s="8">
        <f>FC_IND_NMM_CM_E!N20+FC_IND_NMM_CR_E!N20+FC_IND_NMM_GL_E!N20</f>
        <v>0.26020799999999999</v>
      </c>
      <c r="O20" s="8">
        <f>FC_IND_NMM_CM_E!O20+FC_IND_NMM_CR_E!O20+FC_IND_NMM_GL_E!O20</f>
        <v>0.26020799999999999</v>
      </c>
      <c r="P20" s="8">
        <f>FC_IND_NMM_CM_E!P20+FC_IND_NMM_CR_E!P20+FC_IND_NMM_GL_E!P20</f>
        <v>0.26020799999999999</v>
      </c>
      <c r="Q20" s="8">
        <f>FC_IND_NMM_CM_E!Q20+FC_IND_NMM_CR_E!Q20+FC_IND_NMM_GL_E!Q20</f>
        <v>0.26020799999999999</v>
      </c>
      <c r="R20" s="8">
        <f>FC_IND_NMM_CM_E!R20+FC_IND_NMM_CR_E!R20+FC_IND_NMM_GL_E!R20</f>
        <v>0.26020799999999994</v>
      </c>
      <c r="S20" s="8">
        <f>FC_IND_NMM_CM_E!S20+FC_IND_NMM_CR_E!S20+FC_IND_NMM_GL_E!S20</f>
        <v>0.5204160000000001</v>
      </c>
      <c r="T20" s="8">
        <f>FC_IND_NMM_CM_E!T20+FC_IND_NMM_CR_E!T20+FC_IND_NMM_GL_E!T20</f>
        <v>2.7144000000000008E-2</v>
      </c>
      <c r="U20" s="8">
        <f>FC_IND_NMM_CM_E!U20+FC_IND_NMM_CR_E!U20+FC_IND_NMM_GL_E!U20</f>
        <v>3.8376E-2</v>
      </c>
      <c r="V20" s="8">
        <f>FC_IND_NMM_CM_E!V20+FC_IND_NMM_CR_E!V20+FC_IND_NMM_GL_E!V20</f>
        <v>5.4287999999999996E-2</v>
      </c>
      <c r="W20" s="8">
        <f>FC_IND_NMM_CM_E!W20+FC_IND_NMM_CR_E!W20+FC_IND_NMM_GL_E!W20</f>
        <v>5.9903999999999999E-2</v>
      </c>
      <c r="X20" s="8">
        <f>FC_IND_NMM_CM_E!X20+FC_IND_NMM_CR_E!X20+FC_IND_NMM_GL_E!X20</f>
        <v>6.0840000000000005E-2</v>
      </c>
      <c r="Y20" s="8">
        <f>FC_IND_NMM_CM_E!Y20+FC_IND_NMM_CR_E!Y20+FC_IND_NMM_GL_E!Y20</f>
        <v>5.6160000000000002E-2</v>
      </c>
      <c r="Z20" s="8">
        <f>FC_IND_NMM_CM_E!Z20+FC_IND_NMM_CR_E!Z20+FC_IND_NMM_GL_E!Z20</f>
        <v>2.9016E-2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11.830291200000001</v>
      </c>
      <c r="K21" s="8">
        <f>FC_IND_NMM_CM_E!K21+FC_IND_NMM_CR_E!K21+FC_IND_NMM_GL_E!K21</f>
        <v>13.104000000000003</v>
      </c>
      <c r="L21" s="8">
        <f>FC_IND_NMM_CM_E!L21+FC_IND_NMM_CR_E!L21+FC_IND_NMM_GL_E!L21</f>
        <v>7.8257087999999992</v>
      </c>
      <c r="M21" s="8">
        <f>FC_IND_NMM_CM_E!M21+FC_IND_NMM_CR_E!M21+FC_IND_NMM_GL_E!M21</f>
        <v>9.1000728000000031</v>
      </c>
      <c r="N21" s="8">
        <f>FC_IND_NMM_CM_E!N21+FC_IND_NMM_CR_E!N21+FC_IND_NMM_GL_E!N21</f>
        <v>10.010145600000001</v>
      </c>
      <c r="O21" s="8">
        <f>FC_IND_NMM_CM_E!O21+FC_IND_NMM_CR_E!O21+FC_IND_NMM_GL_E!O21</f>
        <v>10.010145600000001</v>
      </c>
      <c r="P21" s="8">
        <f>FC_IND_NMM_CM_E!P21+FC_IND_NMM_CR_E!P21+FC_IND_NMM_GL_E!P21</f>
        <v>11.465999999999998</v>
      </c>
      <c r="Q21" s="8">
        <f>FC_IND_NMM_CM_E!Q21+FC_IND_NMM_CR_E!Q21+FC_IND_NMM_GL_E!Q21</f>
        <v>9.6458543999999975</v>
      </c>
      <c r="R21" s="8">
        <f>FC_IND_NMM_CM_E!R21+FC_IND_NMM_CR_E!R21+FC_IND_NMM_GL_E!R21</f>
        <v>10.373781599999996</v>
      </c>
      <c r="S21" s="8">
        <f>FC_IND_NMM_CM_E!S21+FC_IND_NMM_CR_E!S21+FC_IND_NMM_GL_E!S21</f>
        <v>10.373781599999997</v>
      </c>
      <c r="T21" s="8">
        <f>FC_IND_NMM_CM_E!T21+FC_IND_NMM_CR_E!T21+FC_IND_NMM_GL_E!T21</f>
        <v>8.5346351999999968</v>
      </c>
      <c r="U21" s="8">
        <f>FC_IND_NMM_CM_E!U21+FC_IND_NMM_CR_E!U21+FC_IND_NMM_GL_E!U21</f>
        <v>8.5208760000000048</v>
      </c>
      <c r="V21" s="8">
        <f>FC_IND_NMM_CM_E!V21+FC_IND_NMM_CR_E!V21+FC_IND_NMM_GL_E!V21</f>
        <v>10.169359199999999</v>
      </c>
      <c r="W21" s="8">
        <f>FC_IND_NMM_CM_E!W21+FC_IND_NMM_CR_E!W21+FC_IND_NMM_GL_E!W21</f>
        <v>7.5728015999999982</v>
      </c>
      <c r="X21" s="8">
        <f>FC_IND_NMM_CM_E!X21+FC_IND_NMM_CR_E!X21+FC_IND_NMM_GL_E!X21</f>
        <v>4.0812407999999998</v>
      </c>
      <c r="Y21" s="8">
        <f>FC_IND_NMM_CM_E!Y21+FC_IND_NMM_CR_E!Y21+FC_IND_NMM_GL_E!Y21</f>
        <v>3.9141647999999996</v>
      </c>
      <c r="Z21" s="8">
        <f>FC_IND_NMM_CM_E!Z21+FC_IND_NMM_CR_E!Z21+FC_IND_NMM_GL_E!Z21</f>
        <v>4.3249751999999999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  <c r="Y23" s="8">
        <f>FC_IND_NMM_CM_E!Y23+FC_IND_NMM_CR_E!Y23+FC_IND_NMM_GL_E!Y23</f>
        <v>0</v>
      </c>
      <c r="Z23" s="8">
        <f>FC_IND_NMM_CM_E!Z23+FC_IND_NMM_CR_E!Z23+FC_IND_NMM_GL_E!Z23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357.49593504000006</v>
      </c>
      <c r="D26" s="27">
        <f t="shared" ref="D26:W26" si="21">SUM(D27,D33)</f>
        <v>268.96182876</v>
      </c>
      <c r="E26" s="27">
        <f t="shared" si="21"/>
        <v>214.35397668000002</v>
      </c>
      <c r="F26" s="27">
        <f t="shared" si="21"/>
        <v>167.04872675999999</v>
      </c>
      <c r="G26" s="27">
        <f t="shared" si="21"/>
        <v>197.65905516000004</v>
      </c>
      <c r="H26" s="27">
        <f t="shared" si="21"/>
        <v>168.66027396000004</v>
      </c>
      <c r="I26" s="27">
        <f t="shared" si="21"/>
        <v>121.97075327999998</v>
      </c>
      <c r="J26" s="27">
        <f t="shared" si="21"/>
        <v>152.68579235999999</v>
      </c>
      <c r="K26" s="27">
        <f t="shared" si="21"/>
        <v>106.07040935999999</v>
      </c>
      <c r="L26" s="27">
        <f t="shared" si="21"/>
        <v>112.38649775999998</v>
      </c>
      <c r="M26" s="27">
        <f t="shared" si="21"/>
        <v>92.504929679999975</v>
      </c>
      <c r="N26" s="27">
        <f t="shared" si="21"/>
        <v>71.969193719999993</v>
      </c>
      <c r="O26" s="27">
        <f t="shared" si="21"/>
        <v>50.991572519999998</v>
      </c>
      <c r="P26" s="27">
        <f t="shared" si="21"/>
        <v>41.93227332</v>
      </c>
      <c r="Q26" s="27">
        <f t="shared" si="21"/>
        <v>32.677457039999993</v>
      </c>
      <c r="R26" s="27">
        <f t="shared" si="21"/>
        <v>41.632073639999994</v>
      </c>
      <c r="S26" s="27">
        <f t="shared" si="21"/>
        <v>42.787344239999996</v>
      </c>
      <c r="T26" s="27">
        <f t="shared" si="21"/>
        <v>17.756715240000002</v>
      </c>
      <c r="U26" s="27">
        <f t="shared" si="21"/>
        <v>45.272415240000001</v>
      </c>
      <c r="V26" s="27">
        <f t="shared" si="21"/>
        <v>17.756715240000002</v>
      </c>
      <c r="W26" s="27">
        <f t="shared" si="21"/>
        <v>39.290374079999999</v>
      </c>
      <c r="X26" s="27">
        <f t="shared" ref="X26:Z26" si="22">SUM(X27,X33)</f>
        <v>36.245638080000006</v>
      </c>
      <c r="Y26" s="27">
        <f t="shared" si="22"/>
        <v>20.955967920000003</v>
      </c>
      <c r="Z26" s="27">
        <f t="shared" si="22"/>
        <v>32.456419560000001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357.49593504000006</v>
      </c>
      <c r="D33" s="19">
        <f t="shared" ref="D33:W33" si="27">SUM(D34:D50)</f>
        <v>268.96182876</v>
      </c>
      <c r="E33" s="19">
        <f t="shared" si="27"/>
        <v>214.35397668000002</v>
      </c>
      <c r="F33" s="19">
        <f t="shared" si="27"/>
        <v>167.04872675999999</v>
      </c>
      <c r="G33" s="19">
        <f t="shared" si="27"/>
        <v>197.65905516000004</v>
      </c>
      <c r="H33" s="19">
        <f t="shared" si="27"/>
        <v>168.66027396000004</v>
      </c>
      <c r="I33" s="19">
        <f t="shared" si="27"/>
        <v>121.97075327999998</v>
      </c>
      <c r="J33" s="19">
        <f t="shared" si="27"/>
        <v>152.68579235999999</v>
      </c>
      <c r="K33" s="19">
        <f t="shared" si="27"/>
        <v>106.07040935999999</v>
      </c>
      <c r="L33" s="19">
        <f t="shared" si="27"/>
        <v>112.38649775999998</v>
      </c>
      <c r="M33" s="19">
        <f t="shared" si="27"/>
        <v>92.504929679999975</v>
      </c>
      <c r="N33" s="19">
        <f t="shared" si="27"/>
        <v>71.969193719999993</v>
      </c>
      <c r="O33" s="19">
        <f t="shared" si="27"/>
        <v>50.991572519999998</v>
      </c>
      <c r="P33" s="19">
        <f t="shared" si="27"/>
        <v>41.93227332</v>
      </c>
      <c r="Q33" s="19">
        <f t="shared" si="27"/>
        <v>32.677457039999993</v>
      </c>
      <c r="R33" s="19">
        <f t="shared" si="27"/>
        <v>41.632073639999994</v>
      </c>
      <c r="S33" s="19">
        <f t="shared" si="27"/>
        <v>42.787344239999996</v>
      </c>
      <c r="T33" s="19">
        <f t="shared" si="27"/>
        <v>17.756715240000002</v>
      </c>
      <c r="U33" s="19">
        <f t="shared" si="27"/>
        <v>45.272415240000001</v>
      </c>
      <c r="V33" s="19">
        <f t="shared" si="27"/>
        <v>17.756715240000002</v>
      </c>
      <c r="W33" s="19">
        <f t="shared" si="27"/>
        <v>39.290374079999999</v>
      </c>
      <c r="X33" s="19">
        <f t="shared" ref="X33:Z33" si="28">SUM(X34:X50)</f>
        <v>36.245638080000006</v>
      </c>
      <c r="Y33" s="19">
        <f t="shared" si="28"/>
        <v>20.955967920000003</v>
      </c>
      <c r="Z33" s="19">
        <f t="shared" si="28"/>
        <v>32.456419560000001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5.8053009599999994</v>
      </c>
      <c r="D36" s="8">
        <f>FC_IND_NMM_CM_E!D36+FC_IND_NMM_CR_E!D36+FC_IND_NMM_GL_E!D36</f>
        <v>5.5933606800000018</v>
      </c>
      <c r="E36" s="8">
        <f>FC_IND_NMM_CM_E!E36+FC_IND_NMM_CR_E!E36+FC_IND_NMM_GL_E!E36</f>
        <v>8.3935620000000029</v>
      </c>
      <c r="F36" s="8">
        <f>FC_IND_NMM_CM_E!F36+FC_IND_NMM_CR_E!F36+FC_IND_NMM_GL_E!F36</f>
        <v>5.5992668400000012</v>
      </c>
      <c r="G36" s="8">
        <f>FC_IND_NMM_CM_E!G36+FC_IND_NMM_CR_E!G36+FC_IND_NMM_GL_E!G36</f>
        <v>2.797702559999999</v>
      </c>
      <c r="H36" s="8">
        <f>FC_IND_NMM_CM_E!H36+FC_IND_NMM_CR_E!H36+FC_IND_NMM_GL_E!H36</f>
        <v>2.7977025599999994</v>
      </c>
      <c r="I36" s="8">
        <f>FC_IND_NMM_CM_E!I36+FC_IND_NMM_CR_E!I36+FC_IND_NMM_GL_E!I36</f>
        <v>2.8901566800000005</v>
      </c>
      <c r="J36" s="8">
        <f>FC_IND_NMM_CM_E!J36+FC_IND_NMM_CR_E!J36+FC_IND_NMM_GL_E!J36</f>
        <v>2.8901566800000005</v>
      </c>
      <c r="K36" s="8">
        <f>FC_IND_NMM_CM_E!K36+FC_IND_NMM_CR_E!K36+FC_IND_NMM_GL_E!K36</f>
        <v>5.5308916800000008</v>
      </c>
      <c r="L36" s="8">
        <f>FC_IND_NMM_CM_E!L36+FC_IND_NMM_CR_E!L36+FC_IND_NMM_GL_E!L36</f>
        <v>2.76476436</v>
      </c>
      <c r="M36" s="8">
        <f>FC_IND_NMM_CM_E!M36+FC_IND_NMM_CR_E!M36+FC_IND_NMM_GL_E!M36</f>
        <v>2.7652186800000012</v>
      </c>
      <c r="N36" s="8">
        <f>FC_IND_NMM_CM_E!N36+FC_IND_NMM_CR_E!N36+FC_IND_NMM_GL_E!N36</f>
        <v>2.76476436</v>
      </c>
      <c r="O36" s="8">
        <f>FC_IND_NMM_CM_E!O36+FC_IND_NMM_CR_E!O36+FC_IND_NMM_GL_E!O36</f>
        <v>2.7638557199999987</v>
      </c>
      <c r="P36" s="8">
        <f>FC_IND_NMM_CM_E!P36+FC_IND_NMM_CR_E!P36+FC_IND_NMM_GL_E!P36</f>
        <v>2.7638557199999987</v>
      </c>
      <c r="Q36" s="8">
        <f>FC_IND_NMM_CM_E!Q36+FC_IND_NMM_CR_E!Q36+FC_IND_NMM_GL_E!Q36</f>
        <v>2.7638557199999987</v>
      </c>
      <c r="R36" s="8">
        <f>FC_IND_NMM_CM_E!R36+FC_IND_NMM_CR_E!R36+FC_IND_NMM_GL_E!R36</f>
        <v>5.5274842800000004</v>
      </c>
      <c r="S36" s="8">
        <f>FC_IND_NMM_CM_E!S36+FC_IND_NMM_CR_E!S36+FC_IND_NMM_GL_E!S36</f>
        <v>5.5274842799999995</v>
      </c>
      <c r="T36" s="8">
        <f>FC_IND_NMM_CM_E!T36+FC_IND_NMM_CR_E!T36+FC_IND_NMM_GL_E!T36</f>
        <v>5.5274842800000004</v>
      </c>
      <c r="U36" s="8">
        <f>FC_IND_NMM_CM_E!U36+FC_IND_NMM_CR_E!U36+FC_IND_NMM_GL_E!U36</f>
        <v>5.5274842799999986</v>
      </c>
      <c r="V36" s="8">
        <f>FC_IND_NMM_CM_E!V36+FC_IND_NMM_CR_E!V36+FC_IND_NMM_GL_E!V36</f>
        <v>5.5274842800000004</v>
      </c>
      <c r="W36" s="8">
        <f>FC_IND_NMM_CM_E!W36+FC_IND_NMM_CR_E!W36+FC_IND_NMM_GL_E!W36</f>
        <v>5.5274842799999995</v>
      </c>
      <c r="X36" s="8">
        <f>FC_IND_NMM_CM_E!X36+FC_IND_NMM_CR_E!X36+FC_IND_NMM_GL_E!X36</f>
        <v>5.5274842799999995</v>
      </c>
      <c r="Y36" s="8">
        <f>FC_IND_NMM_CM_E!Y36+FC_IND_NMM_CR_E!Y36+FC_IND_NMM_GL_E!Y36</f>
        <v>5.5274842799999995</v>
      </c>
      <c r="Z36" s="8">
        <f>FC_IND_NMM_CM_E!Z36+FC_IND_NMM_CR_E!Z36+FC_IND_NMM_GL_E!Z36</f>
        <v>11.055195720000002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50.614508879999981</v>
      </c>
      <c r="D43" s="8">
        <f>FC_IND_NMM_CM_E!D43+FC_IND_NMM_CR_E!D43+FC_IND_NMM_GL_E!D43</f>
        <v>46.594168920000001</v>
      </c>
      <c r="E43" s="8">
        <f>FC_IND_NMM_CM_E!E43+FC_IND_NMM_CR_E!E43+FC_IND_NMM_GL_E!E43</f>
        <v>55.939571999999998</v>
      </c>
      <c r="F43" s="8">
        <f>FC_IND_NMM_CM_E!F43+FC_IND_NMM_CR_E!F43+FC_IND_NMM_GL_E!F43</f>
        <v>15.534768599999998</v>
      </c>
      <c r="G43" s="8">
        <f>FC_IND_NMM_CM_E!G43+FC_IND_NMM_CR_E!G43+FC_IND_NMM_GL_E!G43</f>
        <v>15.51396132</v>
      </c>
      <c r="H43" s="8">
        <f>FC_IND_NMM_CM_E!H43+FC_IND_NMM_CR_E!H43+FC_IND_NMM_GL_E!H43</f>
        <v>15.497688960000001</v>
      </c>
      <c r="I43" s="8">
        <f>FC_IND_NMM_CM_E!I43+FC_IND_NMM_CR_E!I43+FC_IND_NMM_GL_E!I43</f>
        <v>6.3398181600000001</v>
      </c>
      <c r="J43" s="8">
        <f>FC_IND_NMM_CM_E!J43+FC_IND_NMM_CR_E!J43+FC_IND_NMM_GL_E!J43</f>
        <v>3.1677749999999998</v>
      </c>
      <c r="K43" s="8">
        <f>FC_IND_NMM_CM_E!K43+FC_IND_NMM_CR_E!K43+FC_IND_NMM_GL_E!K43</f>
        <v>3.1765780800000005</v>
      </c>
      <c r="L43" s="8">
        <f>FC_IND_NMM_CM_E!L43+FC_IND_NMM_CR_E!L43+FC_IND_NMM_GL_E!L43</f>
        <v>6.369161759999999</v>
      </c>
      <c r="M43" s="8">
        <f>FC_IND_NMM_CM_E!M43+FC_IND_NMM_CR_E!M43+FC_IND_NMM_GL_E!M43</f>
        <v>3.1891157999999997</v>
      </c>
      <c r="N43" s="8">
        <f>FC_IND_NMM_CM_E!N43+FC_IND_NMM_CR_E!N43+FC_IND_NMM_GL_E!N43</f>
        <v>3.185114399999998</v>
      </c>
      <c r="O43" s="8">
        <f>FC_IND_NMM_CM_E!O43+FC_IND_NMM_CR_E!O43+FC_IND_NMM_GL_E!O43</f>
        <v>0</v>
      </c>
      <c r="P43" s="8">
        <f>FC_IND_NMM_CM_E!P43+FC_IND_NMM_CR_E!P43+FC_IND_NMM_GL_E!P43</f>
        <v>0</v>
      </c>
      <c r="Q43" s="8">
        <f>FC_IND_NMM_CM_E!Q43+FC_IND_NMM_CR_E!Q43+FC_IND_NMM_GL_E!Q43</f>
        <v>0</v>
      </c>
      <c r="R43" s="8">
        <f>FC_IND_NMM_CM_E!R43+FC_IND_NMM_CR_E!R43+FC_IND_NMM_GL_E!R43</f>
        <v>6.3640933200000003</v>
      </c>
      <c r="S43" s="8">
        <f>FC_IND_NMM_CM_E!S43+FC_IND_NMM_CR_E!S43+FC_IND_NMM_GL_E!S43</f>
        <v>19.098682199999999</v>
      </c>
      <c r="T43" s="8">
        <f>FC_IND_NMM_CM_E!T43+FC_IND_NMM_CR_E!T43+FC_IND_NMM_GL_E!T43</f>
        <v>0</v>
      </c>
      <c r="U43" s="8">
        <f>FC_IND_NMM_CM_E!U43+FC_IND_NMM_CR_E!U43+FC_IND_NMM_GL_E!U43</f>
        <v>0</v>
      </c>
      <c r="V43" s="8">
        <f>FC_IND_NMM_CM_E!V43+FC_IND_NMM_CR_E!V43+FC_IND_NMM_GL_E!V43</f>
        <v>0</v>
      </c>
      <c r="W43" s="8">
        <f>FC_IND_NMM_CM_E!W43+FC_IND_NMM_CR_E!W43+FC_IND_NMM_GL_E!W43</f>
        <v>3.1891158000000002</v>
      </c>
      <c r="X43" s="8">
        <f>FC_IND_NMM_CM_E!X43+FC_IND_NMM_CR_E!X43+FC_IND_NMM_GL_E!X43</f>
        <v>3.2024537999999998</v>
      </c>
      <c r="Y43" s="8">
        <f>FC_IND_NMM_CM_E!Y43+FC_IND_NMM_CR_E!Y43+FC_IND_NMM_GL_E!Y43</f>
        <v>3.1992526800000003</v>
      </c>
      <c r="Z43" s="8">
        <f>FC_IND_NMM_CM_E!Z43+FC_IND_NMM_CR_E!Z43+FC_IND_NMM_GL_E!Z43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289.52451432000009</v>
      </c>
      <c r="D44" s="8">
        <f>FC_IND_NMM_CM_E!D44+FC_IND_NMM_CR_E!D44+FC_IND_NMM_GL_E!D44</f>
        <v>201.83789951999998</v>
      </c>
      <c r="E44" s="8">
        <f>FC_IND_NMM_CM_E!E44+FC_IND_NMM_CR_E!E44+FC_IND_NMM_GL_E!E44</f>
        <v>135.10027584000002</v>
      </c>
      <c r="F44" s="8">
        <f>FC_IND_NMM_CM_E!F44+FC_IND_NMM_CR_E!F44+FC_IND_NMM_GL_E!F44</f>
        <v>139.95390599999999</v>
      </c>
      <c r="G44" s="8">
        <f>FC_IND_NMM_CM_E!G44+FC_IND_NMM_CR_E!G44+FC_IND_NMM_GL_E!G44</f>
        <v>173.36312064000003</v>
      </c>
      <c r="H44" s="8">
        <f>FC_IND_NMM_CM_E!H44+FC_IND_NMM_CR_E!H44+FC_IND_NMM_GL_E!H44</f>
        <v>144.36979272000002</v>
      </c>
      <c r="I44" s="8">
        <f>FC_IND_NMM_CM_E!I44+FC_IND_NMM_CR_E!I44+FC_IND_NMM_GL_E!I44</f>
        <v>101.21793047999999</v>
      </c>
      <c r="J44" s="8">
        <f>FC_IND_NMM_CM_E!J44+FC_IND_NMM_CR_E!J44+FC_IND_NMM_GL_E!J44</f>
        <v>135.10501271999999</v>
      </c>
      <c r="K44" s="8">
        <f>FC_IND_NMM_CM_E!K44+FC_IND_NMM_CR_E!K44+FC_IND_NMM_GL_E!K44</f>
        <v>76.838880959999997</v>
      </c>
      <c r="L44" s="8">
        <f>FC_IND_NMM_CM_E!L44+FC_IND_NMM_CR_E!L44+FC_IND_NMM_GL_E!L44</f>
        <v>76.815753839999985</v>
      </c>
      <c r="M44" s="8">
        <f>FC_IND_NMM_CM_E!M44+FC_IND_NMM_CR_E!M44+FC_IND_NMM_GL_E!M44</f>
        <v>39.848585039999989</v>
      </c>
      <c r="N44" s="8">
        <f>FC_IND_NMM_CM_E!N44+FC_IND_NMM_CR_E!N44+FC_IND_NMM_GL_E!N44</f>
        <v>33.614850959999998</v>
      </c>
      <c r="O44" s="8">
        <f>FC_IND_NMM_CM_E!O44+FC_IND_NMM_CR_E!O44+FC_IND_NMM_GL_E!O44</f>
        <v>27.522108720000002</v>
      </c>
      <c r="P44" s="8">
        <f>FC_IND_NMM_CM_E!P44+FC_IND_NMM_CR_E!P44+FC_IND_NMM_GL_E!P44</f>
        <v>24.442858080000004</v>
      </c>
      <c r="Q44" s="8">
        <f>FC_IND_NMM_CM_E!Q44+FC_IND_NMM_CR_E!Q44+FC_IND_NMM_GL_E!Q44</f>
        <v>15.28646904</v>
      </c>
      <c r="R44" s="8">
        <f>FC_IND_NMM_CM_E!R44+FC_IND_NMM_CR_E!R44+FC_IND_NMM_GL_E!R44</f>
        <v>15.286469039999998</v>
      </c>
      <c r="S44" s="8">
        <f>FC_IND_NMM_CM_E!S44+FC_IND_NMM_CR_E!S44+FC_IND_NMM_GL_E!S44</f>
        <v>15.286469039999998</v>
      </c>
      <c r="T44" s="8">
        <f>FC_IND_NMM_CM_E!T44+FC_IND_NMM_CR_E!T44+FC_IND_NMM_GL_E!T44</f>
        <v>12.229230960000002</v>
      </c>
      <c r="U44" s="8">
        <f>FC_IND_NMM_CM_E!U44+FC_IND_NMM_CR_E!U44+FC_IND_NMM_GL_E!U44</f>
        <v>39.744930960000005</v>
      </c>
      <c r="V44" s="8">
        <f>FC_IND_NMM_CM_E!V44+FC_IND_NMM_CR_E!V44+FC_IND_NMM_GL_E!V44</f>
        <v>12.229230960000002</v>
      </c>
      <c r="W44" s="8">
        <f>FC_IND_NMM_CM_E!W44+FC_IND_NMM_CR_E!W44+FC_IND_NMM_GL_E!W44</f>
        <v>30.573774</v>
      </c>
      <c r="X44" s="8">
        <f>FC_IND_NMM_CM_E!X44+FC_IND_NMM_CR_E!X44+FC_IND_NMM_GL_E!X44</f>
        <v>27.515700000000006</v>
      </c>
      <c r="Y44" s="8">
        <f>FC_IND_NMM_CM_E!Y44+FC_IND_NMM_CR_E!Y44+FC_IND_NMM_GL_E!Y44</f>
        <v>12.229230960000002</v>
      </c>
      <c r="Z44" s="8">
        <f>FC_IND_NMM_CM_E!Z44+FC_IND_NMM_CR_E!Z44+FC_IND_NMM_GL_E!Z44</f>
        <v>21.40122384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  <c r="Y48" s="8">
        <f>FC_IND_NMM_CM_E!Y48+FC_IND_NMM_CR_E!Y48+FC_IND_NMM_GL_E!Y48</f>
        <v>0</v>
      </c>
      <c r="Z48" s="8">
        <f>FC_IND_NMM_CM_E!Z48+FC_IND_NMM_CR_E!Z48+FC_IND_NMM_GL_E!Z48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11.551610879999998</v>
      </c>
      <c r="D50" s="8">
        <f>FC_IND_NMM_CM_E!D50+FC_IND_NMM_CR_E!D50+FC_IND_NMM_GL_E!D50</f>
        <v>14.936399639999998</v>
      </c>
      <c r="E50" s="8">
        <f>FC_IND_NMM_CM_E!E50+FC_IND_NMM_CR_E!E50+FC_IND_NMM_GL_E!E50</f>
        <v>14.920566839999999</v>
      </c>
      <c r="F50" s="8">
        <f>FC_IND_NMM_CM_E!F50+FC_IND_NMM_CR_E!F50+FC_IND_NMM_GL_E!F50</f>
        <v>5.9607853200000012</v>
      </c>
      <c r="G50" s="8">
        <f>FC_IND_NMM_CM_E!G50+FC_IND_NMM_CR_E!G50+FC_IND_NMM_GL_E!G50</f>
        <v>5.9842706400000001</v>
      </c>
      <c r="H50" s="8">
        <f>FC_IND_NMM_CM_E!H50+FC_IND_NMM_CR_E!H50+FC_IND_NMM_GL_E!H50</f>
        <v>5.9950897200000011</v>
      </c>
      <c r="I50" s="8">
        <f>FC_IND_NMM_CM_E!I50+FC_IND_NMM_CR_E!I50+FC_IND_NMM_GL_E!I50</f>
        <v>11.522847959999998</v>
      </c>
      <c r="J50" s="8">
        <f>FC_IND_NMM_CM_E!J50+FC_IND_NMM_CR_E!J50+FC_IND_NMM_GL_E!J50</f>
        <v>11.52284796</v>
      </c>
      <c r="K50" s="8">
        <f>FC_IND_NMM_CM_E!K50+FC_IND_NMM_CR_E!K50+FC_IND_NMM_GL_E!K50</f>
        <v>20.524058639999996</v>
      </c>
      <c r="L50" s="8">
        <f>FC_IND_NMM_CM_E!L50+FC_IND_NMM_CR_E!L50+FC_IND_NMM_GL_E!L50</f>
        <v>26.4368178</v>
      </c>
      <c r="M50" s="8">
        <f>FC_IND_NMM_CM_E!M50+FC_IND_NMM_CR_E!M50+FC_IND_NMM_GL_E!M50</f>
        <v>46.702010159999993</v>
      </c>
      <c r="N50" s="8">
        <f>FC_IND_NMM_CM_E!N50+FC_IND_NMM_CR_E!N50+FC_IND_NMM_GL_E!N50</f>
        <v>32.404463999999997</v>
      </c>
      <c r="O50" s="8">
        <f>FC_IND_NMM_CM_E!O50+FC_IND_NMM_CR_E!O50+FC_IND_NMM_GL_E!O50</f>
        <v>20.705608079999998</v>
      </c>
      <c r="P50" s="8">
        <f>FC_IND_NMM_CM_E!P50+FC_IND_NMM_CR_E!P50+FC_IND_NMM_GL_E!P50</f>
        <v>14.725559519999997</v>
      </c>
      <c r="Q50" s="8">
        <f>FC_IND_NMM_CM_E!Q50+FC_IND_NMM_CR_E!Q50+FC_IND_NMM_GL_E!Q50</f>
        <v>14.627132279999998</v>
      </c>
      <c r="R50" s="8">
        <f>FC_IND_NMM_CM_E!R50+FC_IND_NMM_CR_E!R50+FC_IND_NMM_GL_E!R50</f>
        <v>14.454026999999998</v>
      </c>
      <c r="S50" s="8">
        <f>FC_IND_NMM_CM_E!S50+FC_IND_NMM_CR_E!S50+FC_IND_NMM_GL_E!S50</f>
        <v>2.8747087200000001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  <c r="Y50" s="8">
        <f>FC_IND_NMM_CM_E!Y50+FC_IND_NMM_CR_E!Y50+FC_IND_NMM_GL_E!Y50</f>
        <v>0</v>
      </c>
      <c r="Z50" s="8">
        <f>FC_IND_NMM_CM_E!Z50+FC_IND_NMM_CR_E!Z50+FC_IND_NMM_GL_E!Z50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1401.1479900000004</v>
      </c>
      <c r="D51" s="27">
        <f>FC_IND_NMM_CM_E!D51+FC_IND_NMM_CR_E!D51+FC_IND_NMM_GL_E!D51</f>
        <v>1409.6808000000001</v>
      </c>
      <c r="E51" s="27">
        <f>FC_IND_NMM_CM_E!E51+FC_IND_NMM_CR_E!E51+FC_IND_NMM_GL_E!E51</f>
        <v>1416.2445000000002</v>
      </c>
      <c r="F51" s="27">
        <f>FC_IND_NMM_CM_E!F51+FC_IND_NMM_CR_E!F51+FC_IND_NMM_GL_E!F51</f>
        <v>1505.6118000000004</v>
      </c>
      <c r="G51" s="27">
        <f>FC_IND_NMM_CM_E!G51+FC_IND_NMM_CR_E!G51+FC_IND_NMM_GL_E!G51</f>
        <v>1504.1980800000001</v>
      </c>
      <c r="H51" s="27">
        <f>FC_IND_NMM_CM_E!H51+FC_IND_NMM_CR_E!H51+FC_IND_NMM_GL_E!H51</f>
        <v>1461.63501</v>
      </c>
      <c r="I51" s="27">
        <f>FC_IND_NMM_CM_E!I51+FC_IND_NMM_CR_E!I51+FC_IND_NMM_GL_E!I51</f>
        <v>1476.1761300000001</v>
      </c>
      <c r="J51" s="27">
        <f>FC_IND_NMM_CM_E!J51+FC_IND_NMM_CR_E!J51+FC_IND_NMM_GL_E!J51</f>
        <v>1486.5265800000002</v>
      </c>
      <c r="K51" s="27">
        <f>FC_IND_NMM_CM_E!K51+FC_IND_NMM_CR_E!K51+FC_IND_NMM_GL_E!K51</f>
        <v>1527.4739700000002</v>
      </c>
      <c r="L51" s="27">
        <f>FC_IND_NMM_CM_E!L51+FC_IND_NMM_CR_E!L51+FC_IND_NMM_GL_E!L51</f>
        <v>1127.23974</v>
      </c>
      <c r="M51" s="27">
        <f>FC_IND_NMM_CM_E!M51+FC_IND_NMM_CR_E!M51+FC_IND_NMM_GL_E!M51</f>
        <v>1252.2024899999999</v>
      </c>
      <c r="N51" s="27">
        <f>FC_IND_NMM_CM_E!N51+FC_IND_NMM_CR_E!N51+FC_IND_NMM_GL_E!N51</f>
        <v>1122.5441700000001</v>
      </c>
      <c r="O51" s="27">
        <f>FC_IND_NMM_CM_E!O51+FC_IND_NMM_CR_E!O51+FC_IND_NMM_GL_E!O51</f>
        <v>1110.67902</v>
      </c>
      <c r="P51" s="27">
        <f>FC_IND_NMM_CM_E!P51+FC_IND_NMM_CR_E!P51+FC_IND_NMM_GL_E!P51</f>
        <v>1105.1251200000002</v>
      </c>
      <c r="Q51" s="27">
        <f>FC_IND_NMM_CM_E!Q51+FC_IND_NMM_CR_E!Q51+FC_IND_NMM_GL_E!Q51</f>
        <v>1129.2593400000001</v>
      </c>
      <c r="R51" s="27">
        <f>FC_IND_NMM_CM_E!R51+FC_IND_NMM_CR_E!R51+FC_IND_NMM_GL_E!R51</f>
        <v>1193.5836000000006</v>
      </c>
      <c r="S51" s="27">
        <f>FC_IND_NMM_CM_E!S51+FC_IND_NMM_CR_E!S51+FC_IND_NMM_GL_E!S51</f>
        <v>1237.4125552800001</v>
      </c>
      <c r="T51" s="27">
        <f>FC_IND_NMM_CM_E!T51+FC_IND_NMM_CR_E!T51+FC_IND_NMM_GL_E!T51</f>
        <v>1261.0887300000002</v>
      </c>
      <c r="U51" s="27">
        <f>FC_IND_NMM_CM_E!U51+FC_IND_NMM_CR_E!U51+FC_IND_NMM_GL_E!U51</f>
        <v>1185.2915263200002</v>
      </c>
      <c r="V51" s="27">
        <f>FC_IND_NMM_CM_E!V51+FC_IND_NMM_CR_E!V51+FC_IND_NMM_GL_E!V51</f>
        <v>1196.8315207200003</v>
      </c>
      <c r="W51" s="27">
        <f>FC_IND_NMM_CM_E!W51+FC_IND_NMM_CR_E!W51+FC_IND_NMM_GL_E!W51</f>
        <v>1193.1327848754977</v>
      </c>
      <c r="X51" s="27">
        <f>FC_IND_NMM_CM_E!X51+FC_IND_NMM_CR_E!X51+FC_IND_NMM_GL_E!X51</f>
        <v>1190.8181541610265</v>
      </c>
      <c r="Y51" s="27">
        <f>FC_IND_NMM_CM_E!Y51+FC_IND_NMM_CR_E!Y51+FC_IND_NMM_GL_E!Y51</f>
        <v>1087.2693657803957</v>
      </c>
      <c r="Z51" s="27">
        <f>FC_IND_NMM_CM_E!Z51+FC_IND_NMM_CR_E!Z51+FC_IND_NMM_GL_E!Z51</f>
        <v>975.08035967175681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246.10322880000001</v>
      </c>
      <c r="D52" s="27">
        <f t="shared" ref="D52:W52" si="30">SUM(D53:D54)</f>
        <v>335.33505720000005</v>
      </c>
      <c r="E52" s="27">
        <f t="shared" si="30"/>
        <v>271.84322880000008</v>
      </c>
      <c r="F52" s="27">
        <f t="shared" si="30"/>
        <v>314.88617160000001</v>
      </c>
      <c r="G52" s="27">
        <f t="shared" si="30"/>
        <v>505.64788560000005</v>
      </c>
      <c r="H52" s="27">
        <f t="shared" si="30"/>
        <v>635.63488559999996</v>
      </c>
      <c r="I52" s="27">
        <f t="shared" si="30"/>
        <v>600.60017160000007</v>
      </c>
      <c r="J52" s="27">
        <f t="shared" si="30"/>
        <v>651.65082839999991</v>
      </c>
      <c r="K52" s="27">
        <f t="shared" si="30"/>
        <v>718.71794280000017</v>
      </c>
      <c r="L52" s="27">
        <f t="shared" si="30"/>
        <v>800.37088559999984</v>
      </c>
      <c r="M52" s="27">
        <f t="shared" si="30"/>
        <v>791.07617159999984</v>
      </c>
      <c r="N52" s="27">
        <f t="shared" si="30"/>
        <v>809.80922880000003</v>
      </c>
      <c r="O52" s="27">
        <f t="shared" si="30"/>
        <v>834.54794280000033</v>
      </c>
      <c r="P52" s="27">
        <f t="shared" si="30"/>
        <v>784.64117160000001</v>
      </c>
      <c r="Q52" s="27">
        <f t="shared" si="30"/>
        <v>984.69811440000001</v>
      </c>
      <c r="R52" s="27">
        <f t="shared" si="30"/>
        <v>1112.8261716000002</v>
      </c>
      <c r="S52" s="27">
        <f t="shared" si="30"/>
        <v>1278.2772288000003</v>
      </c>
      <c r="T52" s="27">
        <f t="shared" si="30"/>
        <v>1245.5040312000001</v>
      </c>
      <c r="U52" s="27">
        <f t="shared" si="30"/>
        <v>1500.0268140000003</v>
      </c>
      <c r="V52" s="27">
        <f t="shared" si="30"/>
        <v>1556.9008884000002</v>
      </c>
      <c r="W52" s="27">
        <f t="shared" si="30"/>
        <v>1589.3430696</v>
      </c>
      <c r="X52" s="27">
        <f t="shared" ref="X52:Z52" si="31">SUM(X53:X54)</f>
        <v>1568.3140043999997</v>
      </c>
      <c r="Y52" s="27">
        <f t="shared" si="31"/>
        <v>1524.1184244000001</v>
      </c>
      <c r="Z52" s="27">
        <f t="shared" si="31"/>
        <v>1212.9089543999996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246.10322880000001</v>
      </c>
      <c r="D53" s="8">
        <f>FC_IND_NMM_CM_E!D53+FC_IND_NMM_CR_E!D53+FC_IND_NMM_GL_E!D53</f>
        <v>335.33505720000005</v>
      </c>
      <c r="E53" s="8">
        <f>FC_IND_NMM_CM_E!E53+FC_IND_NMM_CR_E!E53+FC_IND_NMM_GL_E!E53</f>
        <v>271.84322880000008</v>
      </c>
      <c r="F53" s="8">
        <f>FC_IND_NMM_CM_E!F53+FC_IND_NMM_CR_E!F53+FC_IND_NMM_GL_E!F53</f>
        <v>314.88617160000001</v>
      </c>
      <c r="G53" s="8">
        <f>FC_IND_NMM_CM_E!G53+FC_IND_NMM_CR_E!G53+FC_IND_NMM_GL_E!G53</f>
        <v>505.64788560000005</v>
      </c>
      <c r="H53" s="8">
        <f>FC_IND_NMM_CM_E!H53+FC_IND_NMM_CR_E!H53+FC_IND_NMM_GL_E!H53</f>
        <v>635.63488559999996</v>
      </c>
      <c r="I53" s="8">
        <f>FC_IND_NMM_CM_E!I53+FC_IND_NMM_CR_E!I53+FC_IND_NMM_GL_E!I53</f>
        <v>600.60017160000007</v>
      </c>
      <c r="J53" s="8">
        <f>FC_IND_NMM_CM_E!J53+FC_IND_NMM_CR_E!J53+FC_IND_NMM_GL_E!J53</f>
        <v>651.65082839999991</v>
      </c>
      <c r="K53" s="8">
        <f>FC_IND_NMM_CM_E!K53+FC_IND_NMM_CR_E!K53+FC_IND_NMM_GL_E!K53</f>
        <v>718.71794280000017</v>
      </c>
      <c r="L53" s="8">
        <f>FC_IND_NMM_CM_E!L53+FC_IND_NMM_CR_E!L53+FC_IND_NMM_GL_E!L53</f>
        <v>800.37088559999984</v>
      </c>
      <c r="M53" s="8">
        <f>FC_IND_NMM_CM_E!M53+FC_IND_NMM_CR_E!M53+FC_IND_NMM_GL_E!M53</f>
        <v>791.07617159999984</v>
      </c>
      <c r="N53" s="8">
        <f>FC_IND_NMM_CM_E!N53+FC_IND_NMM_CR_E!N53+FC_IND_NMM_GL_E!N53</f>
        <v>809.80922880000003</v>
      </c>
      <c r="O53" s="8">
        <f>FC_IND_NMM_CM_E!O53+FC_IND_NMM_CR_E!O53+FC_IND_NMM_GL_E!O53</f>
        <v>834.54794280000033</v>
      </c>
      <c r="P53" s="8">
        <f>FC_IND_NMM_CM_E!P53+FC_IND_NMM_CR_E!P53+FC_IND_NMM_GL_E!P53</f>
        <v>784.64117160000001</v>
      </c>
      <c r="Q53" s="8">
        <f>FC_IND_NMM_CM_E!Q53+FC_IND_NMM_CR_E!Q53+FC_IND_NMM_GL_E!Q53</f>
        <v>984.69811440000001</v>
      </c>
      <c r="R53" s="8">
        <f>FC_IND_NMM_CM_E!R53+FC_IND_NMM_CR_E!R53+FC_IND_NMM_GL_E!R53</f>
        <v>1112.8261716000002</v>
      </c>
      <c r="S53" s="8">
        <f>FC_IND_NMM_CM_E!S53+FC_IND_NMM_CR_E!S53+FC_IND_NMM_GL_E!S53</f>
        <v>1278.2772288000003</v>
      </c>
      <c r="T53" s="8">
        <f>FC_IND_NMM_CM_E!T53+FC_IND_NMM_CR_E!T53+FC_IND_NMM_GL_E!T53</f>
        <v>1245.5040312000001</v>
      </c>
      <c r="U53" s="8">
        <f>FC_IND_NMM_CM_E!U53+FC_IND_NMM_CR_E!U53+FC_IND_NMM_GL_E!U53</f>
        <v>1500.0268140000003</v>
      </c>
      <c r="V53" s="8">
        <f>FC_IND_NMM_CM_E!V53+FC_IND_NMM_CR_E!V53+FC_IND_NMM_GL_E!V53</f>
        <v>1556.9008884000002</v>
      </c>
      <c r="W53" s="8">
        <f>FC_IND_NMM_CM_E!W53+FC_IND_NMM_CR_E!W53+FC_IND_NMM_GL_E!W53</f>
        <v>1589.3430696</v>
      </c>
      <c r="X53" s="8">
        <f>FC_IND_NMM_CM_E!X53+FC_IND_NMM_CR_E!X53+FC_IND_NMM_GL_E!X53</f>
        <v>1568.3140043999997</v>
      </c>
      <c r="Y53" s="8">
        <f>FC_IND_NMM_CM_E!Y53+FC_IND_NMM_CR_E!Y53+FC_IND_NMM_GL_E!Y53</f>
        <v>1524.1184244000001</v>
      </c>
      <c r="Z53" s="8">
        <f>FC_IND_NMM_CM_E!Z53+FC_IND_NMM_CR_E!Z53+FC_IND_NMM_GL_E!Z53</f>
        <v>1212.9089543999996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  <c r="Y54" s="45">
        <f>FC_IND_NMM_CM_E!Y54+FC_IND_NMM_CR_E!Y54+FC_IND_NMM_GL_E!Y54</f>
        <v>0</v>
      </c>
      <c r="Z54" s="45">
        <f>FC_IND_NMM_CM_E!Z54+FC_IND_NMM_CR_E!Z54+FC_IND_NMM_GL_E!Z54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1.0079999999999998</v>
      </c>
      <c r="F61" s="49">
        <f t="shared" si="32"/>
        <v>3.9199104</v>
      </c>
      <c r="G61" s="49">
        <f t="shared" si="32"/>
        <v>3.6961343999999992</v>
      </c>
      <c r="H61" s="49">
        <f t="shared" si="32"/>
        <v>3.8078208</v>
      </c>
      <c r="I61" s="49">
        <f t="shared" si="32"/>
        <v>4.0319999999999991</v>
      </c>
      <c r="J61" s="49">
        <f t="shared" si="32"/>
        <v>4.5920448</v>
      </c>
      <c r="K61" s="49">
        <f t="shared" si="32"/>
        <v>4.8158207999999991</v>
      </c>
      <c r="L61" s="49">
        <f t="shared" si="32"/>
        <v>4.1440895999999992</v>
      </c>
      <c r="M61" s="49">
        <f t="shared" si="32"/>
        <v>4.1440896</v>
      </c>
      <c r="N61" s="49">
        <f t="shared" si="32"/>
        <v>2.6881344</v>
      </c>
      <c r="O61" s="49">
        <f t="shared" si="32"/>
        <v>5.7121344000000018</v>
      </c>
      <c r="P61" s="49">
        <f t="shared" si="32"/>
        <v>6.1600896000000009</v>
      </c>
      <c r="Q61" s="49">
        <f t="shared" si="32"/>
        <v>6.7201344000000027</v>
      </c>
      <c r="R61" s="49">
        <f t="shared" si="32"/>
        <v>6.720134400000001</v>
      </c>
      <c r="S61" s="49">
        <f t="shared" si="32"/>
        <v>8.6240448000000001</v>
      </c>
      <c r="T61" s="49">
        <f t="shared" si="32"/>
        <v>8.1357696000000015</v>
      </c>
      <c r="U61" s="49">
        <f t="shared" si="32"/>
        <v>7.4023487999999986</v>
      </c>
      <c r="V61" s="49">
        <f t="shared" si="32"/>
        <v>7.3285632000000014</v>
      </c>
      <c r="W61" s="49">
        <f t="shared" si="32"/>
        <v>9.1139217241680228</v>
      </c>
      <c r="X61" s="49">
        <f t="shared" si="32"/>
        <v>6.8464038368620042</v>
      </c>
      <c r="Y61" s="49">
        <f t="shared" ref="Y61:Z61" si="33">SUM(Y62:Y72)</f>
        <v>9.4577206761926185</v>
      </c>
      <c r="Z61" s="49">
        <f t="shared" si="33"/>
        <v>10.802365779145809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1.0079999999999998</v>
      </c>
      <c r="F62" s="52">
        <f>FC_IND_NMM_CM_E!F62+FC_IND_NMM_CR_E!F62+FC_IND_NMM_GL_E!F62</f>
        <v>3.9199104</v>
      </c>
      <c r="G62" s="52">
        <f>FC_IND_NMM_CM_E!G62+FC_IND_NMM_CR_E!G62+FC_IND_NMM_GL_E!G62</f>
        <v>3.6961343999999992</v>
      </c>
      <c r="H62" s="52">
        <f>FC_IND_NMM_CM_E!H62+FC_IND_NMM_CR_E!H62+FC_IND_NMM_GL_E!H62</f>
        <v>3.8078208</v>
      </c>
      <c r="I62" s="52">
        <f>FC_IND_NMM_CM_E!I62+FC_IND_NMM_CR_E!I62+FC_IND_NMM_GL_E!I62</f>
        <v>4.0319999999999991</v>
      </c>
      <c r="J62" s="52">
        <f>FC_IND_NMM_CM_E!J62+FC_IND_NMM_CR_E!J62+FC_IND_NMM_GL_E!J62</f>
        <v>4.5920448</v>
      </c>
      <c r="K62" s="52">
        <f>FC_IND_NMM_CM_E!K62+FC_IND_NMM_CR_E!K62+FC_IND_NMM_GL_E!K62</f>
        <v>4.8158207999999991</v>
      </c>
      <c r="L62" s="52">
        <f>FC_IND_NMM_CM_E!L62+FC_IND_NMM_CR_E!L62+FC_IND_NMM_GL_E!L62</f>
        <v>4.1440895999999992</v>
      </c>
      <c r="M62" s="52">
        <f>FC_IND_NMM_CM_E!M62+FC_IND_NMM_CR_E!M62+FC_IND_NMM_GL_E!M62</f>
        <v>4.1440896</v>
      </c>
      <c r="N62" s="52">
        <f>FC_IND_NMM_CM_E!N62+FC_IND_NMM_CR_E!N62+FC_IND_NMM_GL_E!N62</f>
        <v>2.6881344</v>
      </c>
      <c r="O62" s="52">
        <f>FC_IND_NMM_CM_E!O62+FC_IND_NMM_CR_E!O62+FC_IND_NMM_GL_E!O62</f>
        <v>5.7121344000000018</v>
      </c>
      <c r="P62" s="52">
        <f>FC_IND_NMM_CM_E!P62+FC_IND_NMM_CR_E!P62+FC_IND_NMM_GL_E!P62</f>
        <v>6.1600896000000009</v>
      </c>
      <c r="Q62" s="52">
        <f>FC_IND_NMM_CM_E!Q62+FC_IND_NMM_CR_E!Q62+FC_IND_NMM_GL_E!Q62</f>
        <v>6.7201344000000027</v>
      </c>
      <c r="R62" s="52">
        <f>FC_IND_NMM_CM_E!R62+FC_IND_NMM_CR_E!R62+FC_IND_NMM_GL_E!R62</f>
        <v>6.720134400000001</v>
      </c>
      <c r="S62" s="52">
        <f>FC_IND_NMM_CM_E!S62+FC_IND_NMM_CR_E!S62+FC_IND_NMM_GL_E!S62</f>
        <v>8.6240448000000001</v>
      </c>
      <c r="T62" s="52">
        <f>FC_IND_NMM_CM_E!T62+FC_IND_NMM_CR_E!T62+FC_IND_NMM_GL_E!T62</f>
        <v>8.1357696000000015</v>
      </c>
      <c r="U62" s="52">
        <f>FC_IND_NMM_CM_E!U62+FC_IND_NMM_CR_E!U62+FC_IND_NMM_GL_E!U62</f>
        <v>7.4023487999999986</v>
      </c>
      <c r="V62" s="52">
        <f>FC_IND_NMM_CM_E!V62+FC_IND_NMM_CR_E!V62+FC_IND_NMM_GL_E!V62</f>
        <v>7.3285632000000014</v>
      </c>
      <c r="W62" s="52">
        <f>FC_IND_NMM_CM_E!W62+FC_IND_NMM_CR_E!W62+FC_IND_NMM_GL_E!W62</f>
        <v>9.0175680000000007</v>
      </c>
      <c r="X62" s="52">
        <f>FC_IND_NMM_CM_E!X62+FC_IND_NMM_CR_E!X62+FC_IND_NMM_GL_E!X62</f>
        <v>6.7072319999999985</v>
      </c>
      <c r="Y62" s="52">
        <f>FC_IND_NMM_CM_E!Y62+FC_IND_NMM_CR_E!Y62+FC_IND_NMM_GL_E!Y62</f>
        <v>9.2844864000000005</v>
      </c>
      <c r="Z62" s="52">
        <f>FC_IND_NMM_CM_E!Z62+FC_IND_NMM_CR_E!Z62+FC_IND_NMM_GL_E!Z62</f>
        <v>10.42272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9.6353724168021973E-2</v>
      </c>
      <c r="X64" s="52">
        <f>FC_IND_NMM_CM_E!X64+FC_IND_NMM_CR_E!X64+FC_IND_NMM_GL_E!X64</f>
        <v>0.1391718368620054</v>
      </c>
      <c r="Y64" s="52">
        <f>FC_IND_NMM_CM_E!Y64+FC_IND_NMM_CR_E!Y64+FC_IND_NMM_GL_E!Y64</f>
        <v>0.17323427619261814</v>
      </c>
      <c r="Z64" s="52">
        <f>FC_IND_NMM_CM_E!Z64+FC_IND_NMM_CR_E!Z64+FC_IND_NMM_GL_E!Z64</f>
        <v>0.3796457791458096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  <c r="Y65" s="52">
        <f>FC_IND_NMM_CM_E!Y65+FC_IND_NMM_CR_E!Y65+FC_IND_NMM_GL_E!Y65</f>
        <v>0</v>
      </c>
      <c r="Z65" s="52">
        <f>FC_IND_NMM_CM_E!Z65+FC_IND_NMM_CR_E!Z65+FC_IND_NMM_GL_E!Z65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  <c r="Y69" s="52">
        <f>FC_IND_NMM_CM_E!Y69+FC_IND_NMM_CR_E!Y69+FC_IND_NMM_GL_E!Y69</f>
        <v>0</v>
      </c>
      <c r="Z69" s="52">
        <f>FC_IND_NMM_CM_E!Z69+FC_IND_NMM_CR_E!Z69+FC_IND_NMM_GL_E!Z69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914.02888729327879</v>
      </c>
      <c r="D2" s="21">
        <f t="shared" ref="D2:X2" si="0">SUM(D3,D17,D22,D25,D26,D51,D52)</f>
        <v>788.07438660949788</v>
      </c>
      <c r="E2" s="21">
        <f t="shared" si="0"/>
        <v>754.66709123802582</v>
      </c>
      <c r="F2" s="21">
        <f t="shared" si="0"/>
        <v>756.27821493768033</v>
      </c>
      <c r="G2" s="21">
        <f t="shared" si="0"/>
        <v>949.85577910657344</v>
      </c>
      <c r="H2" s="21">
        <f t="shared" si="0"/>
        <v>989.00325531021986</v>
      </c>
      <c r="I2" s="21">
        <f t="shared" si="0"/>
        <v>1031.0083577466039</v>
      </c>
      <c r="J2" s="21">
        <f t="shared" si="0"/>
        <v>1088.7555444197828</v>
      </c>
      <c r="K2" s="21">
        <f t="shared" si="0"/>
        <v>1192.4567062322546</v>
      </c>
      <c r="L2" s="21">
        <f t="shared" si="0"/>
        <v>908.07639083497838</v>
      </c>
      <c r="M2" s="21">
        <f t="shared" si="0"/>
        <v>888.78670330921432</v>
      </c>
      <c r="N2" s="21">
        <f t="shared" si="0"/>
        <v>987.82422580872424</v>
      </c>
      <c r="O2" s="21">
        <f t="shared" si="0"/>
        <v>891.44957786002715</v>
      </c>
      <c r="P2" s="21">
        <f t="shared" si="0"/>
        <v>800.67543688747389</v>
      </c>
      <c r="Q2" s="21">
        <f t="shared" si="0"/>
        <v>959.59399427868732</v>
      </c>
      <c r="R2" s="21">
        <f t="shared" si="0"/>
        <v>1006.4058000870043</v>
      </c>
      <c r="S2" s="21">
        <f t="shared" si="0"/>
        <v>1151.2421308005614</v>
      </c>
      <c r="T2" s="21">
        <f t="shared" si="0"/>
        <v>1297.4407573953956</v>
      </c>
      <c r="U2" s="21">
        <f t="shared" si="0"/>
        <v>1390.9235261331096</v>
      </c>
      <c r="V2" s="21">
        <f t="shared" si="0"/>
        <v>1424.8044371899491</v>
      </c>
      <c r="W2" s="21">
        <f t="shared" si="0"/>
        <v>1511.5966233950171</v>
      </c>
      <c r="X2" s="21">
        <f t="shared" si="0"/>
        <v>1585.2755254021563</v>
      </c>
      <c r="Y2" s="21">
        <f t="shared" ref="Y2:Z2" si="1">SUM(Y3,Y17,Y22,Y25,Y26,Y51,Y52)</f>
        <v>1383.9122128608876</v>
      </c>
      <c r="Z2" s="21">
        <f t="shared" si="1"/>
        <v>1219.9742335980534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275.02250213319587</v>
      </c>
      <c r="D3" s="24">
        <f t="shared" ref="D3:W3" si="3">SUM(D4,D8,D11)</f>
        <v>240.03281090812681</v>
      </c>
      <c r="E3" s="24">
        <f t="shared" si="3"/>
        <v>217.28729967005751</v>
      </c>
      <c r="F3" s="24">
        <f t="shared" si="3"/>
        <v>173.1660439464662</v>
      </c>
      <c r="G3" s="24">
        <f t="shared" si="3"/>
        <v>191.89706661001333</v>
      </c>
      <c r="H3" s="24">
        <f t="shared" si="3"/>
        <v>173.65275467783616</v>
      </c>
      <c r="I3" s="24">
        <f t="shared" si="3"/>
        <v>203.48680001077116</v>
      </c>
      <c r="J3" s="24">
        <f t="shared" si="3"/>
        <v>258.4757586485843</v>
      </c>
      <c r="K3" s="24">
        <f t="shared" si="3"/>
        <v>264.97140278532834</v>
      </c>
      <c r="L3" s="24">
        <f t="shared" si="3"/>
        <v>159.55214296796393</v>
      </c>
      <c r="M3" s="24">
        <f t="shared" si="3"/>
        <v>170.11138516007608</v>
      </c>
      <c r="N3" s="24">
        <f t="shared" si="3"/>
        <v>236.26606065027872</v>
      </c>
      <c r="O3" s="24">
        <f t="shared" si="3"/>
        <v>205.49139335481374</v>
      </c>
      <c r="P3" s="24">
        <f t="shared" si="3"/>
        <v>147.94934589162352</v>
      </c>
      <c r="Q3" s="24">
        <f t="shared" si="3"/>
        <v>159.19752754409188</v>
      </c>
      <c r="R3" s="24">
        <f t="shared" si="3"/>
        <v>147.10249498679087</v>
      </c>
      <c r="S3" s="24">
        <f t="shared" si="3"/>
        <v>160.26484159243248</v>
      </c>
      <c r="T3" s="24">
        <f t="shared" si="3"/>
        <v>215.54825529524186</v>
      </c>
      <c r="U3" s="24">
        <f t="shared" si="3"/>
        <v>207.81557425420556</v>
      </c>
      <c r="V3" s="24">
        <f t="shared" si="3"/>
        <v>220.7973228516008</v>
      </c>
      <c r="W3" s="24">
        <f t="shared" si="3"/>
        <v>191.96850694079632</v>
      </c>
      <c r="X3" s="24">
        <f t="shared" ref="X3:Z3" si="4">SUM(X4,X8,X11)</f>
        <v>214.00849360947615</v>
      </c>
      <c r="Y3" s="24">
        <f t="shared" si="4"/>
        <v>200.74746876510847</v>
      </c>
      <c r="Z3" s="24">
        <f t="shared" si="4"/>
        <v>159.76886982453436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161.3647436067786</v>
      </c>
      <c r="D4" s="19">
        <f t="shared" ref="D4:W4" si="6">SUM(D5:D7)</f>
        <v>172.31411874820657</v>
      </c>
      <c r="E4" s="19">
        <f t="shared" si="6"/>
        <v>147.19348036885302</v>
      </c>
      <c r="F4" s="19">
        <f t="shared" si="6"/>
        <v>91.731578090465774</v>
      </c>
      <c r="G4" s="19">
        <f t="shared" si="6"/>
        <v>132.94217477042636</v>
      </c>
      <c r="H4" s="19">
        <f t="shared" si="6"/>
        <v>135.90658346813115</v>
      </c>
      <c r="I4" s="19">
        <f t="shared" si="6"/>
        <v>156.19232190083835</v>
      </c>
      <c r="J4" s="19">
        <f t="shared" si="6"/>
        <v>185.68351815221277</v>
      </c>
      <c r="K4" s="19">
        <f t="shared" si="6"/>
        <v>186.89547562082626</v>
      </c>
      <c r="L4" s="19">
        <f t="shared" si="6"/>
        <v>98.991025127880349</v>
      </c>
      <c r="M4" s="19">
        <f t="shared" si="6"/>
        <v>124.57881304303442</v>
      </c>
      <c r="N4" s="19">
        <f t="shared" si="6"/>
        <v>165.26673097155057</v>
      </c>
      <c r="O4" s="19">
        <f t="shared" si="6"/>
        <v>149.48095761033932</v>
      </c>
      <c r="P4" s="19">
        <f t="shared" si="6"/>
        <v>102.63159998655841</v>
      </c>
      <c r="Q4" s="19">
        <f t="shared" si="6"/>
        <v>106.25404900422285</v>
      </c>
      <c r="R4" s="19">
        <f t="shared" si="6"/>
        <v>93.270075542842534</v>
      </c>
      <c r="S4" s="19">
        <f t="shared" si="6"/>
        <v>103.59975909046179</v>
      </c>
      <c r="T4" s="19">
        <f t="shared" si="6"/>
        <v>130.98621961280921</v>
      </c>
      <c r="U4" s="19">
        <f t="shared" si="6"/>
        <v>114.39855293005004</v>
      </c>
      <c r="V4" s="19">
        <f t="shared" si="6"/>
        <v>124.04486766326308</v>
      </c>
      <c r="W4" s="19">
        <f t="shared" si="6"/>
        <v>104.64176355240095</v>
      </c>
      <c r="X4" s="19">
        <f t="shared" ref="X4:Z4" si="7">SUM(X5:X7)</f>
        <v>127.79496041789315</v>
      </c>
      <c r="Y4" s="19">
        <f t="shared" si="7"/>
        <v>96.989763261927322</v>
      </c>
      <c r="Z4" s="19">
        <f t="shared" si="7"/>
        <v>70.121947748804757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11.655314827784846</v>
      </c>
      <c r="N5" s="8">
        <v>14.278147287856516</v>
      </c>
      <c r="O5" s="8">
        <v>12.276268269369172</v>
      </c>
      <c r="P5" s="8">
        <v>10.235498989175133</v>
      </c>
      <c r="Q5" s="8">
        <v>9.4566924781152739</v>
      </c>
      <c r="R5" s="8">
        <v>6.7333978900728617</v>
      </c>
      <c r="S5" s="8">
        <v>6.9477332766891298</v>
      </c>
      <c r="T5" s="8">
        <v>2.9181941972709975</v>
      </c>
      <c r="U5" s="8">
        <v>1.7087260532045072</v>
      </c>
      <c r="V5" s="8">
        <v>2.5255031752381227</v>
      </c>
      <c r="W5" s="8">
        <v>3.2437350333211556</v>
      </c>
      <c r="X5" s="8">
        <v>2.6302724578331751</v>
      </c>
      <c r="Y5" s="8">
        <v>0.61154998239184188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161.3647436067786</v>
      </c>
      <c r="D7" s="8">
        <v>172.31411874820657</v>
      </c>
      <c r="E7" s="8">
        <v>147.19348036885302</v>
      </c>
      <c r="F7" s="8">
        <v>91.731578090465774</v>
      </c>
      <c r="G7" s="8">
        <v>132.94217477042636</v>
      </c>
      <c r="H7" s="8">
        <v>135.90658346813115</v>
      </c>
      <c r="I7" s="8">
        <v>156.19232190083835</v>
      </c>
      <c r="J7" s="8">
        <v>185.68351815221277</v>
      </c>
      <c r="K7" s="8">
        <v>186.89547562082626</v>
      </c>
      <c r="L7" s="8">
        <v>98.991025127880349</v>
      </c>
      <c r="M7" s="8">
        <v>112.92349821524957</v>
      </c>
      <c r="N7" s="8">
        <v>150.98858368369406</v>
      </c>
      <c r="O7" s="8">
        <v>137.20468934097013</v>
      </c>
      <c r="P7" s="8">
        <v>92.396100997383286</v>
      </c>
      <c r="Q7" s="8">
        <v>96.797356526107578</v>
      </c>
      <c r="R7" s="8">
        <v>86.536677652769669</v>
      </c>
      <c r="S7" s="8">
        <v>96.652025813772653</v>
      </c>
      <c r="T7" s="8">
        <v>128.06802541553822</v>
      </c>
      <c r="U7" s="8">
        <v>112.68982687684554</v>
      </c>
      <c r="V7" s="8">
        <v>121.51936448802495</v>
      </c>
      <c r="W7" s="8">
        <v>101.39802851907979</v>
      </c>
      <c r="X7" s="8">
        <v>125.16468796005998</v>
      </c>
      <c r="Y7" s="8">
        <v>96.378213279535487</v>
      </c>
      <c r="Z7" s="8">
        <v>70.121947748804757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74.776867583025776</v>
      </c>
      <c r="D8" s="19">
        <f t="shared" si="8"/>
        <v>31.771805547008551</v>
      </c>
      <c r="E8" s="19">
        <f t="shared" si="8"/>
        <v>34.253700117135168</v>
      </c>
      <c r="F8" s="19">
        <f t="shared" si="8"/>
        <v>49.888084711062277</v>
      </c>
      <c r="G8" s="19">
        <f t="shared" si="8"/>
        <v>11.451991795070319</v>
      </c>
      <c r="H8" s="19">
        <f t="shared" si="8"/>
        <v>9.8728296367610415</v>
      </c>
      <c r="I8" s="19">
        <f t="shared" si="8"/>
        <v>13.06278392837655</v>
      </c>
      <c r="J8" s="19">
        <f t="shared" si="8"/>
        <v>17.899020592034677</v>
      </c>
      <c r="K8" s="19">
        <f t="shared" si="8"/>
        <v>30.302019532754816</v>
      </c>
      <c r="L8" s="19">
        <f t="shared" si="8"/>
        <v>12.170571916735808</v>
      </c>
      <c r="M8" s="19">
        <f t="shared" si="8"/>
        <v>15.073481350949637</v>
      </c>
      <c r="N8" s="19">
        <f t="shared" si="8"/>
        <v>19.976439728114048</v>
      </c>
      <c r="O8" s="19">
        <f t="shared" si="8"/>
        <v>19.398430703862108</v>
      </c>
      <c r="P8" s="19">
        <f t="shared" si="8"/>
        <v>6.8659346067389651</v>
      </c>
      <c r="Q8" s="19">
        <f t="shared" si="8"/>
        <v>6.8468422234038098</v>
      </c>
      <c r="R8" s="19">
        <f t="shared" si="8"/>
        <v>2.0989397433527825</v>
      </c>
      <c r="S8" s="19">
        <f t="shared" si="8"/>
        <v>1.9061374446144606</v>
      </c>
      <c r="T8" s="19">
        <f t="shared" si="8"/>
        <v>2.1775472599614618</v>
      </c>
      <c r="U8" s="19">
        <f t="shared" si="8"/>
        <v>3.0627094109126571</v>
      </c>
      <c r="V8" s="19">
        <f t="shared" si="8"/>
        <v>3.5757303258463438</v>
      </c>
      <c r="W8" s="19">
        <f t="shared" si="8"/>
        <v>3.082225015851594</v>
      </c>
      <c r="X8" s="19">
        <f t="shared" si="8"/>
        <v>4.4765652847401025</v>
      </c>
      <c r="Y8" s="19">
        <f t="shared" ref="Y8:Z8" si="9">SUM(Y9:Y10)</f>
        <v>4.9385122754206074</v>
      </c>
      <c r="Z8" s="19">
        <f t="shared" si="9"/>
        <v>3.488581858894273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74.776867583025776</v>
      </c>
      <c r="D10" s="8">
        <v>31.771805547008551</v>
      </c>
      <c r="E10" s="8">
        <v>34.253700117135168</v>
      </c>
      <c r="F10" s="8">
        <v>49.888084711062277</v>
      </c>
      <c r="G10" s="8">
        <v>11.451991795070319</v>
      </c>
      <c r="H10" s="8">
        <v>9.8728296367610415</v>
      </c>
      <c r="I10" s="8">
        <v>13.06278392837655</v>
      </c>
      <c r="J10" s="8">
        <v>17.899020592034677</v>
      </c>
      <c r="K10" s="8">
        <v>30.302019532754816</v>
      </c>
      <c r="L10" s="8">
        <v>12.170571916735808</v>
      </c>
      <c r="M10" s="8">
        <v>15.073481350949637</v>
      </c>
      <c r="N10" s="8">
        <v>19.976439728114048</v>
      </c>
      <c r="O10" s="8">
        <v>19.398430703862108</v>
      </c>
      <c r="P10" s="8">
        <v>6.8659346067389651</v>
      </c>
      <c r="Q10" s="8">
        <v>6.8468422234038098</v>
      </c>
      <c r="R10" s="8">
        <v>2.0989397433527825</v>
      </c>
      <c r="S10" s="8">
        <v>1.9061374446144606</v>
      </c>
      <c r="T10" s="8">
        <v>2.1775472599614618</v>
      </c>
      <c r="U10" s="8">
        <v>3.0627094109126571</v>
      </c>
      <c r="V10" s="8">
        <v>3.5757303258463438</v>
      </c>
      <c r="W10" s="8">
        <v>3.082225015851594</v>
      </c>
      <c r="X10" s="8">
        <v>4.4765652847401025</v>
      </c>
      <c r="Y10" s="8">
        <v>4.9385122754206074</v>
      </c>
      <c r="Z10" s="8">
        <v>3.488581858894273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38.880890943391499</v>
      </c>
      <c r="D11" s="19">
        <f t="shared" si="10"/>
        <v>35.946886612911705</v>
      </c>
      <c r="E11" s="19">
        <f t="shared" si="10"/>
        <v>35.840119184069323</v>
      </c>
      <c r="F11" s="19">
        <f t="shared" si="10"/>
        <v>31.546381144938149</v>
      </c>
      <c r="G11" s="19">
        <f t="shared" si="10"/>
        <v>47.502900044516636</v>
      </c>
      <c r="H11" s="19">
        <f t="shared" si="10"/>
        <v>27.873341572943961</v>
      </c>
      <c r="I11" s="19">
        <f t="shared" si="10"/>
        <v>34.231694181556271</v>
      </c>
      <c r="J11" s="19">
        <f t="shared" si="10"/>
        <v>54.893219904336881</v>
      </c>
      <c r="K11" s="19">
        <f t="shared" si="10"/>
        <v>47.773907631747278</v>
      </c>
      <c r="L11" s="19">
        <f t="shared" si="10"/>
        <v>48.390545923347773</v>
      </c>
      <c r="M11" s="19">
        <f t="shared" si="10"/>
        <v>30.459090766092025</v>
      </c>
      <c r="N11" s="19">
        <f t="shared" si="10"/>
        <v>51.022889950614079</v>
      </c>
      <c r="O11" s="19">
        <f t="shared" si="10"/>
        <v>36.61200504061231</v>
      </c>
      <c r="P11" s="19">
        <f t="shared" si="10"/>
        <v>38.451811298326142</v>
      </c>
      <c r="Q11" s="19">
        <f t="shared" si="10"/>
        <v>46.096636316465222</v>
      </c>
      <c r="R11" s="19">
        <f t="shared" si="10"/>
        <v>51.733479700595538</v>
      </c>
      <c r="S11" s="19">
        <f t="shared" si="10"/>
        <v>54.758945057356229</v>
      </c>
      <c r="T11" s="19">
        <f t="shared" si="10"/>
        <v>82.384488422471179</v>
      </c>
      <c r="U11" s="19">
        <f t="shared" si="10"/>
        <v>90.354311913242867</v>
      </c>
      <c r="V11" s="19">
        <f t="shared" si="10"/>
        <v>93.176724862491369</v>
      </c>
      <c r="W11" s="19">
        <f t="shared" si="10"/>
        <v>84.244518372543794</v>
      </c>
      <c r="X11" s="19">
        <f t="shared" si="10"/>
        <v>81.736967906842892</v>
      </c>
      <c r="Y11" s="19">
        <f t="shared" ref="Y11:Z11" si="11">SUM(Y12:Y16)</f>
        <v>98.819193227760536</v>
      </c>
      <c r="Z11" s="19">
        <f t="shared" si="11"/>
        <v>86.158340216835313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38.880890943391499</v>
      </c>
      <c r="D13" s="8">
        <v>35.946886612911705</v>
      </c>
      <c r="E13" s="8">
        <v>35.840119184069323</v>
      </c>
      <c r="F13" s="8">
        <v>31.546381144938149</v>
      </c>
      <c r="G13" s="8">
        <v>45.435858495995006</v>
      </c>
      <c r="H13" s="8">
        <v>25.834968097086225</v>
      </c>
      <c r="I13" s="8">
        <v>29.638062504594799</v>
      </c>
      <c r="J13" s="8">
        <v>35.575175810513258</v>
      </c>
      <c r="K13" s="8">
        <v>30.142976970052711</v>
      </c>
      <c r="L13" s="8">
        <v>30.094701265287593</v>
      </c>
      <c r="M13" s="8">
        <v>22.096253511001422</v>
      </c>
      <c r="N13" s="8">
        <v>26.454448547883125</v>
      </c>
      <c r="O13" s="8">
        <v>14.266852149187253</v>
      </c>
      <c r="P13" s="8">
        <v>16.435526206685786</v>
      </c>
      <c r="Q13" s="8">
        <v>21.221444019005656</v>
      </c>
      <c r="R13" s="8">
        <v>23.751099954856723</v>
      </c>
      <c r="S13" s="8">
        <v>29.557442108724825</v>
      </c>
      <c r="T13" s="8">
        <v>43.381775558586725</v>
      </c>
      <c r="U13" s="8">
        <v>33.583511407232436</v>
      </c>
      <c r="V13" s="8">
        <v>39.583968919367415</v>
      </c>
      <c r="W13" s="8">
        <v>42.511892756770948</v>
      </c>
      <c r="X13" s="8">
        <v>36.149185512083186</v>
      </c>
      <c r="Y13" s="8">
        <v>52.82838239573865</v>
      </c>
      <c r="Z13" s="8">
        <v>45.680972120482814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0.96013677407635867</v>
      </c>
      <c r="J15" s="8">
        <v>16.601729362626752</v>
      </c>
      <c r="K15" s="8">
        <v>16.894199263016194</v>
      </c>
      <c r="L15" s="8">
        <v>17.086674498704916</v>
      </c>
      <c r="M15" s="8">
        <v>3.1415311110442166</v>
      </c>
      <c r="N15" s="8">
        <v>19.093604953236994</v>
      </c>
      <c r="O15" s="8">
        <v>16.48504192185219</v>
      </c>
      <c r="P15" s="8">
        <v>15.664579530521333</v>
      </c>
      <c r="Q15" s="8">
        <v>17.357448173185052</v>
      </c>
      <c r="R15" s="8">
        <v>15.875317413742497</v>
      </c>
      <c r="S15" s="8">
        <v>14.460082016860671</v>
      </c>
      <c r="T15" s="8">
        <v>12.509504359842511</v>
      </c>
      <c r="U15" s="8">
        <v>18.820331452672317</v>
      </c>
      <c r="V15" s="8">
        <v>16.009485012428403</v>
      </c>
      <c r="W15" s="8">
        <v>4.699998925484806</v>
      </c>
      <c r="X15" s="8">
        <v>1.6742079295325767</v>
      </c>
      <c r="Y15" s="8">
        <v>1.2845716261624676</v>
      </c>
      <c r="Z15" s="8">
        <v>0.74076719754505305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2.0670415485216318</v>
      </c>
      <c r="H16" s="8">
        <v>2.0383734758577363</v>
      </c>
      <c r="I16" s="8">
        <v>3.6334949028851153</v>
      </c>
      <c r="J16" s="8">
        <v>2.7163147311968689</v>
      </c>
      <c r="K16" s="8">
        <v>0.73673139867837567</v>
      </c>
      <c r="L16" s="8">
        <v>1.2091701593552677</v>
      </c>
      <c r="M16" s="8">
        <v>5.2213061440463875</v>
      </c>
      <c r="N16" s="8">
        <v>5.4748364494939574</v>
      </c>
      <c r="O16" s="8">
        <v>5.8601109695728679</v>
      </c>
      <c r="P16" s="8">
        <v>6.351705561119025</v>
      </c>
      <c r="Q16" s="8">
        <v>7.5177441242745111</v>
      </c>
      <c r="R16" s="8">
        <v>12.107062331996314</v>
      </c>
      <c r="S16" s="8">
        <v>10.741420931770737</v>
      </c>
      <c r="T16" s="8">
        <v>26.493208504041945</v>
      </c>
      <c r="U16" s="8">
        <v>37.950469053338111</v>
      </c>
      <c r="V16" s="8">
        <v>37.583270930695541</v>
      </c>
      <c r="W16" s="8">
        <v>37.032626690288041</v>
      </c>
      <c r="X16" s="8">
        <v>43.913574465227121</v>
      </c>
      <c r="Y16" s="8">
        <v>44.706239205859418</v>
      </c>
      <c r="Z16" s="8">
        <v>39.736600898807453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1.5203432022366699</v>
      </c>
      <c r="D17" s="27">
        <f t="shared" si="12"/>
        <v>1.3013968950363555</v>
      </c>
      <c r="E17" s="27">
        <f t="shared" si="12"/>
        <v>1.4025280359803574</v>
      </c>
      <c r="F17" s="27">
        <f t="shared" si="12"/>
        <v>1.3973460229165386</v>
      </c>
      <c r="G17" s="27">
        <f t="shared" si="12"/>
        <v>1.7652832697536092</v>
      </c>
      <c r="H17" s="27">
        <f t="shared" si="12"/>
        <v>1.7609386754080716</v>
      </c>
      <c r="I17" s="27">
        <f t="shared" si="12"/>
        <v>2.1014191884616578</v>
      </c>
      <c r="J17" s="27">
        <f t="shared" si="12"/>
        <v>5.9716507256868177</v>
      </c>
      <c r="K17" s="27">
        <f t="shared" si="12"/>
        <v>7.0810995247698196</v>
      </c>
      <c r="L17" s="27">
        <f t="shared" si="12"/>
        <v>3.3202944089904864</v>
      </c>
      <c r="M17" s="27">
        <f t="shared" si="12"/>
        <v>3.4816803838972028</v>
      </c>
      <c r="N17" s="27">
        <f t="shared" si="12"/>
        <v>3.9071149685516886</v>
      </c>
      <c r="O17" s="27">
        <f t="shared" si="12"/>
        <v>3.8171099046353216</v>
      </c>
      <c r="P17" s="27">
        <f t="shared" si="12"/>
        <v>4.2119399596797891</v>
      </c>
      <c r="Q17" s="27">
        <f t="shared" si="12"/>
        <v>3.9815318069948598</v>
      </c>
      <c r="R17" s="27">
        <f t="shared" si="12"/>
        <v>4.1563404853411434</v>
      </c>
      <c r="S17" s="27">
        <f t="shared" si="12"/>
        <v>4.4296635186539763</v>
      </c>
      <c r="T17" s="27">
        <f t="shared" si="12"/>
        <v>4.2836460180090645</v>
      </c>
      <c r="U17" s="27">
        <f t="shared" si="12"/>
        <v>4.2564648569551391</v>
      </c>
      <c r="V17" s="27">
        <f t="shared" si="12"/>
        <v>4.8123059077126902</v>
      </c>
      <c r="W17" s="27">
        <f t="shared" si="12"/>
        <v>4.3535467535889989</v>
      </c>
      <c r="X17" s="27">
        <f t="shared" si="12"/>
        <v>3.2379455160025623</v>
      </c>
      <c r="Y17" s="27">
        <f t="shared" ref="Y17:Z17" si="13">SUM(Y18:Y21)</f>
        <v>2.8095988642582741</v>
      </c>
      <c r="Z17" s="27">
        <f t="shared" si="13"/>
        <v>3.4061963255776497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1.5203432022366699</v>
      </c>
      <c r="D19" s="8">
        <v>1.3013968950363555</v>
      </c>
      <c r="E19" s="8">
        <v>1.4025280359803574</v>
      </c>
      <c r="F19" s="8">
        <v>1.3973460229165386</v>
      </c>
      <c r="G19" s="8">
        <v>1.7652832697536092</v>
      </c>
      <c r="H19" s="8">
        <v>1.7609386754080716</v>
      </c>
      <c r="I19" s="8">
        <v>2.1014191884616578</v>
      </c>
      <c r="J19" s="8">
        <v>2.178249892787862</v>
      </c>
      <c r="K19" s="8">
        <v>2.4731185697208087</v>
      </c>
      <c r="L19" s="8">
        <v>0.73968456234569502</v>
      </c>
      <c r="M19" s="8">
        <v>0.57311050321917212</v>
      </c>
      <c r="N19" s="8">
        <v>0.76917514715154756</v>
      </c>
      <c r="O19" s="8">
        <v>0.83531510181730861</v>
      </c>
      <c r="P19" s="8">
        <v>0.82982842656098121</v>
      </c>
      <c r="Q19" s="8">
        <v>0.87671500594414398</v>
      </c>
      <c r="R19" s="8">
        <v>0.89471739581198406</v>
      </c>
      <c r="S19" s="8">
        <v>0.89053448859899531</v>
      </c>
      <c r="T19" s="8">
        <v>1.1025844592771865</v>
      </c>
      <c r="U19" s="8">
        <v>1.1483240227954803</v>
      </c>
      <c r="V19" s="8">
        <v>1.2418618891693189</v>
      </c>
      <c r="W19" s="8">
        <v>1.3884225276792976</v>
      </c>
      <c r="X19" s="8">
        <v>1.5260265465283662</v>
      </c>
      <c r="Y19" s="8">
        <v>1.3541634862431708</v>
      </c>
      <c r="Z19" s="8">
        <v>1.6013004360259686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8.3045045303427795E-2</v>
      </c>
      <c r="M20" s="8">
        <v>0.29828594587367574</v>
      </c>
      <c r="N20" s="8">
        <v>7.9502330381973199E-2</v>
      </c>
      <c r="O20" s="8">
        <v>7.5546265714908717E-2</v>
      </c>
      <c r="P20" s="8">
        <v>7.5050048388172794E-2</v>
      </c>
      <c r="Q20" s="8">
        <v>8.1555933886284099E-2</v>
      </c>
      <c r="R20" s="8">
        <v>7.9810160890152054E-2</v>
      </c>
      <c r="S20" s="8">
        <v>0.16906425245169907</v>
      </c>
      <c r="T20" s="8">
        <v>1.0085139190487201E-2</v>
      </c>
      <c r="U20" s="8">
        <v>1.3935565006347633E-2</v>
      </c>
      <c r="V20" s="8">
        <v>1.8959209085255072E-2</v>
      </c>
      <c r="W20" s="8">
        <v>2.3271276391021129E-2</v>
      </c>
      <c r="X20" s="8">
        <v>2.5145127565548722E-2</v>
      </c>
      <c r="Y20" s="8">
        <v>2.0587043868382813E-2</v>
      </c>
      <c r="Z20" s="8">
        <v>1.2028241841929214E-2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3.7934008328989561</v>
      </c>
      <c r="K21" s="8">
        <v>4.607980955049011</v>
      </c>
      <c r="L21" s="8">
        <v>2.4975648013413636</v>
      </c>
      <c r="M21" s="8">
        <v>2.6102839348043552</v>
      </c>
      <c r="N21" s="8">
        <v>3.058437491018168</v>
      </c>
      <c r="O21" s="8">
        <v>2.9062485371031044</v>
      </c>
      <c r="P21" s="8">
        <v>3.3070614847306352</v>
      </c>
      <c r="Q21" s="8">
        <v>3.0232608671644314</v>
      </c>
      <c r="R21" s="8">
        <v>3.1818129286390073</v>
      </c>
      <c r="S21" s="8">
        <v>3.3700647776032824</v>
      </c>
      <c r="T21" s="8">
        <v>3.170976419541391</v>
      </c>
      <c r="U21" s="8">
        <v>3.0942052691533108</v>
      </c>
      <c r="V21" s="8">
        <v>3.551484809458116</v>
      </c>
      <c r="W21" s="8">
        <v>2.9418529495186796</v>
      </c>
      <c r="X21" s="8">
        <v>1.6867738419086473</v>
      </c>
      <c r="Y21" s="8">
        <v>1.4348483341467206</v>
      </c>
      <c r="Z21" s="8">
        <v>1.792867647709752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108.958321910504</v>
      </c>
      <c r="D26" s="27">
        <f t="shared" si="16"/>
        <v>69.156375481491821</v>
      </c>
      <c r="E26" s="27">
        <f t="shared" si="16"/>
        <v>57.920638341883453</v>
      </c>
      <c r="F26" s="27">
        <f t="shared" si="16"/>
        <v>45.889349980245306</v>
      </c>
      <c r="G26" s="27">
        <f t="shared" si="16"/>
        <v>60.406442717465005</v>
      </c>
      <c r="H26" s="27">
        <f t="shared" si="16"/>
        <v>52.845625681527558</v>
      </c>
      <c r="I26" s="27">
        <f t="shared" si="16"/>
        <v>41.19765977559765</v>
      </c>
      <c r="J26" s="27">
        <f t="shared" si="16"/>
        <v>49.218751759930868</v>
      </c>
      <c r="K26" s="27">
        <f t="shared" si="16"/>
        <v>39.169636503807624</v>
      </c>
      <c r="L26" s="27">
        <f t="shared" si="16"/>
        <v>37.296193174928163</v>
      </c>
      <c r="M26" s="27">
        <f t="shared" si="16"/>
        <v>32.944372089623187</v>
      </c>
      <c r="N26" s="27">
        <f t="shared" si="16"/>
        <v>27.244834071750354</v>
      </c>
      <c r="O26" s="27">
        <f t="shared" si="16"/>
        <v>17.237872739365383</v>
      </c>
      <c r="P26" s="27">
        <f t="shared" si="16"/>
        <v>13.597630860491051</v>
      </c>
      <c r="Q26" s="27">
        <f t="shared" si="16"/>
        <v>12.023418762681629</v>
      </c>
      <c r="R26" s="27">
        <f t="shared" si="16"/>
        <v>14.053323048295699</v>
      </c>
      <c r="S26" s="27">
        <f t="shared" si="16"/>
        <v>12.598439758219616</v>
      </c>
      <c r="T26" s="27">
        <f t="shared" si="16"/>
        <v>5.5971437408608686</v>
      </c>
      <c r="U26" s="27">
        <f t="shared" si="16"/>
        <v>13.961803948958822</v>
      </c>
      <c r="V26" s="27">
        <f t="shared" si="16"/>
        <v>5.7460203548106339</v>
      </c>
      <c r="W26" s="27">
        <f t="shared" si="16"/>
        <v>13.576227730451789</v>
      </c>
      <c r="X26" s="27">
        <f t="shared" si="16"/>
        <v>13.314173815539755</v>
      </c>
      <c r="Y26" s="27">
        <f t="shared" ref="Y26:Z26" si="17">SUM(Y27,Y33)</f>
        <v>6.8462383115099978</v>
      </c>
      <c r="Z26" s="27">
        <f t="shared" si="17"/>
        <v>11.126284023103381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108.958321910504</v>
      </c>
      <c r="D33" s="19">
        <f t="shared" si="20"/>
        <v>69.156375481491821</v>
      </c>
      <c r="E33" s="19">
        <f t="shared" si="20"/>
        <v>57.920638341883453</v>
      </c>
      <c r="F33" s="19">
        <f t="shared" si="20"/>
        <v>45.889349980245306</v>
      </c>
      <c r="G33" s="19">
        <f t="shared" si="20"/>
        <v>60.406442717465005</v>
      </c>
      <c r="H33" s="19">
        <f t="shared" si="20"/>
        <v>52.845625681527558</v>
      </c>
      <c r="I33" s="19">
        <f t="shared" si="20"/>
        <v>41.19765977559765</v>
      </c>
      <c r="J33" s="19">
        <f t="shared" si="20"/>
        <v>49.218751759930868</v>
      </c>
      <c r="K33" s="19">
        <f t="shared" si="20"/>
        <v>39.169636503807624</v>
      </c>
      <c r="L33" s="19">
        <f t="shared" si="20"/>
        <v>37.296193174928163</v>
      </c>
      <c r="M33" s="19">
        <f t="shared" si="20"/>
        <v>32.944372089623187</v>
      </c>
      <c r="N33" s="19">
        <f t="shared" si="20"/>
        <v>27.244834071750354</v>
      </c>
      <c r="O33" s="19">
        <f t="shared" si="20"/>
        <v>17.237872739365383</v>
      </c>
      <c r="P33" s="19">
        <f t="shared" si="20"/>
        <v>13.597630860491051</v>
      </c>
      <c r="Q33" s="19">
        <f t="shared" si="20"/>
        <v>12.023418762681629</v>
      </c>
      <c r="R33" s="19">
        <f t="shared" si="20"/>
        <v>14.053323048295699</v>
      </c>
      <c r="S33" s="19">
        <f t="shared" si="20"/>
        <v>12.598439758219616</v>
      </c>
      <c r="T33" s="19">
        <f t="shared" si="20"/>
        <v>5.5971437408608686</v>
      </c>
      <c r="U33" s="19">
        <f t="shared" si="20"/>
        <v>13.961803948958822</v>
      </c>
      <c r="V33" s="19">
        <f t="shared" si="20"/>
        <v>5.7460203548106339</v>
      </c>
      <c r="W33" s="19">
        <f t="shared" si="20"/>
        <v>13.576227730451789</v>
      </c>
      <c r="X33" s="19">
        <f t="shared" si="20"/>
        <v>13.314173815539755</v>
      </c>
      <c r="Y33" s="19">
        <f t="shared" ref="Y33:Z33" si="21">SUM(Y34:Y50)</f>
        <v>6.8462383115099978</v>
      </c>
      <c r="Z33" s="19">
        <f t="shared" si="21"/>
        <v>11.126284023103381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1.7431357820196611</v>
      </c>
      <c r="D36" s="8">
        <v>1.399942462611663</v>
      </c>
      <c r="E36" s="8">
        <v>2.1832000462286745</v>
      </c>
      <c r="F36" s="8">
        <v>1.5089808903346054</v>
      </c>
      <c r="G36" s="8">
        <v>0.83942777937944257</v>
      </c>
      <c r="H36" s="8">
        <v>0.85826496053313583</v>
      </c>
      <c r="I36" s="8">
        <v>0.91940044432873314</v>
      </c>
      <c r="J36" s="8">
        <v>0.8927440268697665</v>
      </c>
      <c r="K36" s="8">
        <v>1.8408107317494038</v>
      </c>
      <c r="L36" s="8">
        <v>0.78763452731970407</v>
      </c>
      <c r="M36" s="8">
        <v>0.72859713536954118</v>
      </c>
      <c r="N36" s="8">
        <v>0.84199697163113585</v>
      </c>
      <c r="O36" s="8">
        <v>0.72076294684574538</v>
      </c>
      <c r="P36" s="8">
        <v>0.71020591457601123</v>
      </c>
      <c r="Q36" s="8">
        <v>0.77053595014079479</v>
      </c>
      <c r="R36" s="8">
        <v>1.4773615205097022</v>
      </c>
      <c r="S36" s="8">
        <v>1.5516329983391948</v>
      </c>
      <c r="T36" s="8">
        <v>1.7423337381012618</v>
      </c>
      <c r="U36" s="8">
        <v>1.7046506451930081</v>
      </c>
      <c r="V36" s="8">
        <v>1.7886775090152207</v>
      </c>
      <c r="W36" s="8">
        <v>1.9103396869403395</v>
      </c>
      <c r="X36" s="8">
        <v>2.0308430084085365</v>
      </c>
      <c r="Y36" s="8">
        <v>1.8063920326126941</v>
      </c>
      <c r="Z36" s="8">
        <v>3.7897971858642348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15.12260687864957</v>
      </c>
      <c r="D43" s="8">
        <v>11.603676085452394</v>
      </c>
      <c r="E43" s="8">
        <v>14.48103757176721</v>
      </c>
      <c r="F43" s="8">
        <v>4.1691054916097494</v>
      </c>
      <c r="G43" s="8">
        <v>4.6359436091273585</v>
      </c>
      <c r="H43" s="8">
        <v>4.736567153758414</v>
      </c>
      <c r="I43" s="8">
        <v>2.0092172086126361</v>
      </c>
      <c r="J43" s="8">
        <v>0.97458082656315781</v>
      </c>
      <c r="K43" s="8">
        <v>1.0532841011216891</v>
      </c>
      <c r="L43" s="8">
        <v>1.8072248056609965</v>
      </c>
      <c r="M43" s="8">
        <v>0.83682223761797758</v>
      </c>
      <c r="N43" s="8">
        <v>0.96632622513113209</v>
      </c>
      <c r="O43" s="8">
        <v>0</v>
      </c>
      <c r="P43" s="8">
        <v>0</v>
      </c>
      <c r="Q43" s="8">
        <v>0</v>
      </c>
      <c r="R43" s="8">
        <v>1.6952238480585158</v>
      </c>
      <c r="S43" s="8">
        <v>5.3440657686279032</v>
      </c>
      <c r="T43" s="8">
        <v>0</v>
      </c>
      <c r="U43" s="8">
        <v>0</v>
      </c>
      <c r="V43" s="8">
        <v>0</v>
      </c>
      <c r="W43" s="8">
        <v>1.0993643062888638</v>
      </c>
      <c r="X43" s="8">
        <v>1.1738372046515748</v>
      </c>
      <c r="Y43" s="8">
        <v>1.0433111008498137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86.934431851239594</v>
      </c>
      <c r="D44" s="8">
        <v>50.517294032680567</v>
      </c>
      <c r="E44" s="8">
        <v>35.140138174876711</v>
      </c>
      <c r="F44" s="8">
        <v>37.717039697591133</v>
      </c>
      <c r="G44" s="8">
        <v>52.016186947738191</v>
      </c>
      <c r="H44" s="8">
        <v>44.289030657715045</v>
      </c>
      <c r="I44" s="8">
        <v>32.198880739346897</v>
      </c>
      <c r="J44" s="8">
        <v>41.732752393874989</v>
      </c>
      <c r="K44" s="8">
        <v>25.573785362360034</v>
      </c>
      <c r="L44" s="8">
        <v>21.883506906344504</v>
      </c>
      <c r="M44" s="8">
        <v>10.499554743595732</v>
      </c>
      <c r="N44" s="8">
        <v>10.237256787465236</v>
      </c>
      <c r="O44" s="8">
        <v>7.177261837834358</v>
      </c>
      <c r="P44" s="8">
        <v>6.2808858841437871</v>
      </c>
      <c r="Q44" s="8">
        <v>4.2617180993927732</v>
      </c>
      <c r="R44" s="8">
        <v>4.0856997505850661</v>
      </c>
      <c r="S44" s="8">
        <v>4.2911003612215559</v>
      </c>
      <c r="T44" s="8">
        <v>3.8548100027596068</v>
      </c>
      <c r="U44" s="8">
        <v>12.257153303765815</v>
      </c>
      <c r="V44" s="8">
        <v>3.9573428457954134</v>
      </c>
      <c r="W44" s="8">
        <v>10.566523737222585</v>
      </c>
      <c r="X44" s="8">
        <v>10.109493602479644</v>
      </c>
      <c r="Y44" s="8">
        <v>3.9965351780474898</v>
      </c>
      <c r="Z44" s="8">
        <v>7.3364868372391454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5.1581473985951689</v>
      </c>
      <c r="D50" s="8">
        <v>5.6354629007472061</v>
      </c>
      <c r="E50" s="8">
        <v>6.1162625490108615</v>
      </c>
      <c r="F50" s="8">
        <v>2.4942239007098217</v>
      </c>
      <c r="G50" s="8">
        <v>2.9148843812200127</v>
      </c>
      <c r="H50" s="8">
        <v>2.9617629095209623</v>
      </c>
      <c r="I50" s="8">
        <v>6.0701613833093839</v>
      </c>
      <c r="J50" s="8">
        <v>5.6186745126229498</v>
      </c>
      <c r="K50" s="8">
        <v>10.701756308576496</v>
      </c>
      <c r="L50" s="8">
        <v>12.817826935602957</v>
      </c>
      <c r="M50" s="8">
        <v>20.879397973039936</v>
      </c>
      <c r="N50" s="8">
        <v>15.199254087522851</v>
      </c>
      <c r="O50" s="8">
        <v>9.3398479546852791</v>
      </c>
      <c r="P50" s="8">
        <v>6.6065390617712518</v>
      </c>
      <c r="Q50" s="8">
        <v>6.9911647131480619</v>
      </c>
      <c r="R50" s="8">
        <v>6.7950379291424161</v>
      </c>
      <c r="S50" s="8">
        <v>1.4116406300309627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418.63510484347972</v>
      </c>
      <c r="D51" s="27">
        <v>351.06279962126621</v>
      </c>
      <c r="E51" s="27">
        <v>366.62221540251812</v>
      </c>
      <c r="F51" s="27">
        <v>404.06488086423394</v>
      </c>
      <c r="G51" s="27">
        <v>449.49045134254879</v>
      </c>
      <c r="H51" s="27">
        <v>446.72030759025813</v>
      </c>
      <c r="I51" s="27">
        <v>467.83021349924701</v>
      </c>
      <c r="J51" s="27">
        <v>457.336869899063</v>
      </c>
      <c r="K51" s="27">
        <v>506.47709798407607</v>
      </c>
      <c r="L51" s="27">
        <v>319.84987928063748</v>
      </c>
      <c r="M51" s="27">
        <v>328.57724690730987</v>
      </c>
      <c r="N51" s="27">
        <v>340.56669058387979</v>
      </c>
      <c r="O51" s="27">
        <v>288.45683687006238</v>
      </c>
      <c r="P51" s="27">
        <v>282.89169269059386</v>
      </c>
      <c r="Q51" s="27">
        <v>313.74651352762032</v>
      </c>
      <c r="R51" s="27">
        <v>317.93867274270855</v>
      </c>
      <c r="S51" s="27">
        <v>346.24452143311936</v>
      </c>
      <c r="T51" s="27">
        <v>396.27706988431697</v>
      </c>
      <c r="U51" s="27">
        <v>364.44677269848756</v>
      </c>
      <c r="V51" s="27">
        <v>386.16463163839518</v>
      </c>
      <c r="W51" s="27">
        <v>411.30133824402111</v>
      </c>
      <c r="X51" s="27">
        <v>436.48612614762089</v>
      </c>
      <c r="Y51" s="27">
        <v>354.57036764367837</v>
      </c>
      <c r="Z51" s="27">
        <v>333.68014679042489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109.89261520386258</v>
      </c>
      <c r="D52" s="27">
        <f t="shared" si="22"/>
        <v>126.52100370357672</v>
      </c>
      <c r="E52" s="27">
        <f t="shared" si="22"/>
        <v>111.43440978758632</v>
      </c>
      <c r="F52" s="27">
        <f t="shared" si="22"/>
        <v>131.76059412381829</v>
      </c>
      <c r="G52" s="27">
        <f t="shared" si="22"/>
        <v>246.29653516679258</v>
      </c>
      <c r="H52" s="27">
        <f t="shared" si="22"/>
        <v>314.02362868518998</v>
      </c>
      <c r="I52" s="27">
        <f t="shared" si="22"/>
        <v>316.39226527252652</v>
      </c>
      <c r="J52" s="27">
        <f t="shared" si="22"/>
        <v>317.75251338651788</v>
      </c>
      <c r="K52" s="27">
        <f t="shared" si="22"/>
        <v>374.75746943427282</v>
      </c>
      <c r="L52" s="27">
        <f t="shared" si="22"/>
        <v>388.05788100245837</v>
      </c>
      <c r="M52" s="27">
        <f t="shared" si="22"/>
        <v>353.67201876830791</v>
      </c>
      <c r="N52" s="27">
        <f t="shared" si="22"/>
        <v>379.83952553426366</v>
      </c>
      <c r="O52" s="27">
        <f t="shared" si="22"/>
        <v>376.44636499115035</v>
      </c>
      <c r="P52" s="27">
        <f t="shared" si="22"/>
        <v>352.02482748508567</v>
      </c>
      <c r="Q52" s="27">
        <f t="shared" si="22"/>
        <v>470.6450026372986</v>
      </c>
      <c r="R52" s="27">
        <f t="shared" si="22"/>
        <v>523.1549688238681</v>
      </c>
      <c r="S52" s="27">
        <f t="shared" si="22"/>
        <v>627.70466449813591</v>
      </c>
      <c r="T52" s="27">
        <f t="shared" si="22"/>
        <v>675.73464245696687</v>
      </c>
      <c r="U52" s="27">
        <f t="shared" si="22"/>
        <v>800.4429103745025</v>
      </c>
      <c r="V52" s="27">
        <f t="shared" si="22"/>
        <v>807.28415643742983</v>
      </c>
      <c r="W52" s="27">
        <f t="shared" si="22"/>
        <v>890.39700372615903</v>
      </c>
      <c r="X52" s="27">
        <f t="shared" si="22"/>
        <v>918.22878631351682</v>
      </c>
      <c r="Y52" s="27">
        <f t="shared" ref="Y52:Z52" si="23">SUM(Y53:Y54)</f>
        <v>818.93853927633245</v>
      </c>
      <c r="Z52" s="27">
        <f t="shared" si="23"/>
        <v>711.99273663441306</v>
      </c>
    </row>
    <row r="53" spans="1:26" ht="11.25" customHeight="1" x14ac:dyDescent="0.2">
      <c r="A53" s="29" t="s">
        <v>116</v>
      </c>
      <c r="B53" s="7" t="s">
        <v>117</v>
      </c>
      <c r="C53" s="8">
        <v>109.89261520386258</v>
      </c>
      <c r="D53" s="8">
        <v>126.52100370357672</v>
      </c>
      <c r="E53" s="8">
        <v>111.43440978758632</v>
      </c>
      <c r="F53" s="8">
        <v>131.76059412381829</v>
      </c>
      <c r="G53" s="8">
        <v>246.29653516679258</v>
      </c>
      <c r="H53" s="8">
        <v>314.02362868518998</v>
      </c>
      <c r="I53" s="8">
        <v>316.39226527252652</v>
      </c>
      <c r="J53" s="8">
        <v>317.75251338651788</v>
      </c>
      <c r="K53" s="8">
        <v>374.75746943427282</v>
      </c>
      <c r="L53" s="8">
        <v>388.05788100245837</v>
      </c>
      <c r="M53" s="8">
        <v>353.67201876830791</v>
      </c>
      <c r="N53" s="8">
        <v>379.83952553426366</v>
      </c>
      <c r="O53" s="8">
        <v>376.44636499115035</v>
      </c>
      <c r="P53" s="8">
        <v>352.02482748508567</v>
      </c>
      <c r="Q53" s="8">
        <v>470.6450026372986</v>
      </c>
      <c r="R53" s="8">
        <v>523.1549688238681</v>
      </c>
      <c r="S53" s="8">
        <v>627.70466449813591</v>
      </c>
      <c r="T53" s="8">
        <v>675.73464245696687</v>
      </c>
      <c r="U53" s="8">
        <v>800.4429103745025</v>
      </c>
      <c r="V53" s="8">
        <v>807.28415643742983</v>
      </c>
      <c r="W53" s="8">
        <v>890.39700372615903</v>
      </c>
      <c r="X53" s="8">
        <v>918.22878631351682</v>
      </c>
      <c r="Y53" s="8">
        <v>818.93853927633245</v>
      </c>
      <c r="Z53" s="8">
        <v>711.99273663441306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0.41320096719615979</v>
      </c>
      <c r="F61" s="49">
        <f t="shared" si="24"/>
        <v>1.6402426330497333</v>
      </c>
      <c r="G61" s="49">
        <f t="shared" si="24"/>
        <v>1.8003538077699648</v>
      </c>
      <c r="H61" s="49">
        <f t="shared" si="24"/>
        <v>1.8811832580117644</v>
      </c>
      <c r="I61" s="49">
        <f t="shared" si="24"/>
        <v>2.1240313837746272</v>
      </c>
      <c r="J61" s="49">
        <f t="shared" si="24"/>
        <v>2.2391343848454928</v>
      </c>
      <c r="K61" s="49">
        <f t="shared" si="24"/>
        <v>2.5110891335561836</v>
      </c>
      <c r="L61" s="49">
        <f t="shared" si="24"/>
        <v>2.0092517828840997</v>
      </c>
      <c r="M61" s="49">
        <f t="shared" si="24"/>
        <v>1.8527274457330527</v>
      </c>
      <c r="N61" s="49">
        <f t="shared" si="24"/>
        <v>1.2608644835788918</v>
      </c>
      <c r="O61" s="49">
        <f t="shared" si="24"/>
        <v>2.5766191742158897</v>
      </c>
      <c r="P61" s="49">
        <f t="shared" si="24"/>
        <v>2.7636893872274988</v>
      </c>
      <c r="Q61" s="49">
        <f t="shared" si="24"/>
        <v>3.2119465104674951</v>
      </c>
      <c r="R61" s="49">
        <f t="shared" si="24"/>
        <v>3.1592280917238305</v>
      </c>
      <c r="S61" s="49">
        <f t="shared" si="24"/>
        <v>4.2348819378428191</v>
      </c>
      <c r="T61" s="49">
        <f t="shared" si="24"/>
        <v>4.4139731578961596</v>
      </c>
      <c r="U61" s="49">
        <f t="shared" si="24"/>
        <v>3.9500344672366667</v>
      </c>
      <c r="V61" s="49">
        <f t="shared" si="24"/>
        <v>3.8000061563908551</v>
      </c>
      <c r="W61" s="49">
        <f t="shared" si="24"/>
        <v>5.0851237800239293</v>
      </c>
      <c r="X61" s="49">
        <f t="shared" si="24"/>
        <v>3.9780152783426934</v>
      </c>
      <c r="Y61" s="49">
        <f t="shared" ref="Y61:Z61" si="25">SUM(Y62:Y72)</f>
        <v>5.0452291083990763</v>
      </c>
      <c r="Z61" s="49">
        <f t="shared" si="25"/>
        <v>6.2481848508571147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0.41320096719615979</v>
      </c>
      <c r="F62" s="52">
        <v>1.6402426330497333</v>
      </c>
      <c r="G62" s="52">
        <v>1.8003538077699648</v>
      </c>
      <c r="H62" s="52">
        <v>1.8811832580117644</v>
      </c>
      <c r="I62" s="52">
        <v>2.1240313837746272</v>
      </c>
      <c r="J62" s="52">
        <v>2.2391343848454928</v>
      </c>
      <c r="K62" s="52">
        <v>2.5110891335561836</v>
      </c>
      <c r="L62" s="52">
        <v>2.0092517828840997</v>
      </c>
      <c r="M62" s="52">
        <v>1.8527274457330527</v>
      </c>
      <c r="N62" s="52">
        <v>1.2608644835788918</v>
      </c>
      <c r="O62" s="52">
        <v>2.5766191742158897</v>
      </c>
      <c r="P62" s="52">
        <v>2.7636893872274988</v>
      </c>
      <c r="Q62" s="52">
        <v>3.2119465104674951</v>
      </c>
      <c r="R62" s="52">
        <v>3.1592280917238305</v>
      </c>
      <c r="S62" s="52">
        <v>4.2348819378428191</v>
      </c>
      <c r="T62" s="52">
        <v>4.4139731578961596</v>
      </c>
      <c r="U62" s="52">
        <v>3.9500344672366667</v>
      </c>
      <c r="V62" s="52">
        <v>3.8000061563908551</v>
      </c>
      <c r="W62" s="52">
        <v>5.0519083523720623</v>
      </c>
      <c r="X62" s="52">
        <v>3.9270028078588659</v>
      </c>
      <c r="Y62" s="52">
        <v>4.9887355264668605</v>
      </c>
      <c r="Z62" s="52">
        <v>6.1182670876110334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3.3215427651867031E-2</v>
      </c>
      <c r="X64" s="52">
        <v>5.1012470483827579E-2</v>
      </c>
      <c r="Y64" s="52">
        <v>5.6493581932215826E-2</v>
      </c>
      <c r="Z64" s="52">
        <v>0.1299177632460812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1469.7063156542847</v>
      </c>
      <c r="D2" s="21">
        <f t="shared" ref="D2:X2" si="0">SUM(D3,D17,D22,D25,D26,D51,D52)</f>
        <v>1678.0261658654022</v>
      </c>
      <c r="E2" s="21">
        <f t="shared" si="0"/>
        <v>1403.6679718913754</v>
      </c>
      <c r="F2" s="21">
        <f t="shared" si="0"/>
        <v>1352.6144450826284</v>
      </c>
      <c r="G2" s="21">
        <f t="shared" si="0"/>
        <v>1269.3553867205285</v>
      </c>
      <c r="H2" s="21">
        <f t="shared" si="0"/>
        <v>1272.3760461121005</v>
      </c>
      <c r="I2" s="21">
        <f t="shared" si="0"/>
        <v>1166.35436988637</v>
      </c>
      <c r="J2" s="21">
        <f t="shared" si="0"/>
        <v>1447.7623644314806</v>
      </c>
      <c r="K2" s="21">
        <f t="shared" si="0"/>
        <v>1377.668984476765</v>
      </c>
      <c r="L2" s="21">
        <f t="shared" si="0"/>
        <v>1188.6807450397205</v>
      </c>
      <c r="M2" s="21">
        <f t="shared" si="0"/>
        <v>1360.8531777446112</v>
      </c>
      <c r="N2" s="21">
        <f t="shared" si="0"/>
        <v>1390.7171243785133</v>
      </c>
      <c r="O2" s="21">
        <f t="shared" si="0"/>
        <v>1339.702743230871</v>
      </c>
      <c r="P2" s="21">
        <f t="shared" si="0"/>
        <v>1210.6395134968955</v>
      </c>
      <c r="Q2" s="21">
        <f t="shared" si="0"/>
        <v>1277.4521756523236</v>
      </c>
      <c r="R2" s="21">
        <f t="shared" si="0"/>
        <v>1374.5023600497802</v>
      </c>
      <c r="S2" s="21">
        <f t="shared" si="0"/>
        <v>1440.1772868249186</v>
      </c>
      <c r="T2" s="21">
        <f t="shared" si="0"/>
        <v>1327.2567298592007</v>
      </c>
      <c r="U2" s="21">
        <f t="shared" si="0"/>
        <v>1461.1525607731662</v>
      </c>
      <c r="V2" s="21">
        <f t="shared" si="0"/>
        <v>1595.5093928204512</v>
      </c>
      <c r="W2" s="21">
        <f t="shared" si="0"/>
        <v>1423.2356973446256</v>
      </c>
      <c r="X2" s="21">
        <f t="shared" si="0"/>
        <v>1348.2602542186116</v>
      </c>
      <c r="Y2" s="21">
        <f t="shared" ref="Y2:Z2" si="1">SUM(Y3,Y17,Y22,Y25,Y26,Y51,Y52)</f>
        <v>1429.0442495886718</v>
      </c>
      <c r="Z2" s="21">
        <f t="shared" si="1"/>
        <v>1029.412872043619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454.67481426774964</v>
      </c>
      <c r="D3" s="24">
        <f t="shared" ref="D3:W3" si="3">SUM(D4,D8,D11)</f>
        <v>531.79630516824966</v>
      </c>
      <c r="E3" s="24">
        <f t="shared" si="3"/>
        <v>418.97339291953358</v>
      </c>
      <c r="F3" s="24">
        <f t="shared" si="3"/>
        <v>323.06081912745975</v>
      </c>
      <c r="G3" s="24">
        <f t="shared" si="3"/>
        <v>274.42194555835175</v>
      </c>
      <c r="H3" s="24">
        <f t="shared" si="3"/>
        <v>243.70424893133344</v>
      </c>
      <c r="I3" s="24">
        <f t="shared" si="3"/>
        <v>250.49581803784224</v>
      </c>
      <c r="J3" s="24">
        <f t="shared" si="3"/>
        <v>371.48929123523698</v>
      </c>
      <c r="K3" s="24">
        <f t="shared" si="3"/>
        <v>333.62945932232873</v>
      </c>
      <c r="L3" s="24">
        <f t="shared" si="3"/>
        <v>238.37027072959336</v>
      </c>
      <c r="M3" s="24">
        <f t="shared" si="3"/>
        <v>294.95064586181309</v>
      </c>
      <c r="N3" s="24">
        <f t="shared" si="3"/>
        <v>373.76261975183689</v>
      </c>
      <c r="O3" s="24">
        <f t="shared" si="3"/>
        <v>351.31990437104406</v>
      </c>
      <c r="P3" s="24">
        <f t="shared" si="3"/>
        <v>255.74147846190692</v>
      </c>
      <c r="Q3" s="24">
        <f t="shared" si="3"/>
        <v>247.96412227759237</v>
      </c>
      <c r="R3" s="24">
        <f t="shared" si="3"/>
        <v>238.30186192280919</v>
      </c>
      <c r="S3" s="24">
        <f t="shared" si="3"/>
        <v>240.31401036242613</v>
      </c>
      <c r="T3" s="24">
        <f t="shared" si="3"/>
        <v>261.06127745350727</v>
      </c>
      <c r="U3" s="24">
        <f t="shared" si="3"/>
        <v>266.49137872690932</v>
      </c>
      <c r="V3" s="24">
        <f t="shared" si="3"/>
        <v>300.67282714003812</v>
      </c>
      <c r="W3" s="24">
        <f t="shared" si="3"/>
        <v>222.59557282852921</v>
      </c>
      <c r="X3" s="24">
        <f t="shared" ref="X3:Z3" si="4">SUM(X4,X8,X11)</f>
        <v>222.97083007965395</v>
      </c>
      <c r="Y3" s="24">
        <f t="shared" si="4"/>
        <v>256.16227360750156</v>
      </c>
      <c r="Z3" s="24">
        <f t="shared" si="4"/>
        <v>165.47330366674461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266.7726613629676</v>
      </c>
      <c r="D4" s="19">
        <f t="shared" ref="D4:W4" si="6">SUM(D5:D7)</f>
        <v>381.76452349130381</v>
      </c>
      <c r="E4" s="19">
        <f t="shared" si="6"/>
        <v>283.81848354421493</v>
      </c>
      <c r="F4" s="19">
        <f t="shared" si="6"/>
        <v>171.1356226797094</v>
      </c>
      <c r="G4" s="19">
        <f t="shared" si="6"/>
        <v>190.11364212982272</v>
      </c>
      <c r="H4" s="19">
        <f t="shared" si="6"/>
        <v>190.73127812093281</v>
      </c>
      <c r="I4" s="19">
        <f t="shared" si="6"/>
        <v>192.27548638884414</v>
      </c>
      <c r="J4" s="19">
        <f t="shared" si="6"/>
        <v>266.87004968312368</v>
      </c>
      <c r="K4" s="19">
        <f t="shared" si="6"/>
        <v>235.322890793928</v>
      </c>
      <c r="L4" s="19">
        <f t="shared" si="6"/>
        <v>147.89220013341156</v>
      </c>
      <c r="M4" s="19">
        <f t="shared" si="6"/>
        <v>216.0031871656569</v>
      </c>
      <c r="N4" s="19">
        <f t="shared" si="6"/>
        <v>261.44477186328334</v>
      </c>
      <c r="O4" s="19">
        <f t="shared" si="6"/>
        <v>255.56124213085587</v>
      </c>
      <c r="P4" s="19">
        <f t="shared" si="6"/>
        <v>177.4063748595425</v>
      </c>
      <c r="Q4" s="19">
        <f t="shared" si="6"/>
        <v>165.50000748268658</v>
      </c>
      <c r="R4" s="19">
        <f t="shared" si="6"/>
        <v>151.09487208586285</v>
      </c>
      <c r="S4" s="19">
        <f t="shared" si="6"/>
        <v>155.34582215433124</v>
      </c>
      <c r="T4" s="19">
        <f t="shared" si="6"/>
        <v>158.64396477757282</v>
      </c>
      <c r="U4" s="19">
        <f t="shared" si="6"/>
        <v>146.69847630091851</v>
      </c>
      <c r="V4" s="19">
        <f t="shared" si="6"/>
        <v>168.91926301838674</v>
      </c>
      <c r="W4" s="19">
        <f t="shared" si="6"/>
        <v>121.33653415827091</v>
      </c>
      <c r="X4" s="19">
        <f t="shared" ref="X4:Z4" si="7">SUM(X5:X7)</f>
        <v>133.14681078205786</v>
      </c>
      <c r="Y4" s="19">
        <f t="shared" si="7"/>
        <v>123.76304631217803</v>
      </c>
      <c r="Z4" s="19">
        <f t="shared" si="7"/>
        <v>72.625602010484684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20.208774579919893</v>
      </c>
      <c r="N5" s="8">
        <v>22.587407267991548</v>
      </c>
      <c r="O5" s="8">
        <v>20.988214270274344</v>
      </c>
      <c r="P5" s="8">
        <v>17.692823368103891</v>
      </c>
      <c r="Q5" s="8">
        <v>14.729628569988353</v>
      </c>
      <c r="R5" s="8">
        <v>10.907913250659428</v>
      </c>
      <c r="S5" s="8">
        <v>10.417990808587195</v>
      </c>
      <c r="T5" s="8">
        <v>3.5343710110456925</v>
      </c>
      <c r="U5" s="8">
        <v>2.1911772658003477</v>
      </c>
      <c r="V5" s="8">
        <v>3.4391276571788576</v>
      </c>
      <c r="W5" s="8">
        <v>3.7612474533063414</v>
      </c>
      <c r="X5" s="8">
        <v>2.7404240989094366</v>
      </c>
      <c r="Y5" s="8">
        <v>0.78036368218133101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266.7726613629676</v>
      </c>
      <c r="D7" s="8">
        <v>381.76452349130381</v>
      </c>
      <c r="E7" s="8">
        <v>283.81848354421493</v>
      </c>
      <c r="F7" s="8">
        <v>171.1356226797094</v>
      </c>
      <c r="G7" s="8">
        <v>190.11364212982272</v>
      </c>
      <c r="H7" s="8">
        <v>190.73127812093281</v>
      </c>
      <c r="I7" s="8">
        <v>192.27548638884414</v>
      </c>
      <c r="J7" s="8">
        <v>266.87004968312368</v>
      </c>
      <c r="K7" s="8">
        <v>235.322890793928</v>
      </c>
      <c r="L7" s="8">
        <v>147.89220013341156</v>
      </c>
      <c r="M7" s="8">
        <v>195.79441258573701</v>
      </c>
      <c r="N7" s="8">
        <v>238.85736459529181</v>
      </c>
      <c r="O7" s="8">
        <v>234.57302786058153</v>
      </c>
      <c r="P7" s="8">
        <v>159.71355149143861</v>
      </c>
      <c r="Q7" s="8">
        <v>150.77037891269822</v>
      </c>
      <c r="R7" s="8">
        <v>140.18695883520343</v>
      </c>
      <c r="S7" s="8">
        <v>144.92783134574404</v>
      </c>
      <c r="T7" s="8">
        <v>155.10959376652713</v>
      </c>
      <c r="U7" s="8">
        <v>144.50729903511817</v>
      </c>
      <c r="V7" s="8">
        <v>165.48013536120789</v>
      </c>
      <c r="W7" s="8">
        <v>117.57528670496457</v>
      </c>
      <c r="X7" s="8">
        <v>130.40638668314841</v>
      </c>
      <c r="Y7" s="8">
        <v>122.9826826299967</v>
      </c>
      <c r="Z7" s="8">
        <v>72.625602010484684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123.62318761600918</v>
      </c>
      <c r="D8" s="19">
        <f t="shared" si="8"/>
        <v>70.390913369298843</v>
      </c>
      <c r="E8" s="19">
        <f t="shared" si="8"/>
        <v>66.047987986027636</v>
      </c>
      <c r="F8" s="19">
        <f t="shared" si="8"/>
        <v>93.071858339839252</v>
      </c>
      <c r="G8" s="19">
        <f t="shared" si="8"/>
        <v>16.376893740164604</v>
      </c>
      <c r="H8" s="19">
        <f t="shared" si="8"/>
        <v>13.855527578111904</v>
      </c>
      <c r="I8" s="19">
        <f t="shared" si="8"/>
        <v>16.080516012916103</v>
      </c>
      <c r="J8" s="19">
        <f t="shared" si="8"/>
        <v>25.725021597015797</v>
      </c>
      <c r="K8" s="19">
        <f t="shared" si="8"/>
        <v>38.153726352417564</v>
      </c>
      <c r="L8" s="19">
        <f t="shared" si="8"/>
        <v>18.182786321515</v>
      </c>
      <c r="M8" s="19">
        <f t="shared" si="8"/>
        <v>26.135423303178289</v>
      </c>
      <c r="N8" s="19">
        <f t="shared" si="8"/>
        <v>31.601857776544644</v>
      </c>
      <c r="O8" s="19">
        <f t="shared" si="8"/>
        <v>33.164672780537721</v>
      </c>
      <c r="P8" s="19">
        <f t="shared" si="8"/>
        <v>11.868280030358745</v>
      </c>
      <c r="Q8" s="19">
        <f t="shared" si="8"/>
        <v>10.664557725805535</v>
      </c>
      <c r="R8" s="19">
        <f t="shared" si="8"/>
        <v>3.4002227423108318</v>
      </c>
      <c r="S8" s="19">
        <f t="shared" si="8"/>
        <v>2.8582159946359535</v>
      </c>
      <c r="T8" s="19">
        <f t="shared" si="8"/>
        <v>2.6373364452533927</v>
      </c>
      <c r="U8" s="19">
        <f t="shared" si="8"/>
        <v>3.9274518114586261</v>
      </c>
      <c r="V8" s="19">
        <f t="shared" si="8"/>
        <v>4.8692843385840678</v>
      </c>
      <c r="W8" s="19">
        <f t="shared" si="8"/>
        <v>3.5739697824576004</v>
      </c>
      <c r="X8" s="19">
        <f t="shared" si="8"/>
        <v>4.6640367426990101</v>
      </c>
      <c r="Y8" s="19">
        <f t="shared" ref="Y8:Z8" si="9">SUM(Y9:Y10)</f>
        <v>6.3017508539075369</v>
      </c>
      <c r="Z8" s="19">
        <f t="shared" si="9"/>
        <v>3.613139192491567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123.62318761600918</v>
      </c>
      <c r="D10" s="8">
        <v>70.390913369298843</v>
      </c>
      <c r="E10" s="8">
        <v>66.047987986027636</v>
      </c>
      <c r="F10" s="8">
        <v>93.071858339839252</v>
      </c>
      <c r="G10" s="8">
        <v>16.376893740164604</v>
      </c>
      <c r="H10" s="8">
        <v>13.855527578111904</v>
      </c>
      <c r="I10" s="8">
        <v>16.080516012916103</v>
      </c>
      <c r="J10" s="8">
        <v>25.725021597015797</v>
      </c>
      <c r="K10" s="8">
        <v>38.153726352417564</v>
      </c>
      <c r="L10" s="8">
        <v>18.182786321515</v>
      </c>
      <c r="M10" s="8">
        <v>26.135423303178289</v>
      </c>
      <c r="N10" s="8">
        <v>31.601857776544644</v>
      </c>
      <c r="O10" s="8">
        <v>33.164672780537721</v>
      </c>
      <c r="P10" s="8">
        <v>11.868280030358745</v>
      </c>
      <c r="Q10" s="8">
        <v>10.664557725805535</v>
      </c>
      <c r="R10" s="8">
        <v>3.4002227423108318</v>
      </c>
      <c r="S10" s="8">
        <v>2.8582159946359535</v>
      </c>
      <c r="T10" s="8">
        <v>2.6373364452533927</v>
      </c>
      <c r="U10" s="8">
        <v>3.9274518114586261</v>
      </c>
      <c r="V10" s="8">
        <v>4.8692843385840678</v>
      </c>
      <c r="W10" s="8">
        <v>3.5739697824576004</v>
      </c>
      <c r="X10" s="8">
        <v>4.6640367426990101</v>
      </c>
      <c r="Y10" s="8">
        <v>6.3017508539075369</v>
      </c>
      <c r="Z10" s="8">
        <v>3.613139192491567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64.278965288772866</v>
      </c>
      <c r="D11" s="19">
        <f t="shared" si="10"/>
        <v>79.640868307646997</v>
      </c>
      <c r="E11" s="19">
        <f t="shared" si="10"/>
        <v>69.106921389291031</v>
      </c>
      <c r="F11" s="19">
        <f t="shared" si="10"/>
        <v>58.853338107911107</v>
      </c>
      <c r="G11" s="19">
        <f t="shared" si="10"/>
        <v>67.931409688364411</v>
      </c>
      <c r="H11" s="19">
        <f t="shared" si="10"/>
        <v>39.11744323228875</v>
      </c>
      <c r="I11" s="19">
        <f t="shared" si="10"/>
        <v>42.139815636081991</v>
      </c>
      <c r="J11" s="19">
        <f t="shared" si="10"/>
        <v>78.894219955097526</v>
      </c>
      <c r="K11" s="19">
        <f t="shared" si="10"/>
        <v>60.152842175983146</v>
      </c>
      <c r="L11" s="19">
        <f t="shared" si="10"/>
        <v>72.29528427466677</v>
      </c>
      <c r="M11" s="19">
        <f t="shared" si="10"/>
        <v>52.812035392977869</v>
      </c>
      <c r="N11" s="19">
        <f t="shared" si="10"/>
        <v>80.715990112008896</v>
      </c>
      <c r="O11" s="19">
        <f t="shared" si="10"/>
        <v>62.593989459650473</v>
      </c>
      <c r="P11" s="19">
        <f t="shared" si="10"/>
        <v>66.46682357200568</v>
      </c>
      <c r="Q11" s="19">
        <f t="shared" si="10"/>
        <v>71.79955706910026</v>
      </c>
      <c r="R11" s="19">
        <f t="shared" si="10"/>
        <v>83.806767094635518</v>
      </c>
      <c r="S11" s="19">
        <f t="shared" si="10"/>
        <v>82.109972213458931</v>
      </c>
      <c r="T11" s="19">
        <f t="shared" si="10"/>
        <v>99.779976230681086</v>
      </c>
      <c r="U11" s="19">
        <f t="shared" si="10"/>
        <v>115.86545061453216</v>
      </c>
      <c r="V11" s="19">
        <f t="shared" si="10"/>
        <v>126.88427978306731</v>
      </c>
      <c r="W11" s="19">
        <f t="shared" si="10"/>
        <v>97.685068887800725</v>
      </c>
      <c r="X11" s="19">
        <f t="shared" si="10"/>
        <v>85.159982554897084</v>
      </c>
      <c r="Y11" s="19">
        <f t="shared" ref="Y11:Z11" si="11">SUM(Y12:Y16)</f>
        <v>126.09747644141601</v>
      </c>
      <c r="Z11" s="19">
        <f t="shared" si="11"/>
        <v>89.234562463768356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64.278965288772866</v>
      </c>
      <c r="D13" s="8">
        <v>79.640868307646997</v>
      </c>
      <c r="E13" s="8">
        <v>69.106921389291031</v>
      </c>
      <c r="F13" s="8">
        <v>58.853338107911107</v>
      </c>
      <c r="G13" s="8">
        <v>64.975441818110085</v>
      </c>
      <c r="H13" s="8">
        <v>36.256790213008635</v>
      </c>
      <c r="I13" s="8">
        <v>36.484974513099566</v>
      </c>
      <c r="J13" s="8">
        <v>51.129734240897648</v>
      </c>
      <c r="K13" s="8">
        <v>37.953473481180254</v>
      </c>
      <c r="L13" s="8">
        <v>44.961364696763894</v>
      </c>
      <c r="M13" s="8">
        <v>38.311981517659099</v>
      </c>
      <c r="N13" s="8">
        <v>41.849785644763998</v>
      </c>
      <c r="O13" s="8">
        <v>24.391430954355712</v>
      </c>
      <c r="P13" s="8">
        <v>28.410032812691298</v>
      </c>
      <c r="Q13" s="8">
        <v>33.054261713822001</v>
      </c>
      <c r="R13" s="8">
        <v>38.476107033163125</v>
      </c>
      <c r="S13" s="8">
        <v>44.32080909714827</v>
      </c>
      <c r="T13" s="8">
        <v>52.541839088483648</v>
      </c>
      <c r="U13" s="8">
        <v>43.065666707234975</v>
      </c>
      <c r="V13" s="8">
        <v>53.903841272608588</v>
      </c>
      <c r="W13" s="8">
        <v>49.294330986992762</v>
      </c>
      <c r="X13" s="8">
        <v>37.663056098329022</v>
      </c>
      <c r="Y13" s="8">
        <v>67.411253694726554</v>
      </c>
      <c r="Z13" s="8">
        <v>47.311978733944692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1.1819452005621076</v>
      </c>
      <c r="J15" s="8">
        <v>23.860514836853206</v>
      </c>
      <c r="K15" s="8">
        <v>21.271739163377624</v>
      </c>
      <c r="L15" s="8">
        <v>25.527424140849845</v>
      </c>
      <c r="M15" s="8">
        <v>5.4469995016825976</v>
      </c>
      <c r="N15" s="8">
        <v>30.20525160569689</v>
      </c>
      <c r="O15" s="8">
        <v>28.183775762996426</v>
      </c>
      <c r="P15" s="8">
        <v>27.077393985602352</v>
      </c>
      <c r="Q15" s="8">
        <v>27.035749032286777</v>
      </c>
      <c r="R15" s="8">
        <v>25.717563108974733</v>
      </c>
      <c r="S15" s="8">
        <v>21.682611514249118</v>
      </c>
      <c r="T15" s="8">
        <v>15.150886672766287</v>
      </c>
      <c r="U15" s="8">
        <v>24.134168456426764</v>
      </c>
      <c r="V15" s="8">
        <v>21.801066505585204</v>
      </c>
      <c r="W15" s="8">
        <v>5.4498467992690758</v>
      </c>
      <c r="X15" s="8">
        <v>1.7443211036988857</v>
      </c>
      <c r="Y15" s="8">
        <v>1.6391678081604597</v>
      </c>
      <c r="Z15" s="8">
        <v>0.7672157633734028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2.9559678702543297</v>
      </c>
      <c r="H16" s="8">
        <v>2.8606530192801163</v>
      </c>
      <c r="I16" s="8">
        <v>4.4728959224203182</v>
      </c>
      <c r="J16" s="8">
        <v>3.9039708773466639</v>
      </c>
      <c r="K16" s="8">
        <v>0.92762953142526561</v>
      </c>
      <c r="L16" s="8">
        <v>1.8064954370530371</v>
      </c>
      <c r="M16" s="8">
        <v>9.0530543736361739</v>
      </c>
      <c r="N16" s="8">
        <v>8.6609528615480098</v>
      </c>
      <c r="O16" s="8">
        <v>10.018782742298335</v>
      </c>
      <c r="P16" s="8">
        <v>10.979396773712022</v>
      </c>
      <c r="Q16" s="8">
        <v>11.709546322991482</v>
      </c>
      <c r="R16" s="8">
        <v>19.61309695249766</v>
      </c>
      <c r="S16" s="8">
        <v>16.106551602061547</v>
      </c>
      <c r="T16" s="8">
        <v>32.087250469431147</v>
      </c>
      <c r="U16" s="8">
        <v>48.665615450870426</v>
      </c>
      <c r="V16" s="8">
        <v>51.179372004873535</v>
      </c>
      <c r="W16" s="8">
        <v>42.940891101538881</v>
      </c>
      <c r="X16" s="8">
        <v>45.752605352869168</v>
      </c>
      <c r="Y16" s="8">
        <v>57.047054938528987</v>
      </c>
      <c r="Z16" s="8">
        <v>41.155367966450257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3.7943367977633291</v>
      </c>
      <c r="D17" s="27">
        <f t="shared" si="12"/>
        <v>4.3329631049636443</v>
      </c>
      <c r="E17" s="27">
        <f t="shared" si="12"/>
        <v>4.0719919640196425</v>
      </c>
      <c r="F17" s="27">
        <f t="shared" si="12"/>
        <v>3.9173339770834605</v>
      </c>
      <c r="G17" s="27">
        <f t="shared" si="12"/>
        <v>3.7491967302463896</v>
      </c>
      <c r="H17" s="27">
        <f t="shared" si="12"/>
        <v>3.6336613245919276</v>
      </c>
      <c r="I17" s="27">
        <f t="shared" si="12"/>
        <v>3.812660811538342</v>
      </c>
      <c r="J17" s="27">
        <f t="shared" si="12"/>
        <v>12.651840474313184</v>
      </c>
      <c r="K17" s="27">
        <f t="shared" si="12"/>
        <v>13.05586047523018</v>
      </c>
      <c r="L17" s="27">
        <f t="shared" si="12"/>
        <v>7.0833023910095134</v>
      </c>
      <c r="M17" s="27">
        <f t="shared" si="12"/>
        <v>8.6562884161028002</v>
      </c>
      <c r="N17" s="27">
        <f t="shared" si="12"/>
        <v>8.8807186314483104</v>
      </c>
      <c r="O17" s="27">
        <f t="shared" si="12"/>
        <v>9.3303636953646816</v>
      </c>
      <c r="P17" s="27">
        <f t="shared" si="12"/>
        <v>10.391388040320209</v>
      </c>
      <c r="Q17" s="27">
        <f t="shared" si="12"/>
        <v>8.7217305930051374</v>
      </c>
      <c r="R17" s="27">
        <f t="shared" si="12"/>
        <v>9.3947291146588512</v>
      </c>
      <c r="S17" s="27">
        <f t="shared" si="12"/>
        <v>9.2057900813460201</v>
      </c>
      <c r="T17" s="27">
        <f t="shared" si="12"/>
        <v>7.2457226219909323</v>
      </c>
      <c r="U17" s="27">
        <f t="shared" si="12"/>
        <v>7.4650617030448654</v>
      </c>
      <c r="V17" s="27">
        <f t="shared" si="12"/>
        <v>8.9673017722873087</v>
      </c>
      <c r="W17" s="27">
        <f t="shared" si="12"/>
        <v>6.8531812464109993</v>
      </c>
      <c r="X17" s="27">
        <f t="shared" si="12"/>
        <v>4.5964392839974373</v>
      </c>
      <c r="Y17" s="27">
        <f t="shared" ref="Y17:Z17" si="13">SUM(Y18:Y21)</f>
        <v>4.8547881757417244</v>
      </c>
      <c r="Z17" s="27">
        <f t="shared" si="13"/>
        <v>4.8106481544223509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3.7943367977633291</v>
      </c>
      <c r="D19" s="8">
        <v>4.3329631049636443</v>
      </c>
      <c r="E19" s="8">
        <v>4.0719919640196425</v>
      </c>
      <c r="F19" s="8">
        <v>3.9173339770834605</v>
      </c>
      <c r="G19" s="8">
        <v>3.7491967302463896</v>
      </c>
      <c r="H19" s="8">
        <v>3.6336613245919276</v>
      </c>
      <c r="I19" s="8">
        <v>3.812660811538342</v>
      </c>
      <c r="J19" s="8">
        <v>4.6149501072121382</v>
      </c>
      <c r="K19" s="8">
        <v>4.5598414302791896</v>
      </c>
      <c r="L19" s="8">
        <v>1.5779954376543055</v>
      </c>
      <c r="M19" s="8">
        <v>1.4248894967808281</v>
      </c>
      <c r="N19" s="8">
        <v>1.7483048528484522</v>
      </c>
      <c r="O19" s="8">
        <v>2.0418048981826922</v>
      </c>
      <c r="P19" s="8">
        <v>2.0472915734390198</v>
      </c>
      <c r="Q19" s="8">
        <v>1.920484994055855</v>
      </c>
      <c r="R19" s="8">
        <v>2.0223626041880154</v>
      </c>
      <c r="S19" s="8">
        <v>1.8507215114010049</v>
      </c>
      <c r="T19" s="8">
        <v>1.8650049807228131</v>
      </c>
      <c r="U19" s="8">
        <v>2.013950537204519</v>
      </c>
      <c r="V19" s="8">
        <v>2.3140985908306813</v>
      </c>
      <c r="W19" s="8">
        <v>2.1855998723207013</v>
      </c>
      <c r="X19" s="8">
        <v>2.166277453471634</v>
      </c>
      <c r="Y19" s="8">
        <v>2.3398987537568288</v>
      </c>
      <c r="Z19" s="8">
        <v>2.2615528439740316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0.17716295469657217</v>
      </c>
      <c r="M20" s="8">
        <v>0.74161005412632419</v>
      </c>
      <c r="N20" s="8">
        <v>0.18070566961802678</v>
      </c>
      <c r="O20" s="8">
        <v>0.18466173428509125</v>
      </c>
      <c r="P20" s="8">
        <v>0.18515795161182722</v>
      </c>
      <c r="Q20" s="8">
        <v>0.1786520661137159</v>
      </c>
      <c r="R20" s="8">
        <v>0.18039783910984789</v>
      </c>
      <c r="S20" s="8">
        <v>0.35135174754830106</v>
      </c>
      <c r="T20" s="8">
        <v>1.7058860809512806E-2</v>
      </c>
      <c r="U20" s="8">
        <v>2.4440434993652369E-2</v>
      </c>
      <c r="V20" s="8">
        <v>3.5328790914744924E-2</v>
      </c>
      <c r="W20" s="8">
        <v>3.6632723608978873E-2</v>
      </c>
      <c r="X20" s="8">
        <v>3.5694872434451283E-2</v>
      </c>
      <c r="Y20" s="8">
        <v>3.5572956131617185E-2</v>
      </c>
      <c r="Z20" s="8">
        <v>1.6987758158070788E-2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8.0368903671010461</v>
      </c>
      <c r="K21" s="8">
        <v>8.4960190449509909</v>
      </c>
      <c r="L21" s="8">
        <v>5.3281439986586356</v>
      </c>
      <c r="M21" s="8">
        <v>6.4897888651956475</v>
      </c>
      <c r="N21" s="8">
        <v>6.9517081089818324</v>
      </c>
      <c r="O21" s="8">
        <v>7.1038970628968974</v>
      </c>
      <c r="P21" s="8">
        <v>8.1589385152693623</v>
      </c>
      <c r="Q21" s="8">
        <v>6.622593532835567</v>
      </c>
      <c r="R21" s="8">
        <v>7.1919686713609883</v>
      </c>
      <c r="S21" s="8">
        <v>7.003716822396715</v>
      </c>
      <c r="T21" s="8">
        <v>5.3636587804586062</v>
      </c>
      <c r="U21" s="8">
        <v>5.4266707308466939</v>
      </c>
      <c r="V21" s="8">
        <v>6.617874390541882</v>
      </c>
      <c r="W21" s="8">
        <v>4.6309486504813187</v>
      </c>
      <c r="X21" s="8">
        <v>2.3944669580913525</v>
      </c>
      <c r="Y21" s="8">
        <v>2.4793164658532789</v>
      </c>
      <c r="Z21" s="8">
        <v>2.5321075522902481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178.17061790865935</v>
      </c>
      <c r="D26" s="27">
        <f t="shared" si="16"/>
        <v>150.20094511335085</v>
      </c>
      <c r="E26" s="27">
        <f t="shared" si="16"/>
        <v>108.86826838809274</v>
      </c>
      <c r="F26" s="27">
        <f t="shared" si="16"/>
        <v>84.468546197416572</v>
      </c>
      <c r="G26" s="27">
        <f t="shared" si="16"/>
        <v>85.323386822233687</v>
      </c>
      <c r="H26" s="27">
        <f t="shared" si="16"/>
        <v>73.076626526014053</v>
      </c>
      <c r="I26" s="27">
        <f t="shared" si="16"/>
        <v>48.709089325018631</v>
      </c>
      <c r="J26" s="27">
        <f t="shared" si="16"/>
        <v>68.575743579889291</v>
      </c>
      <c r="K26" s="27">
        <f t="shared" si="16"/>
        <v>45.674198123365869</v>
      </c>
      <c r="L26" s="27">
        <f t="shared" si="16"/>
        <v>50.205699065543371</v>
      </c>
      <c r="M26" s="27">
        <f t="shared" si="16"/>
        <v>46.75029585991863</v>
      </c>
      <c r="N26" s="27">
        <f t="shared" si="16"/>
        <v>36.269511979623275</v>
      </c>
      <c r="O26" s="27">
        <f t="shared" si="16"/>
        <v>24.868677531120269</v>
      </c>
      <c r="P26" s="27">
        <f t="shared" si="16"/>
        <v>20.203644029171752</v>
      </c>
      <c r="Q26" s="27">
        <f t="shared" si="16"/>
        <v>15.47414494133943</v>
      </c>
      <c r="R26" s="27">
        <f t="shared" si="16"/>
        <v>19.431342880936185</v>
      </c>
      <c r="S26" s="27">
        <f t="shared" si="16"/>
        <v>18.277895321099184</v>
      </c>
      <c r="T26" s="27">
        <f t="shared" si="16"/>
        <v>6.7789808508475371</v>
      </c>
      <c r="U26" s="27">
        <f t="shared" si="16"/>
        <v>17.903857288970961</v>
      </c>
      <c r="V26" s="27">
        <f t="shared" si="16"/>
        <v>7.8246971592418166</v>
      </c>
      <c r="W26" s="27">
        <f t="shared" si="16"/>
        <v>15.748012657681222</v>
      </c>
      <c r="X26" s="27">
        <f t="shared" si="16"/>
        <v>13.877035455981707</v>
      </c>
      <c r="Y26" s="27">
        <f t="shared" ref="Y26:Z26" si="17">SUM(Y27,Y33)</f>
        <v>8.740973169194346</v>
      </c>
      <c r="Z26" s="27">
        <f t="shared" si="17"/>
        <v>11.523540079237085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178.17061790865935</v>
      </c>
      <c r="D33" s="19">
        <f t="shared" si="20"/>
        <v>150.20094511335085</v>
      </c>
      <c r="E33" s="19">
        <f t="shared" si="20"/>
        <v>108.86826838809274</v>
      </c>
      <c r="F33" s="19">
        <f t="shared" si="20"/>
        <v>84.468546197416572</v>
      </c>
      <c r="G33" s="19">
        <f t="shared" si="20"/>
        <v>85.323386822233687</v>
      </c>
      <c r="H33" s="19">
        <f t="shared" si="20"/>
        <v>73.076626526014053</v>
      </c>
      <c r="I33" s="19">
        <f t="shared" si="20"/>
        <v>48.709089325018631</v>
      </c>
      <c r="J33" s="19">
        <f t="shared" si="20"/>
        <v>68.575743579889291</v>
      </c>
      <c r="K33" s="19">
        <f t="shared" si="20"/>
        <v>45.674198123365869</v>
      </c>
      <c r="L33" s="19">
        <f t="shared" si="20"/>
        <v>50.205699065543371</v>
      </c>
      <c r="M33" s="19">
        <f t="shared" si="20"/>
        <v>46.75029585991863</v>
      </c>
      <c r="N33" s="19">
        <f t="shared" si="20"/>
        <v>36.269511979623275</v>
      </c>
      <c r="O33" s="19">
        <f t="shared" si="20"/>
        <v>24.868677531120269</v>
      </c>
      <c r="P33" s="19">
        <f t="shared" si="20"/>
        <v>20.203644029171752</v>
      </c>
      <c r="Q33" s="19">
        <f t="shared" si="20"/>
        <v>15.47414494133943</v>
      </c>
      <c r="R33" s="19">
        <f t="shared" si="20"/>
        <v>19.431342880936185</v>
      </c>
      <c r="S33" s="19">
        <f t="shared" si="20"/>
        <v>18.277895321099184</v>
      </c>
      <c r="T33" s="19">
        <f t="shared" si="20"/>
        <v>6.7789808508475371</v>
      </c>
      <c r="U33" s="19">
        <f t="shared" si="20"/>
        <v>17.903857288970961</v>
      </c>
      <c r="V33" s="19">
        <f t="shared" si="20"/>
        <v>7.8246971592418166</v>
      </c>
      <c r="W33" s="19">
        <f t="shared" si="20"/>
        <v>15.748012657681222</v>
      </c>
      <c r="X33" s="19">
        <f t="shared" si="20"/>
        <v>13.877035455981707</v>
      </c>
      <c r="Y33" s="19">
        <f t="shared" ref="Y33:Z33" si="21">SUM(Y34:Y50)</f>
        <v>8.740973169194346</v>
      </c>
      <c r="Z33" s="19">
        <f t="shared" si="21"/>
        <v>11.523540079237085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2.8818003319212528</v>
      </c>
      <c r="D36" s="8">
        <v>3.1015935956771186</v>
      </c>
      <c r="E36" s="8">
        <v>4.2096465471265549</v>
      </c>
      <c r="F36" s="8">
        <v>2.8151743342354587</v>
      </c>
      <c r="G36" s="8">
        <v>1.2004217075458585</v>
      </c>
      <c r="H36" s="8">
        <v>1.2044889122481885</v>
      </c>
      <c r="I36" s="8">
        <v>1.131798064514705</v>
      </c>
      <c r="J36" s="8">
        <v>1.2830791078061408</v>
      </c>
      <c r="K36" s="8">
        <v>2.3177923454851399</v>
      </c>
      <c r="L36" s="8">
        <v>1.1767228695315655</v>
      </c>
      <c r="M36" s="8">
        <v>1.2632910810060729</v>
      </c>
      <c r="N36" s="8">
        <v>1.3320025443933572</v>
      </c>
      <c r="O36" s="8">
        <v>1.2322577866938558</v>
      </c>
      <c r="P36" s="8">
        <v>1.2276438906266449</v>
      </c>
      <c r="Q36" s="8">
        <v>1.2001773740303514</v>
      </c>
      <c r="R36" s="8">
        <v>2.3932836836124878</v>
      </c>
      <c r="S36" s="8">
        <v>2.3266434779864684</v>
      </c>
      <c r="T36" s="8">
        <v>2.1102275719932528</v>
      </c>
      <c r="U36" s="8">
        <v>2.1859511844358663</v>
      </c>
      <c r="V36" s="8">
        <v>2.4357483892088245</v>
      </c>
      <c r="W36" s="8">
        <v>2.2151193635250865</v>
      </c>
      <c r="X36" s="8">
        <v>2.1158914943470375</v>
      </c>
      <c r="Y36" s="8">
        <v>2.3050327505846488</v>
      </c>
      <c r="Z36" s="8">
        <v>3.9251091984352655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25.172944660299247</v>
      </c>
      <c r="D43" s="8">
        <v>25.876589541119529</v>
      </c>
      <c r="E43" s="8">
        <v>28.097099612502941</v>
      </c>
      <c r="F43" s="8">
        <v>7.8214116505014495</v>
      </c>
      <c r="G43" s="8">
        <v>6.6679539222309838</v>
      </c>
      <c r="H43" s="8">
        <v>6.6835920602302767</v>
      </c>
      <c r="I43" s="8">
        <v>2.4872180313194581</v>
      </c>
      <c r="J43" s="8">
        <v>1.4088987830443611</v>
      </c>
      <c r="K43" s="8">
        <v>1.3337675098959507</v>
      </c>
      <c r="L43" s="8">
        <v>2.7161125402875665</v>
      </c>
      <c r="M43" s="8">
        <v>1.4595531570677363</v>
      </c>
      <c r="N43" s="8">
        <v>1.5374050659523029</v>
      </c>
      <c r="O43" s="8">
        <v>0</v>
      </c>
      <c r="P43" s="8">
        <v>0</v>
      </c>
      <c r="Q43" s="8">
        <v>0</v>
      </c>
      <c r="R43" s="8">
        <v>2.7603526267431739</v>
      </c>
      <c r="S43" s="8">
        <v>8.0537622891068654</v>
      </c>
      <c r="T43" s="8">
        <v>0</v>
      </c>
      <c r="U43" s="8">
        <v>0</v>
      </c>
      <c r="V43" s="8">
        <v>0</v>
      </c>
      <c r="W43" s="8">
        <v>1.2805637762800826</v>
      </c>
      <c r="X43" s="8">
        <v>1.2282807924598491</v>
      </c>
      <c r="Y43" s="8">
        <v>1.3361922421637287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143.72240943503402</v>
      </c>
      <c r="D44" s="8">
        <v>111.92182523730142</v>
      </c>
      <c r="E44" s="8">
        <v>67.75721793747411</v>
      </c>
      <c r="F44" s="8">
        <v>70.365398793389488</v>
      </c>
      <c r="G44" s="8">
        <v>74.385624933676866</v>
      </c>
      <c r="H44" s="8">
        <v>62.155218743056544</v>
      </c>
      <c r="I44" s="8">
        <v>39.637386652493852</v>
      </c>
      <c r="J44" s="8">
        <v>59.979592241661742</v>
      </c>
      <c r="K44" s="8">
        <v>32.200335936561281</v>
      </c>
      <c r="L44" s="8">
        <v>32.693872791327195</v>
      </c>
      <c r="M44" s="8">
        <v>18.204839434884764</v>
      </c>
      <c r="N44" s="8">
        <v>16.194894456800462</v>
      </c>
      <c r="O44" s="8">
        <v>12.270659619111695</v>
      </c>
      <c r="P44" s="8">
        <v>10.856979680316361</v>
      </c>
      <c r="Q44" s="8">
        <v>6.6380000004571436</v>
      </c>
      <c r="R44" s="8">
        <v>6.6187174997229405</v>
      </c>
      <c r="S44" s="8">
        <v>6.4344214640368129</v>
      </c>
      <c r="T44" s="8">
        <v>4.6687532788542843</v>
      </c>
      <c r="U44" s="8">
        <v>15.717906104535095</v>
      </c>
      <c r="V44" s="8">
        <v>5.3889487700329921</v>
      </c>
      <c r="W44" s="8">
        <v>12.252329517876053</v>
      </c>
      <c r="X44" s="8">
        <v>10.532863169174821</v>
      </c>
      <c r="Y44" s="8">
        <v>5.099748176445968</v>
      </c>
      <c r="Z44" s="8">
        <v>7.5984308808018195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6.3934634814048286</v>
      </c>
      <c r="D50" s="8">
        <v>9.3009367392527924</v>
      </c>
      <c r="E50" s="8">
        <v>8.8043042909891387</v>
      </c>
      <c r="F50" s="8">
        <v>3.466561419290179</v>
      </c>
      <c r="G50" s="8">
        <v>3.0693862587799878</v>
      </c>
      <c r="H50" s="8">
        <v>3.0333268104790387</v>
      </c>
      <c r="I50" s="8">
        <v>5.4526865766906143</v>
      </c>
      <c r="J50" s="8">
        <v>5.9041734473770493</v>
      </c>
      <c r="K50" s="8">
        <v>9.8223023314235007</v>
      </c>
      <c r="L50" s="8">
        <v>13.618990864397041</v>
      </c>
      <c r="M50" s="8">
        <v>25.822612186960058</v>
      </c>
      <c r="N50" s="8">
        <v>17.205209912477148</v>
      </c>
      <c r="O50" s="8">
        <v>11.365760125314718</v>
      </c>
      <c r="P50" s="8">
        <v>8.1190204582287464</v>
      </c>
      <c r="Q50" s="8">
        <v>7.6359675668519351</v>
      </c>
      <c r="R50" s="8">
        <v>7.6589890708575821</v>
      </c>
      <c r="S50" s="8">
        <v>1.4630680899690374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696.85593308397495</v>
      </c>
      <c r="D51" s="27">
        <v>782.88189898241478</v>
      </c>
      <c r="E51" s="27">
        <v>711.3454996073159</v>
      </c>
      <c r="F51" s="27">
        <v>758.04216830448695</v>
      </c>
      <c r="G51" s="27">
        <v>646.50950717648914</v>
      </c>
      <c r="H51" s="27">
        <v>630.35025241535118</v>
      </c>
      <c r="I51" s="27">
        <v>579.12889538449735</v>
      </c>
      <c r="J51" s="27">
        <v>661.14717412855919</v>
      </c>
      <c r="K51" s="27">
        <v>641.34899319011288</v>
      </c>
      <c r="L51" s="27">
        <v>480.70846825603263</v>
      </c>
      <c r="M51" s="27">
        <v>573.09179477508474</v>
      </c>
      <c r="N51" s="27">
        <v>541.83457074986836</v>
      </c>
      <c r="O51" s="27">
        <v>496.08221982449197</v>
      </c>
      <c r="P51" s="27">
        <v>491.68665885058232</v>
      </c>
      <c r="Q51" s="27">
        <v>491.23906607768538</v>
      </c>
      <c r="R51" s="27">
        <v>517.70322335524406</v>
      </c>
      <c r="S51" s="27">
        <v>521.80702675818281</v>
      </c>
      <c r="T51" s="27">
        <v>482.40136018982196</v>
      </c>
      <c r="U51" s="27">
        <v>469.70835942874328</v>
      </c>
      <c r="V51" s="27">
        <v>528.42783478631361</v>
      </c>
      <c r="W51" s="27">
        <v>479.09286473816303</v>
      </c>
      <c r="X51" s="27">
        <v>456.73073131249561</v>
      </c>
      <c r="Y51" s="27">
        <v>454.10632951256667</v>
      </c>
      <c r="Z51" s="27">
        <v>346.68916237762841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136.21061359613745</v>
      </c>
      <c r="D52" s="27">
        <f t="shared" si="22"/>
        <v>208.8140534964233</v>
      </c>
      <c r="E52" s="27">
        <f t="shared" si="22"/>
        <v>160.40881901241374</v>
      </c>
      <c r="F52" s="27">
        <f t="shared" si="22"/>
        <v>183.12557747618175</v>
      </c>
      <c r="G52" s="27">
        <f t="shared" si="22"/>
        <v>259.35135043320747</v>
      </c>
      <c r="H52" s="27">
        <f t="shared" si="22"/>
        <v>321.61125691480999</v>
      </c>
      <c r="I52" s="27">
        <f t="shared" si="22"/>
        <v>284.20790632747355</v>
      </c>
      <c r="J52" s="27">
        <f t="shared" si="22"/>
        <v>333.89831501348203</v>
      </c>
      <c r="K52" s="27">
        <f t="shared" si="22"/>
        <v>343.9604733657273</v>
      </c>
      <c r="L52" s="27">
        <f t="shared" si="22"/>
        <v>412.31300459754141</v>
      </c>
      <c r="M52" s="27">
        <f t="shared" si="22"/>
        <v>437.40415283169193</v>
      </c>
      <c r="N52" s="27">
        <f t="shared" si="22"/>
        <v>429.96970326573637</v>
      </c>
      <c r="O52" s="27">
        <f t="shared" si="22"/>
        <v>458.10157780884992</v>
      </c>
      <c r="P52" s="27">
        <f t="shared" si="22"/>
        <v>432.61634411491428</v>
      </c>
      <c r="Q52" s="27">
        <f t="shared" si="22"/>
        <v>514.05311176270141</v>
      </c>
      <c r="R52" s="27">
        <f t="shared" si="22"/>
        <v>589.67120277613196</v>
      </c>
      <c r="S52" s="27">
        <f t="shared" si="22"/>
        <v>650.57256430186442</v>
      </c>
      <c r="T52" s="27">
        <f t="shared" si="22"/>
        <v>569.76938874303312</v>
      </c>
      <c r="U52" s="27">
        <f t="shared" si="22"/>
        <v>699.58390362549778</v>
      </c>
      <c r="V52" s="27">
        <f t="shared" si="22"/>
        <v>749.61673196257038</v>
      </c>
      <c r="W52" s="27">
        <f t="shared" si="22"/>
        <v>698.94606587384112</v>
      </c>
      <c r="X52" s="27">
        <f t="shared" si="22"/>
        <v>650.08521808648288</v>
      </c>
      <c r="Y52" s="27">
        <f t="shared" ref="Y52:Z52" si="23">SUM(Y53:Y54)</f>
        <v>705.17988512366753</v>
      </c>
      <c r="Z52" s="27">
        <f t="shared" si="23"/>
        <v>500.91621776558657</v>
      </c>
    </row>
    <row r="53" spans="1:26" ht="11.25" customHeight="1" x14ac:dyDescent="0.2">
      <c r="A53" s="29" t="s">
        <v>116</v>
      </c>
      <c r="B53" s="7" t="s">
        <v>117</v>
      </c>
      <c r="C53" s="8">
        <v>136.21061359613745</v>
      </c>
      <c r="D53" s="8">
        <v>208.8140534964233</v>
      </c>
      <c r="E53" s="8">
        <v>160.40881901241374</v>
      </c>
      <c r="F53" s="8">
        <v>183.12557747618175</v>
      </c>
      <c r="G53" s="8">
        <v>259.35135043320747</v>
      </c>
      <c r="H53" s="8">
        <v>321.61125691480999</v>
      </c>
      <c r="I53" s="8">
        <v>284.20790632747355</v>
      </c>
      <c r="J53" s="8">
        <v>333.89831501348203</v>
      </c>
      <c r="K53" s="8">
        <v>343.9604733657273</v>
      </c>
      <c r="L53" s="8">
        <v>412.31300459754141</v>
      </c>
      <c r="M53" s="8">
        <v>437.40415283169193</v>
      </c>
      <c r="N53" s="8">
        <v>429.96970326573637</v>
      </c>
      <c r="O53" s="8">
        <v>458.10157780884992</v>
      </c>
      <c r="P53" s="8">
        <v>432.61634411491428</v>
      </c>
      <c r="Q53" s="8">
        <v>514.05311176270141</v>
      </c>
      <c r="R53" s="8">
        <v>589.67120277613196</v>
      </c>
      <c r="S53" s="8">
        <v>650.57256430186442</v>
      </c>
      <c r="T53" s="8">
        <v>569.76938874303312</v>
      </c>
      <c r="U53" s="8">
        <v>699.58390362549778</v>
      </c>
      <c r="V53" s="8">
        <v>749.61673196257038</v>
      </c>
      <c r="W53" s="8">
        <v>698.94606587384112</v>
      </c>
      <c r="X53" s="8">
        <v>650.08521808648288</v>
      </c>
      <c r="Y53" s="8">
        <v>705.17988512366753</v>
      </c>
      <c r="Z53" s="8">
        <v>500.91621776558657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0.59479903280383994</v>
      </c>
      <c r="F61" s="49">
        <f t="shared" si="24"/>
        <v>2.2796677669502667</v>
      </c>
      <c r="G61" s="49">
        <f t="shared" si="24"/>
        <v>1.8957805922300344</v>
      </c>
      <c r="H61" s="49">
        <f t="shared" si="24"/>
        <v>1.9266375419882358</v>
      </c>
      <c r="I61" s="49">
        <f t="shared" si="24"/>
        <v>1.9079686162253722</v>
      </c>
      <c r="J61" s="49">
        <f t="shared" si="24"/>
        <v>2.3529104151545068</v>
      </c>
      <c r="K61" s="49">
        <f t="shared" si="24"/>
        <v>2.3047316664438156</v>
      </c>
      <c r="L61" s="49">
        <f t="shared" si="24"/>
        <v>2.1348378171158999</v>
      </c>
      <c r="M61" s="49">
        <f t="shared" si="24"/>
        <v>2.2913621542669471</v>
      </c>
      <c r="N61" s="49">
        <f t="shared" si="24"/>
        <v>1.4272699164211085</v>
      </c>
      <c r="O61" s="49">
        <f t="shared" si="24"/>
        <v>3.1355152257841126</v>
      </c>
      <c r="P61" s="49">
        <f t="shared" si="24"/>
        <v>3.3964002127725017</v>
      </c>
      <c r="Q61" s="49">
        <f t="shared" si="24"/>
        <v>3.5081878895325072</v>
      </c>
      <c r="R61" s="49">
        <f t="shared" si="24"/>
        <v>3.5609063082761709</v>
      </c>
      <c r="S61" s="49">
        <f t="shared" si="24"/>
        <v>4.3891628621571819</v>
      </c>
      <c r="T61" s="49">
        <f t="shared" si="24"/>
        <v>3.7217964421038414</v>
      </c>
      <c r="U61" s="49">
        <f t="shared" si="24"/>
        <v>3.4523143327633323</v>
      </c>
      <c r="V61" s="49">
        <f t="shared" si="24"/>
        <v>3.5285570436091462</v>
      </c>
      <c r="W61" s="49">
        <f t="shared" si="24"/>
        <v>4.00434970989512</v>
      </c>
      <c r="X61" s="49">
        <f t="shared" si="24"/>
        <v>2.833607665257265</v>
      </c>
      <c r="Y61" s="49">
        <f t="shared" ref="Y61:Z61" si="25">SUM(Y62:Y72)</f>
        <v>4.3681034880585496</v>
      </c>
      <c r="Z61" s="49">
        <f t="shared" si="25"/>
        <v>4.4394357123876969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0.59479903280383994</v>
      </c>
      <c r="F62" s="52">
        <v>2.2796677669502667</v>
      </c>
      <c r="G62" s="52">
        <v>1.8957805922300344</v>
      </c>
      <c r="H62" s="52">
        <v>1.9266375419882358</v>
      </c>
      <c r="I62" s="52">
        <v>1.9079686162253722</v>
      </c>
      <c r="J62" s="52">
        <v>2.3529104151545068</v>
      </c>
      <c r="K62" s="52">
        <v>2.3047316664438156</v>
      </c>
      <c r="L62" s="52">
        <v>2.1348378171158999</v>
      </c>
      <c r="M62" s="52">
        <v>2.2913621542669471</v>
      </c>
      <c r="N62" s="52">
        <v>1.4272699164211085</v>
      </c>
      <c r="O62" s="52">
        <v>3.1355152257841126</v>
      </c>
      <c r="P62" s="52">
        <v>3.3964002127725017</v>
      </c>
      <c r="Q62" s="52">
        <v>3.5081878895325072</v>
      </c>
      <c r="R62" s="52">
        <v>3.5609063082761709</v>
      </c>
      <c r="S62" s="52">
        <v>4.3891628621571819</v>
      </c>
      <c r="T62" s="52">
        <v>3.7217964421038414</v>
      </c>
      <c r="U62" s="52">
        <v>3.4523143327633323</v>
      </c>
      <c r="V62" s="52">
        <v>3.5285570436091462</v>
      </c>
      <c r="W62" s="52">
        <v>3.9656596476279389</v>
      </c>
      <c r="X62" s="52">
        <v>2.7802291921411326</v>
      </c>
      <c r="Y62" s="52">
        <v>4.29575087353314</v>
      </c>
      <c r="Z62" s="52">
        <v>4.3044529123889665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3.8690062267181281E-2</v>
      </c>
      <c r="X64" s="52">
        <v>5.3378473116132641E-2</v>
      </c>
      <c r="Y64" s="52">
        <v>7.2352614525410072E-2</v>
      </c>
      <c r="Z64" s="52">
        <v>0.13498279999873039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542.25550581093512</v>
      </c>
      <c r="D2" s="21">
        <f t="shared" ref="D2:X2" si="0">SUM(D3,D17,D22,D25,D26,D51,D52)</f>
        <v>512.54382681308721</v>
      </c>
      <c r="E2" s="21">
        <f t="shared" si="0"/>
        <v>584.96701017692124</v>
      </c>
      <c r="F2" s="21">
        <f t="shared" si="0"/>
        <v>526.52350077197843</v>
      </c>
      <c r="G2" s="21">
        <f t="shared" si="0"/>
        <v>633.3760591607205</v>
      </c>
      <c r="H2" s="21">
        <f t="shared" si="0"/>
        <v>576.00464409593792</v>
      </c>
      <c r="I2" s="21">
        <f t="shared" si="0"/>
        <v>646.96389574082446</v>
      </c>
      <c r="J2" s="21">
        <f t="shared" si="0"/>
        <v>609.75448874443669</v>
      </c>
      <c r="K2" s="21">
        <f t="shared" si="0"/>
        <v>598.40548150713289</v>
      </c>
      <c r="L2" s="21">
        <f t="shared" si="0"/>
        <v>513.70546976483047</v>
      </c>
      <c r="M2" s="21">
        <f t="shared" si="0"/>
        <v>543.89934219024258</v>
      </c>
      <c r="N2" s="21">
        <f t="shared" si="0"/>
        <v>414.36757161862738</v>
      </c>
      <c r="O2" s="21">
        <f t="shared" si="0"/>
        <v>566.19615199428836</v>
      </c>
      <c r="P2" s="21">
        <f t="shared" si="0"/>
        <v>510.75044650044788</v>
      </c>
      <c r="Q2" s="21">
        <f t="shared" si="0"/>
        <v>493.32181378638393</v>
      </c>
      <c r="R2" s="21">
        <f t="shared" si="0"/>
        <v>531.06238218314161</v>
      </c>
      <c r="S2" s="21">
        <f t="shared" si="0"/>
        <v>551.61515002635986</v>
      </c>
      <c r="T2" s="21">
        <f t="shared" si="0"/>
        <v>594.99959922860808</v>
      </c>
      <c r="U2" s="21">
        <f t="shared" si="0"/>
        <v>564.09703764999563</v>
      </c>
      <c r="V2" s="21">
        <f t="shared" si="0"/>
        <v>447.27674315357365</v>
      </c>
      <c r="W2" s="21">
        <f t="shared" si="0"/>
        <v>453.59310933370296</v>
      </c>
      <c r="X2" s="21">
        <f t="shared" si="0"/>
        <v>452.15795224786052</v>
      </c>
      <c r="Y2" s="21">
        <f t="shared" ref="Y2:Z2" si="1">SUM(Y3,Y17,Y22,Y25,Y26,Y51,Y52)</f>
        <v>441.33056447044908</v>
      </c>
      <c r="Z2" s="21">
        <f t="shared" si="1"/>
        <v>445.33632988523993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186.23155851755277</v>
      </c>
      <c r="D3" s="24">
        <f t="shared" ref="D3:W3" si="3">SUM(D4,D8,D11)</f>
        <v>187.20321725161097</v>
      </c>
      <c r="E3" s="24">
        <f t="shared" si="3"/>
        <v>199.12515523673127</v>
      </c>
      <c r="F3" s="24">
        <f t="shared" si="3"/>
        <v>146.32791935836107</v>
      </c>
      <c r="G3" s="24">
        <f t="shared" si="3"/>
        <v>173.24871205945701</v>
      </c>
      <c r="H3" s="24">
        <f t="shared" si="3"/>
        <v>148.70217234908901</v>
      </c>
      <c r="I3" s="24">
        <f t="shared" si="3"/>
        <v>185.68287044518502</v>
      </c>
      <c r="J3" s="24">
        <f t="shared" si="3"/>
        <v>206.82065575187877</v>
      </c>
      <c r="K3" s="24">
        <f t="shared" si="3"/>
        <v>197.53102794849522</v>
      </c>
      <c r="L3" s="24">
        <f t="shared" si="3"/>
        <v>162.13947178197208</v>
      </c>
      <c r="M3" s="24">
        <f t="shared" si="3"/>
        <v>180.55563214217906</v>
      </c>
      <c r="N3" s="24">
        <f t="shared" si="3"/>
        <v>165.76981528374913</v>
      </c>
      <c r="O3" s="24">
        <f t="shared" si="3"/>
        <v>231.1711664393282</v>
      </c>
      <c r="P3" s="24">
        <f t="shared" si="3"/>
        <v>172.07267961128667</v>
      </c>
      <c r="Q3" s="24">
        <f t="shared" si="3"/>
        <v>163.86816005571069</v>
      </c>
      <c r="R3" s="24">
        <f t="shared" si="3"/>
        <v>164.97327057032567</v>
      </c>
      <c r="S3" s="24">
        <f t="shared" si="3"/>
        <v>170.34313377698069</v>
      </c>
      <c r="T3" s="24">
        <f t="shared" si="3"/>
        <v>207.20870865445542</v>
      </c>
      <c r="U3" s="24">
        <f t="shared" si="3"/>
        <v>199.55388945515614</v>
      </c>
      <c r="V3" s="24">
        <f t="shared" si="3"/>
        <v>160.85169113233465</v>
      </c>
      <c r="W3" s="24">
        <f t="shared" si="3"/>
        <v>140.88839374852233</v>
      </c>
      <c r="X3" s="24">
        <f t="shared" ref="X3:Z3" si="4">SUM(X4,X8,X11)</f>
        <v>145.5022267384719</v>
      </c>
      <c r="Y3" s="24">
        <f t="shared" si="4"/>
        <v>157.36913940700288</v>
      </c>
      <c r="Z3" s="24">
        <f t="shared" si="4"/>
        <v>140.81868392387688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109.26817790757214</v>
      </c>
      <c r="D4" s="19">
        <f t="shared" ref="D4:W4" si="6">SUM(D5:D7)</f>
        <v>134.38894993354529</v>
      </c>
      <c r="E4" s="19">
        <f t="shared" si="6"/>
        <v>134.8901876584072</v>
      </c>
      <c r="F4" s="19">
        <f t="shared" si="6"/>
        <v>77.514567264622187</v>
      </c>
      <c r="G4" s="19">
        <f t="shared" si="6"/>
        <v>120.0229944325672</v>
      </c>
      <c r="H4" s="19">
        <f t="shared" si="6"/>
        <v>116.37940460977498</v>
      </c>
      <c r="I4" s="19">
        <f t="shared" si="6"/>
        <v>142.52638829895022</v>
      </c>
      <c r="J4" s="19">
        <f t="shared" si="6"/>
        <v>148.57558475635744</v>
      </c>
      <c r="K4" s="19">
        <f t="shared" si="6"/>
        <v>139.32694256902238</v>
      </c>
      <c r="L4" s="19">
        <f t="shared" si="6"/>
        <v>100.59628298827147</v>
      </c>
      <c r="M4" s="19">
        <f t="shared" si="6"/>
        <v>132.2275185716756</v>
      </c>
      <c r="N4" s="19">
        <f t="shared" si="6"/>
        <v>115.95501863576986</v>
      </c>
      <c r="O4" s="19">
        <f t="shared" si="6"/>
        <v>168.16123910155204</v>
      </c>
      <c r="P4" s="19">
        <f t="shared" si="6"/>
        <v>119.36581615857394</v>
      </c>
      <c r="Q4" s="19">
        <f t="shared" si="6"/>
        <v>109.37139399962683</v>
      </c>
      <c r="R4" s="19">
        <f t="shared" si="6"/>
        <v>104.60100904492319</v>
      </c>
      <c r="S4" s="19">
        <f t="shared" si="6"/>
        <v>110.11465426015681</v>
      </c>
      <c r="T4" s="19">
        <f t="shared" si="6"/>
        <v>125.91837210801232</v>
      </c>
      <c r="U4" s="19">
        <f t="shared" si="6"/>
        <v>109.85065131503758</v>
      </c>
      <c r="V4" s="19">
        <f t="shared" si="6"/>
        <v>90.367158814388944</v>
      </c>
      <c r="W4" s="19">
        <f t="shared" si="6"/>
        <v>76.79806558300298</v>
      </c>
      <c r="X4" s="19">
        <f t="shared" ref="X4:Z4" si="7">SUM(X5:X7)</f>
        <v>86.88651087227214</v>
      </c>
      <c r="Y4" s="19">
        <f t="shared" si="7"/>
        <v>76.031820822994689</v>
      </c>
      <c r="Z4" s="19">
        <f t="shared" si="7"/>
        <v>61.804783416257273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12.370910592295273</v>
      </c>
      <c r="N5" s="8">
        <v>10.017883364151931</v>
      </c>
      <c r="O5" s="8">
        <v>13.810404460356466</v>
      </c>
      <c r="P5" s="8">
        <v>11.904410442720978</v>
      </c>
      <c r="Q5" s="8">
        <v>9.7341385918963628</v>
      </c>
      <c r="R5" s="8">
        <v>7.5514060592677099</v>
      </c>
      <c r="S5" s="8">
        <v>7.3846431147236737</v>
      </c>
      <c r="T5" s="8">
        <v>2.8052894716833112</v>
      </c>
      <c r="U5" s="8">
        <v>1.6407958409951415</v>
      </c>
      <c r="V5" s="8">
        <v>1.8398386875830175</v>
      </c>
      <c r="W5" s="8">
        <v>2.380622873372499</v>
      </c>
      <c r="X5" s="8">
        <v>1.7882958432573832</v>
      </c>
      <c r="Y5" s="8">
        <v>0.47940377542682644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109.26817790757214</v>
      </c>
      <c r="D7" s="8">
        <v>134.38894993354529</v>
      </c>
      <c r="E7" s="8">
        <v>134.8901876584072</v>
      </c>
      <c r="F7" s="8">
        <v>77.514567264622187</v>
      </c>
      <c r="G7" s="8">
        <v>120.0229944325672</v>
      </c>
      <c r="H7" s="8">
        <v>116.37940460977498</v>
      </c>
      <c r="I7" s="8">
        <v>142.52638829895022</v>
      </c>
      <c r="J7" s="8">
        <v>148.57558475635744</v>
      </c>
      <c r="K7" s="8">
        <v>139.32694256902238</v>
      </c>
      <c r="L7" s="8">
        <v>100.59628298827147</v>
      </c>
      <c r="M7" s="8">
        <v>119.85660797938033</v>
      </c>
      <c r="N7" s="8">
        <v>105.93713527161793</v>
      </c>
      <c r="O7" s="8">
        <v>154.35083464119558</v>
      </c>
      <c r="P7" s="8">
        <v>107.46140571585296</v>
      </c>
      <c r="Q7" s="8">
        <v>99.637255407730464</v>
      </c>
      <c r="R7" s="8">
        <v>97.049602985655483</v>
      </c>
      <c r="S7" s="8">
        <v>102.73001114543314</v>
      </c>
      <c r="T7" s="8">
        <v>123.11308263632901</v>
      </c>
      <c r="U7" s="8">
        <v>108.20985547404244</v>
      </c>
      <c r="V7" s="8">
        <v>88.527320126805932</v>
      </c>
      <c r="W7" s="8">
        <v>74.417442709630478</v>
      </c>
      <c r="X7" s="8">
        <v>85.098215029014753</v>
      </c>
      <c r="Y7" s="8">
        <v>75.552417047567857</v>
      </c>
      <c r="Z7" s="8">
        <v>61.804783416257273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50.635175242144967</v>
      </c>
      <c r="D8" s="19">
        <f t="shared" si="8"/>
        <v>24.779046638624376</v>
      </c>
      <c r="E8" s="19">
        <f t="shared" si="8"/>
        <v>31.390575351684451</v>
      </c>
      <c r="F8" s="19">
        <f t="shared" si="8"/>
        <v>42.156184146588153</v>
      </c>
      <c r="G8" s="19">
        <f t="shared" si="8"/>
        <v>10.339099310170868</v>
      </c>
      <c r="H8" s="19">
        <f t="shared" si="8"/>
        <v>8.454292688546758</v>
      </c>
      <c r="I8" s="19">
        <f t="shared" si="8"/>
        <v>11.919865149473074</v>
      </c>
      <c r="J8" s="19">
        <f t="shared" si="8"/>
        <v>14.321989789355701</v>
      </c>
      <c r="K8" s="19">
        <f t="shared" si="8"/>
        <v>22.589566286403286</v>
      </c>
      <c r="L8" s="19">
        <f t="shared" si="8"/>
        <v>12.367932295715185</v>
      </c>
      <c r="M8" s="19">
        <f t="shared" si="8"/>
        <v>15.998940643173361</v>
      </c>
      <c r="N8" s="19">
        <f t="shared" si="8"/>
        <v>14.015939126602214</v>
      </c>
      <c r="O8" s="19">
        <f t="shared" si="8"/>
        <v>21.822606678038927</v>
      </c>
      <c r="P8" s="19">
        <f t="shared" si="8"/>
        <v>7.9854341950445162</v>
      </c>
      <c r="Q8" s="19">
        <f t="shared" si="8"/>
        <v>7.0477189856493609</v>
      </c>
      <c r="R8" s="19">
        <f t="shared" si="8"/>
        <v>2.3539298515775817</v>
      </c>
      <c r="S8" s="19">
        <f t="shared" si="8"/>
        <v>2.0260053452709679</v>
      </c>
      <c r="T8" s="19">
        <f t="shared" si="8"/>
        <v>2.0932981116114031</v>
      </c>
      <c r="U8" s="19">
        <f t="shared" si="8"/>
        <v>2.9409517424855007</v>
      </c>
      <c r="V8" s="19">
        <f t="shared" si="8"/>
        <v>2.604933169104267</v>
      </c>
      <c r="W8" s="19">
        <f t="shared" si="8"/>
        <v>2.2620883944717494</v>
      </c>
      <c r="X8" s="19">
        <f t="shared" si="8"/>
        <v>3.0435718044836753</v>
      </c>
      <c r="Y8" s="19">
        <f t="shared" ref="Y8:Z8" si="9">SUM(Y9:Y10)</f>
        <v>3.8713784612806976</v>
      </c>
      <c r="Z8" s="19">
        <f t="shared" si="9"/>
        <v>3.0748011591352271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50.635175242144967</v>
      </c>
      <c r="D10" s="8">
        <v>24.779046638624376</v>
      </c>
      <c r="E10" s="8">
        <v>31.390575351684451</v>
      </c>
      <c r="F10" s="8">
        <v>42.156184146588153</v>
      </c>
      <c r="G10" s="8">
        <v>10.339099310170868</v>
      </c>
      <c r="H10" s="8">
        <v>8.454292688546758</v>
      </c>
      <c r="I10" s="8">
        <v>11.919865149473074</v>
      </c>
      <c r="J10" s="8">
        <v>14.321989789355701</v>
      </c>
      <c r="K10" s="8">
        <v>22.589566286403286</v>
      </c>
      <c r="L10" s="8">
        <v>12.367932295715185</v>
      </c>
      <c r="M10" s="8">
        <v>15.998940643173361</v>
      </c>
      <c r="N10" s="8">
        <v>14.015939126602214</v>
      </c>
      <c r="O10" s="8">
        <v>21.822606678038927</v>
      </c>
      <c r="P10" s="8">
        <v>7.9854341950445162</v>
      </c>
      <c r="Q10" s="8">
        <v>7.0477189856493609</v>
      </c>
      <c r="R10" s="8">
        <v>2.3539298515775817</v>
      </c>
      <c r="S10" s="8">
        <v>2.0260053452709679</v>
      </c>
      <c r="T10" s="8">
        <v>2.0932981116114031</v>
      </c>
      <c r="U10" s="8">
        <v>2.9409517424855007</v>
      </c>
      <c r="V10" s="8">
        <v>2.604933169104267</v>
      </c>
      <c r="W10" s="8">
        <v>2.2620883944717494</v>
      </c>
      <c r="X10" s="8">
        <v>3.0435718044836753</v>
      </c>
      <c r="Y10" s="8">
        <v>3.8713784612806976</v>
      </c>
      <c r="Z10" s="8">
        <v>3.0748011591352271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26.328205367835654</v>
      </c>
      <c r="D11" s="19">
        <f t="shared" si="10"/>
        <v>28.035220679441288</v>
      </c>
      <c r="E11" s="19">
        <f t="shared" si="10"/>
        <v>32.844392226639634</v>
      </c>
      <c r="F11" s="19">
        <f t="shared" si="10"/>
        <v>26.657167947150715</v>
      </c>
      <c r="G11" s="19">
        <f t="shared" si="10"/>
        <v>42.886618316718938</v>
      </c>
      <c r="H11" s="19">
        <f t="shared" si="10"/>
        <v>23.868475050767263</v>
      </c>
      <c r="I11" s="19">
        <f t="shared" si="10"/>
        <v>31.236616996761722</v>
      </c>
      <c r="J11" s="19">
        <f t="shared" si="10"/>
        <v>43.923081206165627</v>
      </c>
      <c r="K11" s="19">
        <f t="shared" si="10"/>
        <v>35.614519093069553</v>
      </c>
      <c r="L11" s="19">
        <f t="shared" si="10"/>
        <v>49.175256497985444</v>
      </c>
      <c r="M11" s="19">
        <f t="shared" si="10"/>
        <v>32.329172927330099</v>
      </c>
      <c r="N11" s="19">
        <f t="shared" si="10"/>
        <v>35.798857521377045</v>
      </c>
      <c r="O11" s="19">
        <f t="shared" si="10"/>
        <v>41.187320659737239</v>
      </c>
      <c r="P11" s="19">
        <f t="shared" si="10"/>
        <v>44.721429257668213</v>
      </c>
      <c r="Q11" s="19">
        <f t="shared" si="10"/>
        <v>47.449047070434503</v>
      </c>
      <c r="R11" s="19">
        <f t="shared" si="10"/>
        <v>58.018331673824918</v>
      </c>
      <c r="S11" s="19">
        <f t="shared" si="10"/>
        <v>58.2024741715529</v>
      </c>
      <c r="T11" s="19">
        <f t="shared" si="10"/>
        <v>79.197038434831711</v>
      </c>
      <c r="U11" s="19">
        <f t="shared" si="10"/>
        <v>86.762286397633076</v>
      </c>
      <c r="V11" s="19">
        <f t="shared" si="10"/>
        <v>67.879599148841436</v>
      </c>
      <c r="W11" s="19">
        <f t="shared" si="10"/>
        <v>61.828239771047606</v>
      </c>
      <c r="X11" s="19">
        <f t="shared" si="10"/>
        <v>55.572144061716088</v>
      </c>
      <c r="Y11" s="19">
        <f t="shared" ref="Y11:Z11" si="11">SUM(Y12:Y16)</f>
        <v>77.465940122727503</v>
      </c>
      <c r="Z11" s="19">
        <f t="shared" si="11"/>
        <v>75.939099348484376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26.328205367835654</v>
      </c>
      <c r="D13" s="8">
        <v>28.035220679441288</v>
      </c>
      <c r="E13" s="8">
        <v>32.844392226639634</v>
      </c>
      <c r="F13" s="8">
        <v>26.657167947150715</v>
      </c>
      <c r="G13" s="8">
        <v>41.020449685894896</v>
      </c>
      <c r="H13" s="8">
        <v>22.122976889905114</v>
      </c>
      <c r="I13" s="8">
        <v>27.044901782305619</v>
      </c>
      <c r="J13" s="8">
        <v>28.4656527485891</v>
      </c>
      <c r="K13" s="8">
        <v>22.471003148767025</v>
      </c>
      <c r="L13" s="8">
        <v>30.582722837948516</v>
      </c>
      <c r="M13" s="8">
        <v>23.452886571339473</v>
      </c>
      <c r="N13" s="8">
        <v>18.561062207352876</v>
      </c>
      <c r="O13" s="8">
        <v>16.049746896457034</v>
      </c>
      <c r="P13" s="8">
        <v>19.115360180622929</v>
      </c>
      <c r="Q13" s="8">
        <v>21.844051467172303</v>
      </c>
      <c r="R13" s="8">
        <v>26.636507011980143</v>
      </c>
      <c r="S13" s="8">
        <v>31.416168794126943</v>
      </c>
      <c r="T13" s="8">
        <v>41.70333775292962</v>
      </c>
      <c r="U13" s="8">
        <v>32.248402685532675</v>
      </c>
      <c r="V13" s="8">
        <v>28.837072208024107</v>
      </c>
      <c r="W13" s="8">
        <v>31.200077456236393</v>
      </c>
      <c r="X13" s="8">
        <v>24.577468389587843</v>
      </c>
      <c r="Y13" s="8">
        <v>41.413010709534859</v>
      </c>
      <c r="Z13" s="8">
        <v>40.262751945572568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0.87613030536153413</v>
      </c>
      <c r="J15" s="8">
        <v>13.28395580052006</v>
      </c>
      <c r="K15" s="8">
        <v>12.594297013606171</v>
      </c>
      <c r="L15" s="8">
        <v>17.363755360445229</v>
      </c>
      <c r="M15" s="8">
        <v>3.3344101872731877</v>
      </c>
      <c r="N15" s="8">
        <v>13.396521521066129</v>
      </c>
      <c r="O15" s="8">
        <v>18.545138595151407</v>
      </c>
      <c r="P15" s="8">
        <v>18.218709643876331</v>
      </c>
      <c r="Q15" s="8">
        <v>17.866691394528193</v>
      </c>
      <c r="R15" s="8">
        <v>17.803933477282754</v>
      </c>
      <c r="S15" s="8">
        <v>15.369407668890233</v>
      </c>
      <c r="T15" s="8">
        <v>12.025512527391198</v>
      </c>
      <c r="U15" s="8">
        <v>18.072131290900913</v>
      </c>
      <c r="V15" s="8">
        <v>11.662970841986388</v>
      </c>
      <c r="W15" s="8">
        <v>3.4493954752461153</v>
      </c>
      <c r="X15" s="8">
        <v>1.1382771667685347</v>
      </c>
      <c r="Y15" s="8">
        <v>1.0069961656770705</v>
      </c>
      <c r="Z15" s="8">
        <v>0.65290479908154353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1.8661686308240406</v>
      </c>
      <c r="H16" s="8">
        <v>1.745498160862148</v>
      </c>
      <c r="I16" s="8">
        <v>3.315584909094567</v>
      </c>
      <c r="J16" s="8">
        <v>2.1734726570564677</v>
      </c>
      <c r="K16" s="8">
        <v>0.54921893069635863</v>
      </c>
      <c r="L16" s="8">
        <v>1.2287782995916974</v>
      </c>
      <c r="M16" s="8">
        <v>5.5418761687174385</v>
      </c>
      <c r="N16" s="8">
        <v>3.8412737929580389</v>
      </c>
      <c r="O16" s="8">
        <v>6.592435168128798</v>
      </c>
      <c r="P16" s="8">
        <v>7.3873594331689558</v>
      </c>
      <c r="Q16" s="8">
        <v>7.7383042087340064</v>
      </c>
      <c r="R16" s="8">
        <v>13.57789118456202</v>
      </c>
      <c r="S16" s="8">
        <v>11.416897708535721</v>
      </c>
      <c r="T16" s="8">
        <v>25.468188154510894</v>
      </c>
      <c r="U16" s="8">
        <v>36.441752421199489</v>
      </c>
      <c r="V16" s="8">
        <v>27.379556098830943</v>
      </c>
      <c r="W16" s="8">
        <v>27.178766839565096</v>
      </c>
      <c r="X16" s="8">
        <v>29.856398505359707</v>
      </c>
      <c r="Y16" s="8">
        <v>35.04593324751557</v>
      </c>
      <c r="Z16" s="8">
        <v>35.023442603830269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70.366995220836742</v>
      </c>
      <c r="D26" s="27">
        <f t="shared" si="16"/>
        <v>49.604508165157313</v>
      </c>
      <c r="E26" s="27">
        <f t="shared" si="16"/>
        <v>47.565069950023819</v>
      </c>
      <c r="F26" s="27">
        <f t="shared" si="16"/>
        <v>36.690830582338101</v>
      </c>
      <c r="G26" s="27">
        <f t="shared" si="16"/>
        <v>51.929225620301352</v>
      </c>
      <c r="H26" s="27">
        <f t="shared" si="16"/>
        <v>42.738021752458422</v>
      </c>
      <c r="I26" s="27">
        <f t="shared" si="16"/>
        <v>32.064004179383709</v>
      </c>
      <c r="J26" s="27">
        <f t="shared" si="16"/>
        <v>34.891297020179842</v>
      </c>
      <c r="K26" s="27">
        <f t="shared" si="16"/>
        <v>21.226574732826499</v>
      </c>
      <c r="L26" s="27">
        <f t="shared" si="16"/>
        <v>24.884605519528456</v>
      </c>
      <c r="M26" s="27">
        <f t="shared" si="16"/>
        <v>12.810261730458162</v>
      </c>
      <c r="N26" s="27">
        <f t="shared" si="16"/>
        <v>8.4548476686263694</v>
      </c>
      <c r="O26" s="27">
        <f t="shared" si="16"/>
        <v>8.8850222495143445</v>
      </c>
      <c r="P26" s="27">
        <f t="shared" si="16"/>
        <v>8.1309984303371987</v>
      </c>
      <c r="Q26" s="27">
        <f t="shared" si="16"/>
        <v>5.1798933359789361</v>
      </c>
      <c r="R26" s="27">
        <f t="shared" si="16"/>
        <v>8.1474077107681104</v>
      </c>
      <c r="S26" s="27">
        <f t="shared" si="16"/>
        <v>11.911009160681196</v>
      </c>
      <c r="T26" s="27">
        <f t="shared" si="16"/>
        <v>5.3805906482915962</v>
      </c>
      <c r="U26" s="27">
        <f t="shared" si="16"/>
        <v>13.406754002070224</v>
      </c>
      <c r="V26" s="27">
        <f t="shared" si="16"/>
        <v>4.1859977259475523</v>
      </c>
      <c r="W26" s="27">
        <f t="shared" si="16"/>
        <v>9.9661336918669914</v>
      </c>
      <c r="X26" s="27">
        <f t="shared" si="16"/>
        <v>9.0544288084785443</v>
      </c>
      <c r="Y26" s="27">
        <f t="shared" ref="Y26:Z26" si="17">SUM(Y27,Y33)</f>
        <v>5.3687564392956588</v>
      </c>
      <c r="Z26" s="27">
        <f t="shared" si="17"/>
        <v>9.8065954576595384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70.366995220836742</v>
      </c>
      <c r="D33" s="19">
        <f t="shared" si="20"/>
        <v>49.604508165157313</v>
      </c>
      <c r="E33" s="19">
        <f t="shared" si="20"/>
        <v>47.565069950023819</v>
      </c>
      <c r="F33" s="19">
        <f t="shared" si="20"/>
        <v>36.690830582338101</v>
      </c>
      <c r="G33" s="19">
        <f t="shared" si="20"/>
        <v>51.929225620301352</v>
      </c>
      <c r="H33" s="19">
        <f t="shared" si="20"/>
        <v>42.738021752458422</v>
      </c>
      <c r="I33" s="19">
        <f t="shared" si="20"/>
        <v>32.064004179383709</v>
      </c>
      <c r="J33" s="19">
        <f t="shared" si="20"/>
        <v>34.891297020179842</v>
      </c>
      <c r="K33" s="19">
        <f t="shared" si="20"/>
        <v>21.226574732826499</v>
      </c>
      <c r="L33" s="19">
        <f t="shared" si="20"/>
        <v>24.884605519528456</v>
      </c>
      <c r="M33" s="19">
        <f t="shared" si="20"/>
        <v>12.810261730458162</v>
      </c>
      <c r="N33" s="19">
        <f t="shared" si="20"/>
        <v>8.4548476686263694</v>
      </c>
      <c r="O33" s="19">
        <f t="shared" si="20"/>
        <v>8.8850222495143445</v>
      </c>
      <c r="P33" s="19">
        <f t="shared" si="20"/>
        <v>8.1309984303371987</v>
      </c>
      <c r="Q33" s="19">
        <f t="shared" si="20"/>
        <v>5.1798933359789361</v>
      </c>
      <c r="R33" s="19">
        <f t="shared" si="20"/>
        <v>8.1474077107681104</v>
      </c>
      <c r="S33" s="19">
        <f t="shared" si="20"/>
        <v>11.911009160681196</v>
      </c>
      <c r="T33" s="19">
        <f t="shared" si="20"/>
        <v>5.3805906482915962</v>
      </c>
      <c r="U33" s="19">
        <f t="shared" si="20"/>
        <v>13.406754002070224</v>
      </c>
      <c r="V33" s="19">
        <f t="shared" si="20"/>
        <v>4.1859977259475523</v>
      </c>
      <c r="W33" s="19">
        <f t="shared" si="20"/>
        <v>9.9661336918669914</v>
      </c>
      <c r="X33" s="19">
        <f t="shared" si="20"/>
        <v>9.0544288084785443</v>
      </c>
      <c r="Y33" s="19">
        <f t="shared" ref="Y33:Z33" si="21">SUM(Y34:Y50)</f>
        <v>5.3687564392956588</v>
      </c>
      <c r="Z33" s="19">
        <f t="shared" si="21"/>
        <v>9.8065954576595384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1.1803648460590861</v>
      </c>
      <c r="D36" s="8">
        <v>1.0918246217112204</v>
      </c>
      <c r="E36" s="8">
        <v>2.000715406644773</v>
      </c>
      <c r="F36" s="8">
        <v>1.2751116154299371</v>
      </c>
      <c r="G36" s="8">
        <v>0.75785307307469774</v>
      </c>
      <c r="H36" s="8">
        <v>0.73494868721867512</v>
      </c>
      <c r="I36" s="8">
        <v>0.83895817115656246</v>
      </c>
      <c r="J36" s="8">
        <v>0.71433354532409332</v>
      </c>
      <c r="K36" s="8">
        <v>1.3722886027654573</v>
      </c>
      <c r="L36" s="8">
        <v>0.80040696314873028</v>
      </c>
      <c r="M36" s="8">
        <v>0.77333046362438673</v>
      </c>
      <c r="N36" s="8">
        <v>0.59076484397550699</v>
      </c>
      <c r="O36" s="8">
        <v>0.81083498646039742</v>
      </c>
      <c r="P36" s="8">
        <v>0.82600591479734242</v>
      </c>
      <c r="Q36" s="8">
        <v>0.79314239582885249</v>
      </c>
      <c r="R36" s="8">
        <v>1.6568390758778102</v>
      </c>
      <c r="S36" s="8">
        <v>1.6492078036743369</v>
      </c>
      <c r="T36" s="8">
        <v>1.6749229699054855</v>
      </c>
      <c r="U36" s="8">
        <v>1.6368824503711246</v>
      </c>
      <c r="V36" s="8">
        <v>1.3030583817759549</v>
      </c>
      <c r="W36" s="8">
        <v>1.4020252295345736</v>
      </c>
      <c r="X36" s="8">
        <v>1.3807497772444253</v>
      </c>
      <c r="Y36" s="8">
        <v>1.4160594968026563</v>
      </c>
      <c r="Z36" s="8">
        <v>3.3402893357005019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10.318957341051167</v>
      </c>
      <c r="D43" s="8">
        <v>9.1139032934280824</v>
      </c>
      <c r="E43" s="8">
        <v>13.361434815729853</v>
      </c>
      <c r="F43" s="8">
        <v>3.5442514578887994</v>
      </c>
      <c r="G43" s="8">
        <v>4.2100637886416594</v>
      </c>
      <c r="H43" s="8">
        <v>4.0775297460113116</v>
      </c>
      <c r="I43" s="8">
        <v>1.8433829200679062</v>
      </c>
      <c r="J43" s="8">
        <v>0.78429539039248075</v>
      </c>
      <c r="K43" s="8">
        <v>0.78952646898236067</v>
      </c>
      <c r="L43" s="8">
        <v>1.8458244140514359</v>
      </c>
      <c r="M43" s="8">
        <v>0.89274040531428622</v>
      </c>
      <c r="N43" s="8">
        <v>0.68138310891656328</v>
      </c>
      <c r="O43" s="8">
        <v>0</v>
      </c>
      <c r="P43" s="8">
        <v>0</v>
      </c>
      <c r="Q43" s="8">
        <v>0</v>
      </c>
      <c r="R43" s="8">
        <v>1.9085168451983097</v>
      </c>
      <c r="S43" s="8">
        <v>5.7008541422652295</v>
      </c>
      <c r="T43" s="8">
        <v>0</v>
      </c>
      <c r="U43" s="8">
        <v>0</v>
      </c>
      <c r="V43" s="8">
        <v>0</v>
      </c>
      <c r="W43" s="8">
        <v>0.80918771743105378</v>
      </c>
      <c r="X43" s="8">
        <v>0.80033580288857575</v>
      </c>
      <c r="Y43" s="8">
        <v>0.81974933698645758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58.86767303372649</v>
      </c>
      <c r="D44" s="8">
        <v>39.398780250018007</v>
      </c>
      <c r="E44" s="8">
        <v>32.202919727649196</v>
      </c>
      <c r="F44" s="8">
        <v>31.871467509019364</v>
      </c>
      <c r="G44" s="8">
        <v>46.961308758584991</v>
      </c>
      <c r="H44" s="8">
        <v>37.925543319228439</v>
      </c>
      <c r="I44" s="8">
        <v>29.38166308815924</v>
      </c>
      <c r="J44" s="8">
        <v>33.392668084463267</v>
      </c>
      <c r="K44" s="8">
        <v>19.064759661078682</v>
      </c>
      <c r="L44" s="8">
        <v>22.23837414232829</v>
      </c>
      <c r="M44" s="8">
        <v>11.144190861519489</v>
      </c>
      <c r="N44" s="8">
        <v>7.1826997157342998</v>
      </c>
      <c r="O44" s="8">
        <v>8.0741872630539469</v>
      </c>
      <c r="P44" s="8">
        <v>7.3049925155398556</v>
      </c>
      <c r="Q44" s="8">
        <v>4.3867509401500833</v>
      </c>
      <c r="R44" s="8">
        <v>4.5820517896919917</v>
      </c>
      <c r="S44" s="8">
        <v>4.5609472147416295</v>
      </c>
      <c r="T44" s="8">
        <v>3.7056676783861109</v>
      </c>
      <c r="U44" s="8">
        <v>11.769871551699099</v>
      </c>
      <c r="V44" s="8">
        <v>2.8829393441715974</v>
      </c>
      <c r="W44" s="8">
        <v>7.754920744901364</v>
      </c>
      <c r="X44" s="8">
        <v>6.8733432283455427</v>
      </c>
      <c r="Y44" s="8">
        <v>3.1329476055065446</v>
      </c>
      <c r="Z44" s="8">
        <v>6.466306121959037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285.65695207254561</v>
      </c>
      <c r="D51" s="27">
        <v>275.73610139631899</v>
      </c>
      <c r="E51" s="27">
        <v>338.27678499016616</v>
      </c>
      <c r="F51" s="27">
        <v>343.5047508312793</v>
      </c>
      <c r="G51" s="27">
        <v>408.19812148096213</v>
      </c>
      <c r="H51" s="27">
        <v>384.56444999439054</v>
      </c>
      <c r="I51" s="27">
        <v>429.21702111625569</v>
      </c>
      <c r="J51" s="27">
        <v>368.04253597237806</v>
      </c>
      <c r="K51" s="27">
        <v>379.64787882581112</v>
      </c>
      <c r="L51" s="27">
        <v>326.68139246332987</v>
      </c>
      <c r="M51" s="27">
        <v>350.53344831760529</v>
      </c>
      <c r="N51" s="27">
        <v>240.14290866625188</v>
      </c>
      <c r="O51" s="27">
        <v>326.13996330544575</v>
      </c>
      <c r="P51" s="27">
        <v>330.54676845882403</v>
      </c>
      <c r="Q51" s="27">
        <v>324.27376039469431</v>
      </c>
      <c r="R51" s="27">
        <v>357.94170390204789</v>
      </c>
      <c r="S51" s="27">
        <v>369.36100708869799</v>
      </c>
      <c r="T51" s="27">
        <v>382.41029992586112</v>
      </c>
      <c r="U51" s="27">
        <v>351.13639419276927</v>
      </c>
      <c r="V51" s="27">
        <v>282.23905429529145</v>
      </c>
      <c r="W51" s="27">
        <v>302.73858189331361</v>
      </c>
      <c r="X51" s="27">
        <v>297.6012967009101</v>
      </c>
      <c r="Y51" s="27">
        <v>278.59266862415052</v>
      </c>
      <c r="Z51" s="27">
        <v>294.71105050370352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2.4448234248973657E-2</v>
      </c>
      <c r="X61" s="49">
        <f t="shared" si="24"/>
        <v>3.4780893262045184E-2</v>
      </c>
      <c r="Y61" s="49">
        <f t="shared" ref="Y61:Z61" si="25">SUM(Y62:Y72)</f>
        <v>4.4388079734992238E-2</v>
      </c>
      <c r="Z61" s="49">
        <f t="shared" si="25"/>
        <v>0.11474521590099801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2.4448234248973657E-2</v>
      </c>
      <c r="X64" s="52">
        <v>3.4780893262045184E-2</v>
      </c>
      <c r="Y64" s="52">
        <v>4.4388079734992238E-2</v>
      </c>
      <c r="Z64" s="52">
        <v>0.11474521590099801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573.14256774154933</v>
      </c>
      <c r="D2" s="21">
        <f t="shared" ref="D2:X2" si="0">SUM(D3,D17,D22,D25,D26,D51,D52)</f>
        <v>626.74554421431151</v>
      </c>
      <c r="E2" s="21">
        <f t="shared" si="0"/>
        <v>585.47303745359432</v>
      </c>
      <c r="F2" s="21">
        <f t="shared" si="0"/>
        <v>452.06455785183391</v>
      </c>
      <c r="G2" s="21">
        <f t="shared" si="0"/>
        <v>282.55812246125902</v>
      </c>
      <c r="H2" s="21">
        <f t="shared" si="0"/>
        <v>598.70919282245688</v>
      </c>
      <c r="I2" s="21">
        <f t="shared" si="0"/>
        <v>539.26657688375531</v>
      </c>
      <c r="J2" s="21">
        <f t="shared" si="0"/>
        <v>574.29540179838739</v>
      </c>
      <c r="K2" s="21">
        <f t="shared" si="0"/>
        <v>521.85338294847179</v>
      </c>
      <c r="L2" s="21">
        <f t="shared" si="0"/>
        <v>543.08762220608401</v>
      </c>
      <c r="M2" s="21">
        <f t="shared" si="0"/>
        <v>520.13169308875933</v>
      </c>
      <c r="N2" s="21">
        <f t="shared" si="0"/>
        <v>470.66445325414054</v>
      </c>
      <c r="O2" s="21">
        <f t="shared" si="0"/>
        <v>472.7625350370318</v>
      </c>
      <c r="P2" s="21">
        <f t="shared" si="0"/>
        <v>424.18221487176834</v>
      </c>
      <c r="Q2" s="21">
        <f t="shared" si="0"/>
        <v>389.9061949033462</v>
      </c>
      <c r="R2" s="21">
        <f t="shared" si="0"/>
        <v>404.39678145020025</v>
      </c>
      <c r="S2" s="21">
        <f t="shared" si="0"/>
        <v>363.63262453198001</v>
      </c>
      <c r="T2" s="21">
        <f t="shared" si="0"/>
        <v>373.77807730278175</v>
      </c>
      <c r="U2" s="21">
        <f t="shared" si="0"/>
        <v>378.92756975806594</v>
      </c>
      <c r="V2" s="21">
        <f t="shared" si="0"/>
        <v>411.90027441756956</v>
      </c>
      <c r="W2" s="21">
        <f t="shared" si="0"/>
        <v>418.53778793934464</v>
      </c>
      <c r="X2" s="21">
        <f t="shared" si="0"/>
        <v>486.9738443255344</v>
      </c>
      <c r="Y2" s="21">
        <f t="shared" ref="Y2:Z2" si="1">SUM(Y3,Y17,Y22,Y25,Y26,Y51,Y52)</f>
        <v>414.74375222727673</v>
      </c>
      <c r="Z2" s="21">
        <f t="shared" si="1"/>
        <v>349.92246895106325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322.81039770154933</v>
      </c>
      <c r="D3" s="24">
        <f t="shared" ref="D3:W3" si="3">SUM(D4,D8,D11)</f>
        <v>253.32457393431142</v>
      </c>
      <c r="E3" s="24">
        <f t="shared" si="3"/>
        <v>242.38399677359422</v>
      </c>
      <c r="F3" s="24">
        <f t="shared" si="3"/>
        <v>252.30679665183393</v>
      </c>
      <c r="G3" s="24">
        <f t="shared" si="3"/>
        <v>111.897362701259</v>
      </c>
      <c r="H3" s="24">
        <f t="shared" si="3"/>
        <v>292.59126474245681</v>
      </c>
      <c r="I3" s="24">
        <f t="shared" si="3"/>
        <v>265.0442423637553</v>
      </c>
      <c r="J3" s="24">
        <f t="shared" si="3"/>
        <v>307.81398563838735</v>
      </c>
      <c r="K3" s="24">
        <f t="shared" si="3"/>
        <v>239.6273509484717</v>
      </c>
      <c r="L3" s="24">
        <f t="shared" si="3"/>
        <v>304.15504692608408</v>
      </c>
      <c r="M3" s="24">
        <f t="shared" si="3"/>
        <v>247.79122940875934</v>
      </c>
      <c r="N3" s="24">
        <f t="shared" si="3"/>
        <v>205.91386021414041</v>
      </c>
      <c r="O3" s="24">
        <f t="shared" si="3"/>
        <v>211.28320367703182</v>
      </c>
      <c r="P3" s="24">
        <f t="shared" si="3"/>
        <v>166.45251823176829</v>
      </c>
      <c r="Q3" s="24">
        <f t="shared" si="3"/>
        <v>146.06214682334621</v>
      </c>
      <c r="R3" s="24">
        <f t="shared" si="3"/>
        <v>134.81357433020014</v>
      </c>
      <c r="S3" s="24">
        <f t="shared" si="3"/>
        <v>138.51976057197999</v>
      </c>
      <c r="T3" s="24">
        <f t="shared" si="3"/>
        <v>124.45327114278176</v>
      </c>
      <c r="U3" s="24">
        <f t="shared" si="3"/>
        <v>132.86741387806603</v>
      </c>
      <c r="V3" s="24">
        <f t="shared" si="3"/>
        <v>157.65219141756953</v>
      </c>
      <c r="W3" s="24">
        <f t="shared" si="3"/>
        <v>162.41802882280183</v>
      </c>
      <c r="X3" s="24">
        <f t="shared" ref="X3:Z3" si="4">SUM(X4,X8,X11)</f>
        <v>158.62204243845625</v>
      </c>
      <c r="Y3" s="24">
        <f t="shared" si="4"/>
        <v>144.81790753584622</v>
      </c>
      <c r="Z3" s="24">
        <f t="shared" si="4"/>
        <v>119.1143294763894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29.974886772854649</v>
      </c>
      <c r="D4" s="19">
        <f t="shared" ref="D4:W4" si="6">SUM(D5:D7)</f>
        <v>31.77558687238156</v>
      </c>
      <c r="E4" s="19">
        <f t="shared" si="6"/>
        <v>26.118668656536794</v>
      </c>
      <c r="F4" s="19">
        <f t="shared" si="6"/>
        <v>18.794257389416565</v>
      </c>
      <c r="G4" s="19">
        <f t="shared" si="6"/>
        <v>61.416944176465336</v>
      </c>
      <c r="H4" s="19">
        <f t="shared" si="6"/>
        <v>43.473560035218441</v>
      </c>
      <c r="I4" s="19">
        <f t="shared" si="6"/>
        <v>39.197182806308589</v>
      </c>
      <c r="J4" s="19">
        <f t="shared" si="6"/>
        <v>40.552437688560254</v>
      </c>
      <c r="K4" s="19">
        <f t="shared" si="6"/>
        <v>21.597934993474198</v>
      </c>
      <c r="L4" s="19">
        <f t="shared" si="6"/>
        <v>40.503893664717936</v>
      </c>
      <c r="M4" s="19">
        <f t="shared" si="6"/>
        <v>34.562525547698563</v>
      </c>
      <c r="N4" s="19">
        <f t="shared" si="6"/>
        <v>21.74498196363308</v>
      </c>
      <c r="O4" s="19">
        <f t="shared" si="6"/>
        <v>53.686425421970483</v>
      </c>
      <c r="P4" s="19">
        <f t="shared" si="6"/>
        <v>21.402996000139062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0.18683067573563894</v>
      </c>
      <c r="U4" s="19">
        <f t="shared" si="6"/>
        <v>0.27015519979995345</v>
      </c>
      <c r="V4" s="19">
        <f t="shared" si="6"/>
        <v>0.26687623363423524</v>
      </c>
      <c r="W4" s="19">
        <f t="shared" si="6"/>
        <v>0.29085857737768095</v>
      </c>
      <c r="X4" s="19">
        <f t="shared" ref="X4:Z4" si="7">SUM(X5:X7)</f>
        <v>0.29113148849908388</v>
      </c>
      <c r="Y4" s="19">
        <f t="shared" si="7"/>
        <v>0.36493465603958308</v>
      </c>
      <c r="Z4" s="19">
        <f t="shared" si="7"/>
        <v>0.42808186470731069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29.974886772854649</v>
      </c>
      <c r="D7" s="8">
        <f>FC_IND_PPP_PU_E!D7+FC_IND_PPP_PA_E!D7+FC_IND_PPP_PR_E!D7</f>
        <v>31.77558687238156</v>
      </c>
      <c r="E7" s="8">
        <f>FC_IND_PPP_PU_E!E7+FC_IND_PPP_PA_E!E7+FC_IND_PPP_PR_E!E7</f>
        <v>26.118668656536794</v>
      </c>
      <c r="F7" s="8">
        <f>FC_IND_PPP_PU_E!F7+FC_IND_PPP_PA_E!F7+FC_IND_PPP_PR_E!F7</f>
        <v>18.794257389416565</v>
      </c>
      <c r="G7" s="8">
        <f>FC_IND_PPP_PU_E!G7+FC_IND_PPP_PA_E!G7+FC_IND_PPP_PR_E!G7</f>
        <v>61.416944176465336</v>
      </c>
      <c r="H7" s="8">
        <f>FC_IND_PPP_PU_E!H7+FC_IND_PPP_PA_E!H7+FC_IND_PPP_PR_E!H7</f>
        <v>43.473560035218441</v>
      </c>
      <c r="I7" s="8">
        <f>FC_IND_PPP_PU_E!I7+FC_IND_PPP_PA_E!I7+FC_IND_PPP_PR_E!I7</f>
        <v>39.197182806308589</v>
      </c>
      <c r="J7" s="8">
        <f>FC_IND_PPP_PU_E!J7+FC_IND_PPP_PA_E!J7+FC_IND_PPP_PR_E!J7</f>
        <v>40.552437688560254</v>
      </c>
      <c r="K7" s="8">
        <f>FC_IND_PPP_PU_E!K7+FC_IND_PPP_PA_E!K7+FC_IND_PPP_PR_E!K7</f>
        <v>21.597934993474198</v>
      </c>
      <c r="L7" s="8">
        <f>FC_IND_PPP_PU_E!L7+FC_IND_PPP_PA_E!L7+FC_IND_PPP_PR_E!L7</f>
        <v>40.503893664717936</v>
      </c>
      <c r="M7" s="8">
        <f>FC_IND_PPP_PU_E!M7+FC_IND_PPP_PA_E!M7+FC_IND_PPP_PR_E!M7</f>
        <v>34.562525547698563</v>
      </c>
      <c r="N7" s="8">
        <f>FC_IND_PPP_PU_E!N7+FC_IND_PPP_PA_E!N7+FC_IND_PPP_PR_E!N7</f>
        <v>21.74498196363308</v>
      </c>
      <c r="O7" s="8">
        <f>FC_IND_PPP_PU_E!O7+FC_IND_PPP_PA_E!O7+FC_IND_PPP_PR_E!O7</f>
        <v>53.686425421970483</v>
      </c>
      <c r="P7" s="8">
        <f>FC_IND_PPP_PU_E!P7+FC_IND_PPP_PA_E!P7+FC_IND_PPP_PR_E!P7</f>
        <v>21.402996000139062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0.18683067573563894</v>
      </c>
      <c r="U7" s="8">
        <f>FC_IND_PPP_PU_E!U7+FC_IND_PPP_PA_E!U7+FC_IND_PPP_PR_E!U7</f>
        <v>0.27015519979995345</v>
      </c>
      <c r="V7" s="8">
        <f>FC_IND_PPP_PU_E!V7+FC_IND_PPP_PA_E!V7+FC_IND_PPP_PR_E!V7</f>
        <v>0.26687623363423524</v>
      </c>
      <c r="W7" s="8">
        <f>FC_IND_PPP_PU_E!W7+FC_IND_PPP_PA_E!W7+FC_IND_PPP_PR_E!W7</f>
        <v>0.29085857737768095</v>
      </c>
      <c r="X7" s="8">
        <f>FC_IND_PPP_PU_E!X7+FC_IND_PPP_PA_E!X7+FC_IND_PPP_PR_E!X7</f>
        <v>0.29113148849908388</v>
      </c>
      <c r="Y7" s="8">
        <f>FC_IND_PPP_PU_E!Y7+FC_IND_PPP_PA_E!Y7+FC_IND_PPP_PR_E!Y7</f>
        <v>0.36493465603958308</v>
      </c>
      <c r="Z7" s="8">
        <f>FC_IND_PPP_PU_E!Z7+FC_IND_PPP_PA_E!Z7+FC_IND_PPP_PR_E!Z7</f>
        <v>0.42808186470731069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292.8355109286947</v>
      </c>
      <c r="D8" s="19">
        <f t="shared" ref="D8:W8" si="9">SUM(D9:D10)</f>
        <v>221.54898706192986</v>
      </c>
      <c r="E8" s="19">
        <f t="shared" si="9"/>
        <v>216.26532811705744</v>
      </c>
      <c r="F8" s="19">
        <f t="shared" si="9"/>
        <v>233.51253926241736</v>
      </c>
      <c r="G8" s="19">
        <f t="shared" si="9"/>
        <v>50.480418524793656</v>
      </c>
      <c r="H8" s="19">
        <f t="shared" si="9"/>
        <v>249.11770470723835</v>
      </c>
      <c r="I8" s="19">
        <f t="shared" si="9"/>
        <v>225.8470595574467</v>
      </c>
      <c r="J8" s="19">
        <f t="shared" si="9"/>
        <v>267.2615479498271</v>
      </c>
      <c r="K8" s="19">
        <f t="shared" si="9"/>
        <v>218.02941595499752</v>
      </c>
      <c r="L8" s="19">
        <f t="shared" si="9"/>
        <v>263.65115326136618</v>
      </c>
      <c r="M8" s="19">
        <f t="shared" si="9"/>
        <v>213.22870386106078</v>
      </c>
      <c r="N8" s="19">
        <f t="shared" si="9"/>
        <v>184.16887825050733</v>
      </c>
      <c r="O8" s="19">
        <f t="shared" si="9"/>
        <v>157.59677825506134</v>
      </c>
      <c r="P8" s="19">
        <f t="shared" si="9"/>
        <v>145.04952223162923</v>
      </c>
      <c r="Q8" s="19">
        <f t="shared" si="9"/>
        <v>146.06214682334621</v>
      </c>
      <c r="R8" s="19">
        <f t="shared" si="9"/>
        <v>134.81357433020014</v>
      </c>
      <c r="S8" s="19">
        <f t="shared" si="9"/>
        <v>138.51976057197999</v>
      </c>
      <c r="T8" s="19">
        <f t="shared" si="9"/>
        <v>124.26644046704612</v>
      </c>
      <c r="U8" s="19">
        <f t="shared" si="9"/>
        <v>132.59725867826609</v>
      </c>
      <c r="V8" s="19">
        <f t="shared" si="9"/>
        <v>157.38531518393529</v>
      </c>
      <c r="W8" s="19">
        <f t="shared" si="9"/>
        <v>161.92942255128014</v>
      </c>
      <c r="X8" s="19">
        <f t="shared" ref="X8:Z8" si="10">SUM(X9:X10)</f>
        <v>158.12901470278916</v>
      </c>
      <c r="Y8" s="19">
        <f t="shared" si="10"/>
        <v>144.26870798299063</v>
      </c>
      <c r="Z8" s="19">
        <f t="shared" si="10"/>
        <v>118.68175334590609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292.8355109286947</v>
      </c>
      <c r="D10" s="8">
        <f>FC_IND_PPP_PU_E!D10+FC_IND_PPP_PA_E!D10+FC_IND_PPP_PR_E!D10</f>
        <v>221.54898706192986</v>
      </c>
      <c r="E10" s="8">
        <f>FC_IND_PPP_PU_E!E10+FC_IND_PPP_PA_E!E10+FC_IND_PPP_PR_E!E10</f>
        <v>216.26532811705744</v>
      </c>
      <c r="F10" s="8">
        <f>FC_IND_PPP_PU_E!F10+FC_IND_PPP_PA_E!F10+FC_IND_PPP_PR_E!F10</f>
        <v>233.51253926241736</v>
      </c>
      <c r="G10" s="8">
        <f>FC_IND_PPP_PU_E!G10+FC_IND_PPP_PA_E!G10+FC_IND_PPP_PR_E!G10</f>
        <v>50.480418524793656</v>
      </c>
      <c r="H10" s="8">
        <f>FC_IND_PPP_PU_E!H10+FC_IND_PPP_PA_E!H10+FC_IND_PPP_PR_E!H10</f>
        <v>249.11770470723835</v>
      </c>
      <c r="I10" s="8">
        <f>FC_IND_PPP_PU_E!I10+FC_IND_PPP_PA_E!I10+FC_IND_PPP_PR_E!I10</f>
        <v>225.8470595574467</v>
      </c>
      <c r="J10" s="8">
        <f>FC_IND_PPP_PU_E!J10+FC_IND_PPP_PA_E!J10+FC_IND_PPP_PR_E!J10</f>
        <v>267.2615479498271</v>
      </c>
      <c r="K10" s="8">
        <f>FC_IND_PPP_PU_E!K10+FC_IND_PPP_PA_E!K10+FC_IND_PPP_PR_E!K10</f>
        <v>218.02941595499752</v>
      </c>
      <c r="L10" s="8">
        <f>FC_IND_PPP_PU_E!L10+FC_IND_PPP_PA_E!L10+FC_IND_PPP_PR_E!L10</f>
        <v>263.65115326136618</v>
      </c>
      <c r="M10" s="8">
        <f>FC_IND_PPP_PU_E!M10+FC_IND_PPP_PA_E!M10+FC_IND_PPP_PR_E!M10</f>
        <v>213.22870386106078</v>
      </c>
      <c r="N10" s="8">
        <f>FC_IND_PPP_PU_E!N10+FC_IND_PPP_PA_E!N10+FC_IND_PPP_PR_E!N10</f>
        <v>184.16887825050733</v>
      </c>
      <c r="O10" s="8">
        <f>FC_IND_PPP_PU_E!O10+FC_IND_PPP_PA_E!O10+FC_IND_PPP_PR_E!O10</f>
        <v>157.59677825506134</v>
      </c>
      <c r="P10" s="8">
        <f>FC_IND_PPP_PU_E!P10+FC_IND_PPP_PA_E!P10+FC_IND_PPP_PR_E!P10</f>
        <v>145.04952223162923</v>
      </c>
      <c r="Q10" s="8">
        <f>FC_IND_PPP_PU_E!Q10+FC_IND_PPP_PA_E!Q10+FC_IND_PPP_PR_E!Q10</f>
        <v>146.06214682334621</v>
      </c>
      <c r="R10" s="8">
        <f>FC_IND_PPP_PU_E!R10+FC_IND_PPP_PA_E!R10+FC_IND_PPP_PR_E!R10</f>
        <v>134.81357433020014</v>
      </c>
      <c r="S10" s="8">
        <f>FC_IND_PPP_PU_E!S10+FC_IND_PPP_PA_E!S10+FC_IND_PPP_PR_E!S10</f>
        <v>138.51976057197999</v>
      </c>
      <c r="T10" s="8">
        <f>FC_IND_PPP_PU_E!T10+FC_IND_PPP_PA_E!T10+FC_IND_PPP_PR_E!T10</f>
        <v>124.26644046704612</v>
      </c>
      <c r="U10" s="8">
        <f>FC_IND_PPP_PU_E!U10+FC_IND_PPP_PA_E!U10+FC_IND_PPP_PR_E!U10</f>
        <v>132.59725867826609</v>
      </c>
      <c r="V10" s="8">
        <f>FC_IND_PPP_PU_E!V10+FC_IND_PPP_PA_E!V10+FC_IND_PPP_PR_E!V10</f>
        <v>157.38531518393529</v>
      </c>
      <c r="W10" s="8">
        <f>FC_IND_PPP_PU_E!W10+FC_IND_PPP_PA_E!W10+FC_IND_PPP_PR_E!W10</f>
        <v>161.92942255128014</v>
      </c>
      <c r="X10" s="8">
        <f>FC_IND_PPP_PU_E!X10+FC_IND_PPP_PA_E!X10+FC_IND_PPP_PR_E!X10</f>
        <v>158.12901470278916</v>
      </c>
      <c r="Y10" s="8">
        <f>FC_IND_PPP_PU_E!Y10+FC_IND_PPP_PA_E!Y10+FC_IND_PPP_PR_E!Y10</f>
        <v>144.26870798299063</v>
      </c>
      <c r="Z10" s="8">
        <f>FC_IND_PPP_PU_E!Z10+FC_IND_PPP_PA_E!Z10+FC_IND_PPP_PR_E!Z10</f>
        <v>118.68175334590609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0.19774769414400001</v>
      </c>
      <c r="X11" s="19">
        <f t="shared" ref="X11:Z11" si="13">SUM(X12:X16)</f>
        <v>0.201896247168</v>
      </c>
      <c r="Y11" s="19">
        <f t="shared" si="13"/>
        <v>0.184264896816</v>
      </c>
      <c r="Z11" s="19">
        <f t="shared" si="13"/>
        <v>4.4942657760000011E-3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0.19774769414400001</v>
      </c>
      <c r="X16" s="8">
        <f>FC_IND_PPP_PU_E!X16+FC_IND_PPP_PA_E!X16+FC_IND_PPP_PR_E!X16</f>
        <v>0.201896247168</v>
      </c>
      <c r="Y16" s="8">
        <f>FC_IND_PPP_PU_E!Y16+FC_IND_PPP_PA_E!Y16+FC_IND_PPP_PR_E!Y16</f>
        <v>0.184264896816</v>
      </c>
      <c r="Z16" s="8">
        <f>FC_IND_PPP_PU_E!Z16+FC_IND_PPP_PA_E!Z16+FC_IND_PPP_PR_E!Z16</f>
        <v>4.4942657760000011E-3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  <c r="Y23" s="8">
        <f>FC_IND_PPP_PU_E!Y23+FC_IND_PPP_PA_E!Y23+FC_IND_PPP_PR_E!Y23</f>
        <v>0</v>
      </c>
      <c r="Z23" s="8">
        <f>FC_IND_PPP_PU_E!Z23+FC_IND_PPP_PA_E!Z23+FC_IND_PPP_PR_E!Z23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50.189810040000005</v>
      </c>
      <c r="D26" s="27">
        <f t="shared" ref="D26:W26" si="21">SUM(D27,D33)</f>
        <v>189.53639028000001</v>
      </c>
      <c r="E26" s="27">
        <f t="shared" si="21"/>
        <v>150.21724068000003</v>
      </c>
      <c r="F26" s="27">
        <f t="shared" si="21"/>
        <v>27.990781200000001</v>
      </c>
      <c r="G26" s="27">
        <f t="shared" si="21"/>
        <v>40.245089760000013</v>
      </c>
      <c r="H26" s="27">
        <f t="shared" si="21"/>
        <v>76.792348080000011</v>
      </c>
      <c r="I26" s="27">
        <f t="shared" si="21"/>
        <v>64.234424520000019</v>
      </c>
      <c r="J26" s="27">
        <f t="shared" si="21"/>
        <v>53.413616160000004</v>
      </c>
      <c r="K26" s="27">
        <f t="shared" si="21"/>
        <v>55.323972000000026</v>
      </c>
      <c r="L26" s="27">
        <f t="shared" si="21"/>
        <v>36.87159527999998</v>
      </c>
      <c r="M26" s="27">
        <f t="shared" si="21"/>
        <v>42.91390367999999</v>
      </c>
      <c r="N26" s="27">
        <f t="shared" si="21"/>
        <v>15.279503040000003</v>
      </c>
      <c r="O26" s="27">
        <f t="shared" si="21"/>
        <v>15.290091360000002</v>
      </c>
      <c r="P26" s="27">
        <f t="shared" si="21"/>
        <v>15.27671664</v>
      </c>
      <c r="Q26" s="27">
        <f t="shared" si="21"/>
        <v>3.0572380799999999</v>
      </c>
      <c r="R26" s="27">
        <f t="shared" si="21"/>
        <v>12.185187119999997</v>
      </c>
      <c r="S26" s="27">
        <f t="shared" si="21"/>
        <v>3.0572380800000003</v>
      </c>
      <c r="T26" s="27">
        <f t="shared" si="21"/>
        <v>6.1144761599999997</v>
      </c>
      <c r="U26" s="27">
        <f t="shared" si="21"/>
        <v>8.8783318799999993</v>
      </c>
      <c r="V26" s="27">
        <f t="shared" si="21"/>
        <v>2.7638557199999987</v>
      </c>
      <c r="W26" s="27">
        <f t="shared" si="21"/>
        <v>8.5850010000000019</v>
      </c>
      <c r="X26" s="27">
        <f t="shared" ref="X26:Z26" si="22">SUM(X27,X33)</f>
        <v>8.5847223600000007</v>
      </c>
      <c r="Y26" s="27">
        <f t="shared" si="22"/>
        <v>14.699477160000001</v>
      </c>
      <c r="Z26" s="27">
        <f t="shared" si="22"/>
        <v>14.685310440000002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50.189810040000005</v>
      </c>
      <c r="D33" s="19">
        <f t="shared" ref="D33:W33" si="27">SUM(D34:D50)</f>
        <v>189.53639028000001</v>
      </c>
      <c r="E33" s="19">
        <f t="shared" si="27"/>
        <v>150.21724068000003</v>
      </c>
      <c r="F33" s="19">
        <f t="shared" si="27"/>
        <v>27.990781200000001</v>
      </c>
      <c r="G33" s="19">
        <f t="shared" si="27"/>
        <v>40.245089760000013</v>
      </c>
      <c r="H33" s="19">
        <f t="shared" si="27"/>
        <v>76.792348080000011</v>
      </c>
      <c r="I33" s="19">
        <f t="shared" si="27"/>
        <v>64.234424520000019</v>
      </c>
      <c r="J33" s="19">
        <f t="shared" si="27"/>
        <v>53.413616160000004</v>
      </c>
      <c r="K33" s="19">
        <f t="shared" si="27"/>
        <v>55.323972000000026</v>
      </c>
      <c r="L33" s="19">
        <f t="shared" si="27"/>
        <v>36.87159527999998</v>
      </c>
      <c r="M33" s="19">
        <f t="shared" si="27"/>
        <v>42.91390367999999</v>
      </c>
      <c r="N33" s="19">
        <f t="shared" si="27"/>
        <v>15.279503040000003</v>
      </c>
      <c r="O33" s="19">
        <f t="shared" si="27"/>
        <v>15.290091360000002</v>
      </c>
      <c r="P33" s="19">
        <f t="shared" si="27"/>
        <v>15.27671664</v>
      </c>
      <c r="Q33" s="19">
        <f t="shared" si="27"/>
        <v>3.0572380799999999</v>
      </c>
      <c r="R33" s="19">
        <f t="shared" si="27"/>
        <v>12.185187119999997</v>
      </c>
      <c r="S33" s="19">
        <f t="shared" si="27"/>
        <v>3.0572380800000003</v>
      </c>
      <c r="T33" s="19">
        <f t="shared" si="27"/>
        <v>6.1144761599999997</v>
      </c>
      <c r="U33" s="19">
        <f t="shared" si="27"/>
        <v>8.8783318799999993</v>
      </c>
      <c r="V33" s="19">
        <f t="shared" si="27"/>
        <v>2.7638557199999987</v>
      </c>
      <c r="W33" s="19">
        <f t="shared" si="27"/>
        <v>8.5850010000000019</v>
      </c>
      <c r="X33" s="19">
        <f t="shared" ref="X33:Z33" si="28">SUM(X34:X50)</f>
        <v>8.5847223600000007</v>
      </c>
      <c r="Y33" s="19">
        <f t="shared" si="28"/>
        <v>14.699477160000001</v>
      </c>
      <c r="Z33" s="19">
        <f t="shared" si="28"/>
        <v>14.685310440000002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2.9026504799999993</v>
      </c>
      <c r="D36" s="8">
        <f>FC_IND_PPP_PU_E!D36+FC_IND_PPP_PA_E!D36+FC_IND_PPP_PR_E!D36</f>
        <v>2.7965667600000002</v>
      </c>
      <c r="E36" s="8">
        <f>FC_IND_PPP_PU_E!E36+FC_IND_PPP_PA_E!E36+FC_IND_PPP_PR_E!E36</f>
        <v>2.79792972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2.8901566800000009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2.7638557199999982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2.7638557199999987</v>
      </c>
      <c r="V36" s="8">
        <f>FC_IND_PPP_PU_E!V36+FC_IND_PPP_PA_E!V36+FC_IND_PPP_PR_E!V36</f>
        <v>2.7638557199999987</v>
      </c>
      <c r="W36" s="8">
        <f>FC_IND_PPP_PU_E!W36+FC_IND_PPP_PA_E!W36+FC_IND_PPP_PR_E!W36</f>
        <v>5.5274842800000012</v>
      </c>
      <c r="X36" s="8">
        <f>FC_IND_PPP_PU_E!X36+FC_IND_PPP_PA_E!X36+FC_IND_PPP_PR_E!X36</f>
        <v>5.5274842799999995</v>
      </c>
      <c r="Y36" s="8">
        <f>FC_IND_PPP_PU_E!Y36+FC_IND_PPP_PA_E!Y36+FC_IND_PPP_PR_E!Y36</f>
        <v>5.5274842800000004</v>
      </c>
      <c r="Z36" s="8">
        <f>FC_IND_PPP_PU_E!Z36+FC_IND_PPP_PA_E!Z36+FC_IND_PPP_PR_E!Z36</f>
        <v>8.2913400000000017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15.81700068</v>
      </c>
      <c r="D43" s="8">
        <f>FC_IND_PPP_PU_E!D43+FC_IND_PPP_PA_E!D43+FC_IND_PPP_PR_E!D43</f>
        <v>12.425147280000001</v>
      </c>
      <c r="E43" s="8">
        <f>FC_IND_PPP_PU_E!E43+FC_IND_PPP_PA_E!E43+FC_IND_PPP_PR_E!E43</f>
        <v>3.1077539999999999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6.3640933199999994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0</v>
      </c>
      <c r="V43" s="8">
        <f>FC_IND_PPP_PU_E!V43+FC_IND_PPP_PA_E!V43+FC_IND_PPP_PR_E!V43</f>
        <v>0</v>
      </c>
      <c r="W43" s="8">
        <f>FC_IND_PPP_PU_E!W43+FC_IND_PPP_PA_E!W43+FC_IND_PPP_PR_E!W43</f>
        <v>0</v>
      </c>
      <c r="X43" s="8">
        <f>FC_IND_PPP_PU_E!X43+FC_IND_PPP_PA_E!X43+FC_IND_PPP_PR_E!X43</f>
        <v>0</v>
      </c>
      <c r="Y43" s="8">
        <f>FC_IND_PPP_PU_E!Y43+FC_IND_PPP_PA_E!Y43+FC_IND_PPP_PR_E!Y43</f>
        <v>0</v>
      </c>
      <c r="Z43" s="8">
        <f>FC_IND_PPP_PU_E!Z43+FC_IND_PPP_PA_E!Z43+FC_IND_PPP_PR_E!Z43</f>
        <v>6.3939704399999995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31.470158880000007</v>
      </c>
      <c r="D44" s="8">
        <f>FC_IND_PPP_PU_E!D44+FC_IND_PPP_PA_E!D44+FC_IND_PPP_PR_E!D44</f>
        <v>174.31467624000001</v>
      </c>
      <c r="E44" s="8">
        <f>FC_IND_PPP_PU_E!E44+FC_IND_PPP_PA_E!E44+FC_IND_PPP_PR_E!E44</f>
        <v>144.31155696000002</v>
      </c>
      <c r="F44" s="8">
        <f>FC_IND_PPP_PU_E!F44+FC_IND_PPP_PA_E!F44+FC_IND_PPP_PR_E!F44</f>
        <v>27.990781200000001</v>
      </c>
      <c r="G44" s="8">
        <f>FC_IND_PPP_PU_E!G44+FC_IND_PPP_PA_E!G44+FC_IND_PPP_PR_E!G44</f>
        <v>40.245089760000013</v>
      </c>
      <c r="H44" s="8">
        <f>FC_IND_PPP_PU_E!H44+FC_IND_PPP_PA_E!H44+FC_IND_PPP_PR_E!H44</f>
        <v>76.792348080000011</v>
      </c>
      <c r="I44" s="8">
        <f>FC_IND_PPP_PU_E!I44+FC_IND_PPP_PA_E!I44+FC_IND_PPP_PR_E!I44</f>
        <v>61.344267840000015</v>
      </c>
      <c r="J44" s="8">
        <f>FC_IND_PPP_PU_E!J44+FC_IND_PPP_PA_E!J44+FC_IND_PPP_PR_E!J44</f>
        <v>53.413616160000004</v>
      </c>
      <c r="K44" s="8">
        <f>FC_IND_PPP_PU_E!K44+FC_IND_PPP_PA_E!K44+FC_IND_PPP_PR_E!K44</f>
        <v>55.323972000000026</v>
      </c>
      <c r="L44" s="8">
        <f>FC_IND_PPP_PU_E!L44+FC_IND_PPP_PA_E!L44+FC_IND_PPP_PR_E!L44</f>
        <v>36.87159527999998</v>
      </c>
      <c r="M44" s="8">
        <f>FC_IND_PPP_PU_E!M44+FC_IND_PPP_PA_E!M44+FC_IND_PPP_PR_E!M44</f>
        <v>42.91390367999999</v>
      </c>
      <c r="N44" s="8">
        <f>FC_IND_PPP_PU_E!N44+FC_IND_PPP_PA_E!N44+FC_IND_PPP_PR_E!N44</f>
        <v>15.279503040000003</v>
      </c>
      <c r="O44" s="8">
        <f>FC_IND_PPP_PU_E!O44+FC_IND_PPP_PA_E!O44+FC_IND_PPP_PR_E!O44</f>
        <v>15.290091360000002</v>
      </c>
      <c r="P44" s="8">
        <f>FC_IND_PPP_PU_E!P44+FC_IND_PPP_PA_E!P44+FC_IND_PPP_PR_E!P44</f>
        <v>15.27671664</v>
      </c>
      <c r="Q44" s="8">
        <f>FC_IND_PPP_PU_E!Q44+FC_IND_PPP_PA_E!Q44+FC_IND_PPP_PR_E!Q44</f>
        <v>3.0572380799999999</v>
      </c>
      <c r="R44" s="8">
        <f>FC_IND_PPP_PU_E!R44+FC_IND_PPP_PA_E!R44+FC_IND_PPP_PR_E!R44</f>
        <v>3.0572380799999999</v>
      </c>
      <c r="S44" s="8">
        <f>FC_IND_PPP_PU_E!S44+FC_IND_PPP_PA_E!S44+FC_IND_PPP_PR_E!S44</f>
        <v>3.0572380800000003</v>
      </c>
      <c r="T44" s="8">
        <f>FC_IND_PPP_PU_E!T44+FC_IND_PPP_PA_E!T44+FC_IND_PPP_PR_E!T44</f>
        <v>6.1144761599999997</v>
      </c>
      <c r="U44" s="8">
        <f>FC_IND_PPP_PU_E!U44+FC_IND_PPP_PA_E!U44+FC_IND_PPP_PR_E!U44</f>
        <v>6.1144761600000006</v>
      </c>
      <c r="V44" s="8">
        <f>FC_IND_PPP_PU_E!V44+FC_IND_PPP_PA_E!V44+FC_IND_PPP_PR_E!V44</f>
        <v>0</v>
      </c>
      <c r="W44" s="8">
        <f>FC_IND_PPP_PU_E!W44+FC_IND_PPP_PA_E!W44+FC_IND_PPP_PR_E!W44</f>
        <v>3.0575167200000006</v>
      </c>
      <c r="X44" s="8">
        <f>FC_IND_PPP_PU_E!X44+FC_IND_PPP_PA_E!X44+FC_IND_PPP_PR_E!X44</f>
        <v>3.0572380800000003</v>
      </c>
      <c r="Y44" s="8">
        <f>FC_IND_PPP_PU_E!Y44+FC_IND_PPP_PA_E!Y44+FC_IND_PPP_PR_E!Y44</f>
        <v>9.1719928800000012</v>
      </c>
      <c r="Z44" s="8">
        <f>FC_IND_PPP_PU_E!Z44+FC_IND_PPP_PA_E!Z44+FC_IND_PPP_PR_E!Z44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  <c r="Y50" s="8">
        <f>FC_IND_PPP_PU_E!Y50+FC_IND_PPP_PA_E!Y50+FC_IND_PPP_PR_E!Y50</f>
        <v>0</v>
      </c>
      <c r="Z50" s="8">
        <f>FC_IND_PPP_PU_E!Z50+FC_IND_PPP_PA_E!Z50+FC_IND_PPP_PR_E!Z50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200.14236000000002</v>
      </c>
      <c r="D51" s="27">
        <f>FC_IND_PPP_PU_E!D51+FC_IND_PPP_PA_E!D51+FC_IND_PPP_PR_E!D51</f>
        <v>183.88458000000006</v>
      </c>
      <c r="E51" s="27">
        <f>FC_IND_PPP_PU_E!E51+FC_IND_PPP_PA_E!E51+FC_IND_PPP_PR_E!E51</f>
        <v>192.87180000000001</v>
      </c>
      <c r="F51" s="27">
        <f>FC_IND_PPP_PU_E!F51+FC_IND_PPP_PA_E!F51+FC_IND_PPP_PR_E!F51</f>
        <v>171.76697999999999</v>
      </c>
      <c r="G51" s="27">
        <f>FC_IND_PPP_PU_E!G51+FC_IND_PPP_PA_E!G51+FC_IND_PPP_PR_E!G51</f>
        <v>130.41566999999998</v>
      </c>
      <c r="H51" s="27">
        <f>FC_IND_PPP_PU_E!H51+FC_IND_PPP_PA_E!H51+FC_IND_PPP_PR_E!H51</f>
        <v>229.32558000000006</v>
      </c>
      <c r="I51" s="27">
        <f>FC_IND_PPP_PU_E!I51+FC_IND_PPP_PA_E!I51+FC_IND_PPP_PR_E!I51</f>
        <v>209.98791000000003</v>
      </c>
      <c r="J51" s="27">
        <f>FC_IND_PPP_PU_E!J51+FC_IND_PPP_PA_E!J51+FC_IND_PPP_PR_E!J51</f>
        <v>213.06780000000003</v>
      </c>
      <c r="K51" s="27">
        <f>FC_IND_PPP_PU_E!K51+FC_IND_PPP_PA_E!K51+FC_IND_PPP_PR_E!K51</f>
        <v>226.90206000000006</v>
      </c>
      <c r="L51" s="27">
        <f>FC_IND_PPP_PU_E!L51+FC_IND_PPP_PA_E!L51+FC_IND_PPP_PR_E!L51</f>
        <v>202.06098000000003</v>
      </c>
      <c r="M51" s="27">
        <f>FC_IND_PPP_PU_E!M51+FC_IND_PPP_PA_E!M51+FC_IND_PPP_PR_E!M51</f>
        <v>229.42655999999999</v>
      </c>
      <c r="N51" s="27">
        <f>FC_IND_PPP_PU_E!N51+FC_IND_PPP_PA_E!N51+FC_IND_PPP_PR_E!N51</f>
        <v>249.47109000000012</v>
      </c>
      <c r="O51" s="27">
        <f>FC_IND_PPP_PU_E!O51+FC_IND_PPP_PA_E!O51+FC_IND_PPP_PR_E!O51</f>
        <v>246.18923999999998</v>
      </c>
      <c r="P51" s="27">
        <f>FC_IND_PPP_PU_E!P51+FC_IND_PPP_PA_E!P51+FC_IND_PPP_PR_E!P51</f>
        <v>242.45298000000005</v>
      </c>
      <c r="Q51" s="27">
        <f>FC_IND_PPP_PU_E!Q51+FC_IND_PPP_PA_E!Q51+FC_IND_PPP_PR_E!Q51</f>
        <v>240.78681</v>
      </c>
      <c r="R51" s="27">
        <f>FC_IND_PPP_PU_E!R51+FC_IND_PPP_PA_E!R51+FC_IND_PPP_PR_E!R51</f>
        <v>257.39802000000009</v>
      </c>
      <c r="S51" s="27">
        <f>FC_IND_PPP_PU_E!S51+FC_IND_PPP_PA_E!S51+FC_IND_PPP_PR_E!S51</f>
        <v>222.05562588000001</v>
      </c>
      <c r="T51" s="27">
        <f>FC_IND_PPP_PU_E!T51+FC_IND_PPP_PA_E!T51+FC_IND_PPP_PR_E!T51</f>
        <v>243.21033</v>
      </c>
      <c r="U51" s="27">
        <f>FC_IND_PPP_PU_E!U51+FC_IND_PPP_PA_E!U51+FC_IND_PPP_PR_E!U51</f>
        <v>237.18182399999995</v>
      </c>
      <c r="V51" s="27">
        <f>FC_IND_PPP_PU_E!V51+FC_IND_PPP_PA_E!V51+FC_IND_PPP_PR_E!V51</f>
        <v>251.48422728</v>
      </c>
      <c r="W51" s="27">
        <f>FC_IND_PPP_PU_E!W51+FC_IND_PPP_PA_E!W51+FC_IND_PPP_PR_E!W51</f>
        <v>247.53475811654283</v>
      </c>
      <c r="X51" s="27">
        <f>FC_IND_PPP_PU_E!X51+FC_IND_PPP_PA_E!X51+FC_IND_PPP_PR_E!X51</f>
        <v>319.76707952707818</v>
      </c>
      <c r="Y51" s="27">
        <f>FC_IND_PPP_PU_E!Y51+FC_IND_PPP_PA_E!Y51+FC_IND_PPP_PR_E!Y51</f>
        <v>255.22636753143053</v>
      </c>
      <c r="Z51" s="27">
        <f>FC_IND_PPP_PU_E!Z51+FC_IND_PPP_PA_E!Z51+FC_IND_PPP_PR_E!Z51</f>
        <v>216.12282903467388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  <c r="Y53" s="8">
        <f>FC_IND_PPP_PU_E!Y53+FC_IND_PPP_PA_E!Y53+FC_IND_PPP_PR_E!Y53</f>
        <v>0</v>
      </c>
      <c r="Z53" s="8">
        <f>FC_IND_PPP_PU_E!Z53+FC_IND_PPP_PA_E!Z53+FC_IND_PPP_PR_E!Z53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  <c r="Y54" s="45">
        <f>FC_IND_PPP_PU_E!Y54+FC_IND_PPP_PA_E!Y54+FC_IND_PPP_PR_E!Y54</f>
        <v>0</v>
      </c>
      <c r="Z54" s="45">
        <f>FC_IND_PPP_PU_E!Z54+FC_IND_PPP_PA_E!Z54+FC_IND_PPP_PR_E!Z54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593.71199999999999</v>
      </c>
      <c r="D61" s="49">
        <f t="shared" si="32"/>
        <v>562.35191039999995</v>
      </c>
      <c r="E61" s="49">
        <f t="shared" si="32"/>
        <v>1069.3759104000001</v>
      </c>
      <c r="F61" s="49">
        <f t="shared" si="32"/>
        <v>448.56000000000006</v>
      </c>
      <c r="G61" s="49">
        <f t="shared" si="32"/>
        <v>538.49617919999991</v>
      </c>
      <c r="H61" s="49">
        <f t="shared" si="32"/>
        <v>1092.3361344</v>
      </c>
      <c r="I61" s="49">
        <f t="shared" si="32"/>
        <v>1170.6238656000005</v>
      </c>
      <c r="J61" s="49">
        <f t="shared" si="32"/>
        <v>1284.192</v>
      </c>
      <c r="K61" s="49">
        <f t="shared" si="32"/>
        <v>1143.2961792000001</v>
      </c>
      <c r="L61" s="49">
        <f t="shared" si="32"/>
        <v>1170.0638208</v>
      </c>
      <c r="M61" s="49">
        <f t="shared" si="32"/>
        <v>1209.9358655999995</v>
      </c>
      <c r="N61" s="49">
        <f t="shared" si="32"/>
        <v>1227.5198207999995</v>
      </c>
      <c r="O61" s="49">
        <f t="shared" si="32"/>
        <v>1241.3282011199999</v>
      </c>
      <c r="P61" s="49">
        <f t="shared" si="32"/>
        <v>1340.2871344799998</v>
      </c>
      <c r="Q61" s="49">
        <f t="shared" si="32"/>
        <v>1385.5493332799999</v>
      </c>
      <c r="R61" s="49">
        <f t="shared" si="32"/>
        <v>1371.4579771199997</v>
      </c>
      <c r="S61" s="49">
        <f t="shared" si="32"/>
        <v>1347.6288873599997</v>
      </c>
      <c r="T61" s="49">
        <f t="shared" si="32"/>
        <v>1301.1432083999996</v>
      </c>
      <c r="U61" s="49">
        <f t="shared" si="32"/>
        <v>1245.8283515999997</v>
      </c>
      <c r="V61" s="49">
        <f t="shared" si="32"/>
        <v>1554.4139939999995</v>
      </c>
      <c r="W61" s="49">
        <f t="shared" si="32"/>
        <v>1641.2368255836855</v>
      </c>
      <c r="X61" s="49">
        <f t="shared" si="32"/>
        <v>1682.0954285454106</v>
      </c>
      <c r="Y61" s="49">
        <f t="shared" ref="Y61:Z61" si="33">SUM(Y62:Y72)</f>
        <v>1637.4459451345433</v>
      </c>
      <c r="Z61" s="49">
        <f t="shared" si="33"/>
        <v>1466.8248512736334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593.71199999999999</v>
      </c>
      <c r="D62" s="52">
        <f>FC_IND_PPP_PU_E!D62+FC_IND_PPP_PA_E!D62+FC_IND_PPP_PR_E!D62</f>
        <v>562.35191039999995</v>
      </c>
      <c r="E62" s="52">
        <f>FC_IND_PPP_PU_E!E62+FC_IND_PPP_PA_E!E62+FC_IND_PPP_PR_E!E62</f>
        <v>1069.3759104000001</v>
      </c>
      <c r="F62" s="52">
        <f>FC_IND_PPP_PU_E!F62+FC_IND_PPP_PA_E!F62+FC_IND_PPP_PR_E!F62</f>
        <v>448.56000000000006</v>
      </c>
      <c r="G62" s="52">
        <f>FC_IND_PPP_PU_E!G62+FC_IND_PPP_PA_E!G62+FC_IND_PPP_PR_E!G62</f>
        <v>538.49617919999991</v>
      </c>
      <c r="H62" s="52">
        <f>FC_IND_PPP_PU_E!H62+FC_IND_PPP_PA_E!H62+FC_IND_PPP_PR_E!H62</f>
        <v>1092.3361344</v>
      </c>
      <c r="I62" s="52">
        <f>FC_IND_PPP_PU_E!I62+FC_IND_PPP_PA_E!I62+FC_IND_PPP_PR_E!I62</f>
        <v>1170.6238656000005</v>
      </c>
      <c r="J62" s="52">
        <f>FC_IND_PPP_PU_E!J62+FC_IND_PPP_PA_E!J62+FC_IND_PPP_PR_E!J62</f>
        <v>1284.192</v>
      </c>
      <c r="K62" s="52">
        <f>FC_IND_PPP_PU_E!K62+FC_IND_PPP_PA_E!K62+FC_IND_PPP_PR_E!K62</f>
        <v>1143.2961792000001</v>
      </c>
      <c r="L62" s="52">
        <f>FC_IND_PPP_PU_E!L62+FC_IND_PPP_PA_E!L62+FC_IND_PPP_PR_E!L62</f>
        <v>1170.0638208</v>
      </c>
      <c r="M62" s="52">
        <f>FC_IND_PPP_PU_E!M62+FC_IND_PPP_PA_E!M62+FC_IND_PPP_PR_E!M62</f>
        <v>1209.9358655999995</v>
      </c>
      <c r="N62" s="52">
        <f>FC_IND_PPP_PU_E!N62+FC_IND_PPP_PA_E!N62+FC_IND_PPP_PR_E!N62</f>
        <v>1227.5198207999995</v>
      </c>
      <c r="O62" s="52">
        <f>FC_IND_PPP_PU_E!O62+FC_IND_PPP_PA_E!O62+FC_IND_PPP_PR_E!O62</f>
        <v>1240.4000447999999</v>
      </c>
      <c r="P62" s="52">
        <f>FC_IND_PPP_PU_E!P62+FC_IND_PPP_PA_E!P62+FC_IND_PPP_PR_E!P62</f>
        <v>1339.6319999999998</v>
      </c>
      <c r="Q62" s="52">
        <f>FC_IND_PPP_PU_E!Q62+FC_IND_PPP_PA_E!Q62+FC_IND_PPP_PR_E!Q62</f>
        <v>1381.0720896</v>
      </c>
      <c r="R62" s="52">
        <f>FC_IND_PPP_PU_E!R62+FC_IND_PPP_PA_E!R62+FC_IND_PPP_PR_E!R62</f>
        <v>1365.6158207999997</v>
      </c>
      <c r="S62" s="52">
        <f>FC_IND_PPP_PU_E!S62+FC_IND_PPP_PA_E!S62+FC_IND_PPP_PR_E!S62</f>
        <v>1340.6399999999996</v>
      </c>
      <c r="T62" s="52">
        <f>FC_IND_PPP_PU_E!T62+FC_IND_PPP_PA_E!T62+FC_IND_PPP_PR_E!T62</f>
        <v>1294.4159423999995</v>
      </c>
      <c r="U62" s="52">
        <f>FC_IND_PPP_PU_E!U62+FC_IND_PPP_PA_E!U62+FC_IND_PPP_PR_E!U62</f>
        <v>1238.6509631999998</v>
      </c>
      <c r="V62" s="52">
        <f>FC_IND_PPP_PU_E!V62+FC_IND_PPP_PA_E!V62+FC_IND_PPP_PR_E!V62</f>
        <v>1547.1481535999997</v>
      </c>
      <c r="W62" s="52">
        <f>FC_IND_PPP_PU_E!W62+FC_IND_PPP_PA_E!W62+FC_IND_PPP_PR_E!W62</f>
        <v>1633.4135999999999</v>
      </c>
      <c r="X62" s="52">
        <f>FC_IND_PPP_PU_E!X62+FC_IND_PPP_PA_E!X62+FC_IND_PPP_PR_E!X62</f>
        <v>1674.2109888</v>
      </c>
      <c r="Y62" s="52">
        <f>FC_IND_PPP_PU_E!Y62+FC_IND_PPP_PA_E!Y62+FC_IND_PPP_PR_E!Y62</f>
        <v>1629.5586047999998</v>
      </c>
      <c r="Z62" s="52">
        <f>FC_IND_PPP_PU_E!Z62+FC_IND_PPP_PA_E!Z62+FC_IND_PPP_PR_E!Z62</f>
        <v>1460.0775168000005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0.92815632000000015</v>
      </c>
      <c r="P64" s="52">
        <f>FC_IND_PPP_PU_E!P64+FC_IND_PPP_PA_E!P64+FC_IND_PPP_PR_E!P64</f>
        <v>0.65513447999999985</v>
      </c>
      <c r="Q64" s="52">
        <f>FC_IND_PPP_PU_E!Q64+FC_IND_PPP_PA_E!Q64+FC_IND_PPP_PR_E!Q64</f>
        <v>4.4772436800000008</v>
      </c>
      <c r="R64" s="52">
        <f>FC_IND_PPP_PU_E!R64+FC_IND_PPP_PA_E!R64+FC_IND_PPP_PR_E!R64</f>
        <v>5.84215632</v>
      </c>
      <c r="S64" s="52">
        <f>FC_IND_PPP_PU_E!S64+FC_IND_PPP_PA_E!S64+FC_IND_PPP_PR_E!S64</f>
        <v>6.9888873599999997</v>
      </c>
      <c r="T64" s="52">
        <f>FC_IND_PPP_PU_E!T64+FC_IND_PPP_PA_E!T64+FC_IND_PPP_PR_E!T64</f>
        <v>6.7272660000000011</v>
      </c>
      <c r="U64" s="52">
        <f>FC_IND_PPP_PU_E!U64+FC_IND_PPP_PA_E!U64+FC_IND_PPP_PR_E!U64</f>
        <v>7.1773883999999999</v>
      </c>
      <c r="V64" s="52">
        <f>FC_IND_PPP_PU_E!V64+FC_IND_PPP_PA_E!V64+FC_IND_PPP_PR_E!V64</f>
        <v>7.2658403999999992</v>
      </c>
      <c r="W64" s="52">
        <f>FC_IND_PPP_PU_E!W64+FC_IND_PPP_PA_E!W64+FC_IND_PPP_PR_E!W64</f>
        <v>7.8232255836855176</v>
      </c>
      <c r="X64" s="52">
        <f>FC_IND_PPP_PU_E!X64+FC_IND_PPP_PA_E!X64+FC_IND_PPP_PR_E!X64</f>
        <v>7.884439745410571</v>
      </c>
      <c r="Y64" s="52">
        <f>FC_IND_PPP_PU_E!Y64+FC_IND_PPP_PA_E!Y64+FC_IND_PPP_PR_E!Y64</f>
        <v>7.8873403345435866</v>
      </c>
      <c r="Z64" s="52">
        <f>FC_IND_PPP_PU_E!Z64+FC_IND_PPP_PA_E!Z64+FC_IND_PPP_PR_E!Z64</f>
        <v>6.7473344736328853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  <c r="Y65" s="52">
        <f>FC_IND_PPP_PU_E!Y65+FC_IND_PPP_PA_E!Y65+FC_IND_PPP_PR_E!Y65</f>
        <v>0</v>
      </c>
      <c r="Z65" s="52">
        <f>FC_IND_PPP_PU_E!Z65+FC_IND_PPP_PA_E!Z65+FC_IND_PPP_PR_E!Z65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  <c r="Y69" s="52">
        <f>FC_IND_PPP_PU_E!Y69+FC_IND_PPP_PA_E!Y69+FC_IND_PPP_PR_E!Y69</f>
        <v>0</v>
      </c>
      <c r="Z69" s="52">
        <f>FC_IND_PPP_PU_E!Z69+FC_IND_PPP_PA_E!Z69+FC_IND_PPP_PR_E!Z69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274.1730954725906</v>
      </c>
      <c r="D2" s="21">
        <f t="shared" ref="D2:X2" si="0">SUM(D3,D17,D22,D25,D26,D51,D52)</f>
        <v>305.71361346832327</v>
      </c>
      <c r="E2" s="21">
        <f t="shared" si="0"/>
        <v>288.53577619911323</v>
      </c>
      <c r="F2" s="21">
        <f t="shared" si="0"/>
        <v>226.00077176993804</v>
      </c>
      <c r="G2" s="21">
        <f t="shared" si="0"/>
        <v>135.43195795392393</v>
      </c>
      <c r="H2" s="21">
        <f t="shared" si="0"/>
        <v>296.24167168431012</v>
      </c>
      <c r="I2" s="21">
        <f t="shared" si="0"/>
        <v>264.56322814488595</v>
      </c>
      <c r="J2" s="21">
        <f t="shared" si="0"/>
        <v>287.60026438736634</v>
      </c>
      <c r="K2" s="21">
        <f t="shared" si="0"/>
        <v>257.75064537141952</v>
      </c>
      <c r="L2" s="21">
        <f t="shared" si="0"/>
        <v>295.53899848911971</v>
      </c>
      <c r="M2" s="21">
        <f t="shared" si="0"/>
        <v>283.88297725707429</v>
      </c>
      <c r="N2" s="21">
        <f t="shared" si="0"/>
        <v>252.26939327968597</v>
      </c>
      <c r="O2" s="21">
        <f t="shared" si="0"/>
        <v>243.54979861898323</v>
      </c>
      <c r="P2" s="21">
        <f t="shared" si="0"/>
        <v>196.64942532751354</v>
      </c>
      <c r="Q2" s="21">
        <f t="shared" si="0"/>
        <v>167.06639234931498</v>
      </c>
      <c r="R2" s="21">
        <f t="shared" si="0"/>
        <v>164.61007470436417</v>
      </c>
      <c r="S2" s="21">
        <f t="shared" si="0"/>
        <v>143.98061453098489</v>
      </c>
      <c r="T2" s="21">
        <f t="shared" si="0"/>
        <v>153.48667108595723</v>
      </c>
      <c r="U2" s="21">
        <f t="shared" si="0"/>
        <v>136.27753550195754</v>
      </c>
      <c r="V2" s="21">
        <f t="shared" si="0"/>
        <v>193.07203893631061</v>
      </c>
      <c r="W2" s="21">
        <f t="shared" si="0"/>
        <v>206.27682882677408</v>
      </c>
      <c r="X2" s="21">
        <f t="shared" si="0"/>
        <v>241.31324208519612</v>
      </c>
      <c r="Y2" s="21">
        <f t="shared" ref="Y2:Z2" si="1">SUM(Y3,Y17,Y22,Y25,Y26,Y51,Y52)</f>
        <v>192.68168207018746</v>
      </c>
      <c r="Z2" s="21">
        <f t="shared" si="1"/>
        <v>157.16664967915779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157.53698712617148</v>
      </c>
      <c r="D3" s="24">
        <f t="shared" ref="D3:W3" si="3">SUM(D4,D8,D11)</f>
        <v>125.61460981241993</v>
      </c>
      <c r="E3" s="24">
        <f t="shared" si="3"/>
        <v>122.90379094529119</v>
      </c>
      <c r="F3" s="24">
        <f t="shared" si="3"/>
        <v>129.38573148485921</v>
      </c>
      <c r="G3" s="24">
        <f t="shared" si="3"/>
        <v>54.3743994835461</v>
      </c>
      <c r="H3" s="24">
        <f t="shared" si="3"/>
        <v>149.16026524695587</v>
      </c>
      <c r="I3" s="24">
        <f t="shared" si="3"/>
        <v>134.14718505185715</v>
      </c>
      <c r="J3" s="24">
        <f t="shared" si="3"/>
        <v>159.52408187166367</v>
      </c>
      <c r="K3" s="24">
        <f t="shared" si="3"/>
        <v>122.44071395628399</v>
      </c>
      <c r="L3" s="24">
        <f t="shared" si="3"/>
        <v>171.32841945719218</v>
      </c>
      <c r="M3" s="24">
        <f t="shared" si="3"/>
        <v>140.85858336156375</v>
      </c>
      <c r="N3" s="24">
        <f t="shared" si="3"/>
        <v>115.59502777044244</v>
      </c>
      <c r="O3" s="24">
        <f t="shared" si="3"/>
        <v>113.62986292328776</v>
      </c>
      <c r="P3" s="24">
        <f t="shared" si="3"/>
        <v>81.160959900474637</v>
      </c>
      <c r="Q3" s="24">
        <f t="shared" si="3"/>
        <v>65.550219698501422</v>
      </c>
      <c r="R3" s="24">
        <f t="shared" si="3"/>
        <v>56.574053536914697</v>
      </c>
      <c r="S3" s="24">
        <f t="shared" si="3"/>
        <v>56.437650725634356</v>
      </c>
      <c r="T3" s="24">
        <f t="shared" si="3"/>
        <v>52.620914592826026</v>
      </c>
      <c r="U3" s="24">
        <f t="shared" si="3"/>
        <v>49.274738971256085</v>
      </c>
      <c r="V3" s="24">
        <f t="shared" si="3"/>
        <v>76.567777660755169</v>
      </c>
      <c r="W3" s="24">
        <f t="shared" si="3"/>
        <v>82.586412974765409</v>
      </c>
      <c r="X3" s="24">
        <f t="shared" ref="X3:Z3" si="4">SUM(X4,X8,X11)</f>
        <v>81.066529152247227</v>
      </c>
      <c r="Y3" s="24">
        <f t="shared" si="4"/>
        <v>68.554222786003749</v>
      </c>
      <c r="Z3" s="24">
        <f t="shared" si="4"/>
        <v>54.430818473984651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14.628256664797592</v>
      </c>
      <c r="D4" s="19">
        <f t="shared" ref="D4:W4" si="6">SUM(D5:D7)</f>
        <v>15.756378801094426</v>
      </c>
      <c r="E4" s="19">
        <f t="shared" si="6"/>
        <v>13.243792639209587</v>
      </c>
      <c r="F4" s="19">
        <f t="shared" si="6"/>
        <v>9.6379042194411202</v>
      </c>
      <c r="G4" s="19">
        <f t="shared" si="6"/>
        <v>29.844398269023745</v>
      </c>
      <c r="H4" s="19">
        <f t="shared" si="6"/>
        <v>22.162410596196096</v>
      </c>
      <c r="I4" s="19">
        <f t="shared" si="6"/>
        <v>19.838920810107012</v>
      </c>
      <c r="J4" s="19">
        <f t="shared" si="6"/>
        <v>21.01623282811185</v>
      </c>
      <c r="K4" s="19">
        <f t="shared" si="6"/>
        <v>11.035746003598076</v>
      </c>
      <c r="L4" s="19">
        <f t="shared" si="6"/>
        <v>22.815561186873005</v>
      </c>
      <c r="M4" s="19">
        <f t="shared" si="6"/>
        <v>19.647299049538422</v>
      </c>
      <c r="N4" s="19">
        <f t="shared" si="6"/>
        <v>12.20710345257916</v>
      </c>
      <c r="O4" s="19">
        <f t="shared" si="6"/>
        <v>28.873005782631349</v>
      </c>
      <c r="P4" s="19">
        <f t="shared" si="6"/>
        <v>10.435935235888632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7.8995119541100445E-2</v>
      </c>
      <c r="U4" s="19">
        <f t="shared" si="6"/>
        <v>0.10018880147758921</v>
      </c>
      <c r="V4" s="19">
        <f t="shared" si="6"/>
        <v>0.1296151987238954</v>
      </c>
      <c r="W4" s="19">
        <f t="shared" si="6"/>
        <v>0.14789593718547595</v>
      </c>
      <c r="X4" s="19">
        <f t="shared" ref="X4:Z4" si="7">SUM(X5:X7)</f>
        <v>0.1487877657905273</v>
      </c>
      <c r="Y4" s="19">
        <f t="shared" si="7"/>
        <v>0.1727535781876883</v>
      </c>
      <c r="Z4" s="19">
        <f t="shared" si="7"/>
        <v>0.19561749096280753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14.628256664797592</v>
      </c>
      <c r="D7" s="8">
        <v>15.756378801094426</v>
      </c>
      <c r="E7" s="8">
        <v>13.243792639209587</v>
      </c>
      <c r="F7" s="8">
        <v>9.6379042194411202</v>
      </c>
      <c r="G7" s="8">
        <v>29.844398269023745</v>
      </c>
      <c r="H7" s="8">
        <v>22.162410596196096</v>
      </c>
      <c r="I7" s="8">
        <v>19.838920810107012</v>
      </c>
      <c r="J7" s="8">
        <v>21.01623282811185</v>
      </c>
      <c r="K7" s="8">
        <v>11.035746003598076</v>
      </c>
      <c r="L7" s="8">
        <v>22.815561186873005</v>
      </c>
      <c r="M7" s="8">
        <v>19.647299049538422</v>
      </c>
      <c r="N7" s="8">
        <v>12.20710345257916</v>
      </c>
      <c r="O7" s="8">
        <v>28.873005782631349</v>
      </c>
      <c r="P7" s="8">
        <v>10.435935235888632</v>
      </c>
      <c r="Q7" s="8">
        <v>0</v>
      </c>
      <c r="R7" s="8">
        <v>0</v>
      </c>
      <c r="S7" s="8">
        <v>0</v>
      </c>
      <c r="T7" s="8">
        <v>7.8995119541100445E-2</v>
      </c>
      <c r="U7" s="8">
        <v>0.10018880147758921</v>
      </c>
      <c r="V7" s="8">
        <v>0.1296151987238954</v>
      </c>
      <c r="W7" s="8">
        <v>0.14789593718547595</v>
      </c>
      <c r="X7" s="8">
        <v>0.1487877657905273</v>
      </c>
      <c r="Y7" s="8">
        <v>0.1727535781876883</v>
      </c>
      <c r="Z7" s="8">
        <v>0.19561749096280753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142.90873046137389</v>
      </c>
      <c r="D8" s="19">
        <f t="shared" si="8"/>
        <v>109.8582310113255</v>
      </c>
      <c r="E8" s="19">
        <f t="shared" si="8"/>
        <v>109.6599983060816</v>
      </c>
      <c r="F8" s="19">
        <f t="shared" si="8"/>
        <v>119.7478272654181</v>
      </c>
      <c r="G8" s="19">
        <f t="shared" si="8"/>
        <v>24.53000121452235</v>
      </c>
      <c r="H8" s="19">
        <f t="shared" si="8"/>
        <v>126.99785465075976</v>
      </c>
      <c r="I8" s="19">
        <f t="shared" si="8"/>
        <v>114.30826424175014</v>
      </c>
      <c r="J8" s="19">
        <f t="shared" si="8"/>
        <v>138.50784904355183</v>
      </c>
      <c r="K8" s="19">
        <f t="shared" si="8"/>
        <v>111.40496795268591</v>
      </c>
      <c r="L8" s="19">
        <f t="shared" si="8"/>
        <v>148.51285827031919</v>
      </c>
      <c r="M8" s="19">
        <f t="shared" si="8"/>
        <v>121.21128431202531</v>
      </c>
      <c r="N8" s="19">
        <f t="shared" si="8"/>
        <v>103.38792431786328</v>
      </c>
      <c r="O8" s="19">
        <f t="shared" si="8"/>
        <v>84.756857140656408</v>
      </c>
      <c r="P8" s="19">
        <f t="shared" si="8"/>
        <v>70.725024664586002</v>
      </c>
      <c r="Q8" s="19">
        <f t="shared" si="8"/>
        <v>65.550219698501422</v>
      </c>
      <c r="R8" s="19">
        <f t="shared" si="8"/>
        <v>56.574053536914697</v>
      </c>
      <c r="S8" s="19">
        <f t="shared" si="8"/>
        <v>56.437650725634356</v>
      </c>
      <c r="T8" s="19">
        <f t="shared" si="8"/>
        <v>52.541919473284928</v>
      </c>
      <c r="U8" s="19">
        <f t="shared" si="8"/>
        <v>49.174550169778499</v>
      </c>
      <c r="V8" s="19">
        <f t="shared" si="8"/>
        <v>76.438162462031272</v>
      </c>
      <c r="W8" s="19">
        <f t="shared" si="8"/>
        <v>82.33796617600531</v>
      </c>
      <c r="X8" s="19">
        <f t="shared" si="8"/>
        <v>80.814558829006501</v>
      </c>
      <c r="Y8" s="19">
        <f t="shared" ref="Y8:Z8" si="9">SUM(Y9:Y10)</f>
        <v>68.294241481612119</v>
      </c>
      <c r="Z8" s="19">
        <f t="shared" si="9"/>
        <v>54.233147270712813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142.90873046137389</v>
      </c>
      <c r="D10" s="8">
        <v>109.8582310113255</v>
      </c>
      <c r="E10" s="8">
        <v>109.6599983060816</v>
      </c>
      <c r="F10" s="8">
        <v>119.7478272654181</v>
      </c>
      <c r="G10" s="8">
        <v>24.53000121452235</v>
      </c>
      <c r="H10" s="8">
        <v>126.99785465075976</v>
      </c>
      <c r="I10" s="8">
        <v>114.30826424175014</v>
      </c>
      <c r="J10" s="8">
        <v>138.50784904355183</v>
      </c>
      <c r="K10" s="8">
        <v>111.40496795268591</v>
      </c>
      <c r="L10" s="8">
        <v>148.51285827031919</v>
      </c>
      <c r="M10" s="8">
        <v>121.21128431202531</v>
      </c>
      <c r="N10" s="8">
        <v>103.38792431786328</v>
      </c>
      <c r="O10" s="8">
        <v>84.756857140656408</v>
      </c>
      <c r="P10" s="8">
        <v>70.725024664586002</v>
      </c>
      <c r="Q10" s="8">
        <v>65.550219698501422</v>
      </c>
      <c r="R10" s="8">
        <v>56.574053536914697</v>
      </c>
      <c r="S10" s="8">
        <v>56.437650725634356</v>
      </c>
      <c r="T10" s="8">
        <v>52.541919473284928</v>
      </c>
      <c r="U10" s="8">
        <v>49.174550169778499</v>
      </c>
      <c r="V10" s="8">
        <v>76.438162462031272</v>
      </c>
      <c r="W10" s="8">
        <v>82.33796617600531</v>
      </c>
      <c r="X10" s="8">
        <v>80.814558829006501</v>
      </c>
      <c r="Y10" s="8">
        <v>68.294241481612119</v>
      </c>
      <c r="Z10" s="8">
        <v>54.233147270712813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0.10055086157461875</v>
      </c>
      <c r="X11" s="19">
        <f t="shared" si="10"/>
        <v>0.10318255745019944</v>
      </c>
      <c r="Y11" s="19">
        <f t="shared" ref="Y11:Z11" si="11">SUM(Y12:Y16)</f>
        <v>8.7227726203938344E-2</v>
      </c>
      <c r="Z11" s="19">
        <f t="shared" si="11"/>
        <v>2.0537123090281694E-3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0.10055086157461875</v>
      </c>
      <c r="X16" s="8">
        <v>0.10318255745019944</v>
      </c>
      <c r="Y16" s="8">
        <v>8.7227726203938344E-2</v>
      </c>
      <c r="Z16" s="8">
        <v>2.0537123090281694E-3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24.088444271594533</v>
      </c>
      <c r="D26" s="27">
        <f t="shared" si="16"/>
        <v>93.663611223185541</v>
      </c>
      <c r="E26" s="27">
        <f t="shared" si="16"/>
        <v>76.037320921371077</v>
      </c>
      <c r="F26" s="27">
        <f t="shared" si="16"/>
        <v>14.353983913450479</v>
      </c>
      <c r="G26" s="27">
        <f t="shared" si="16"/>
        <v>19.556337477798213</v>
      </c>
      <c r="H26" s="27">
        <f t="shared" si="16"/>
        <v>39.148014273876775</v>
      </c>
      <c r="I26" s="27">
        <f t="shared" si="16"/>
        <v>32.511052328229511</v>
      </c>
      <c r="J26" s="27">
        <f t="shared" si="16"/>
        <v>27.681517003517328</v>
      </c>
      <c r="K26" s="27">
        <f t="shared" si="16"/>
        <v>28.268503590118542</v>
      </c>
      <c r="L26" s="27">
        <f t="shared" si="16"/>
        <v>20.769512806153969</v>
      </c>
      <c r="M26" s="27">
        <f t="shared" si="16"/>
        <v>24.394695862733041</v>
      </c>
      <c r="N26" s="27">
        <f t="shared" si="16"/>
        <v>8.5775409988942055</v>
      </c>
      <c r="O26" s="27">
        <f t="shared" si="16"/>
        <v>8.223138210158714</v>
      </c>
      <c r="P26" s="27">
        <f t="shared" si="16"/>
        <v>7.4488088242891921</v>
      </c>
      <c r="Q26" s="27">
        <f t="shared" si="16"/>
        <v>1.3720367129547955</v>
      </c>
      <c r="R26" s="27">
        <f t="shared" si="16"/>
        <v>4.9905716495212413</v>
      </c>
      <c r="S26" s="27">
        <f t="shared" si="16"/>
        <v>1.2456225323497374</v>
      </c>
      <c r="T26" s="27">
        <f t="shared" si="16"/>
        <v>2.585302297326495</v>
      </c>
      <c r="U26" s="27">
        <f t="shared" si="16"/>
        <v>3.292586745826628</v>
      </c>
      <c r="V26" s="27">
        <f t="shared" si="16"/>
        <v>1.3423364962612383</v>
      </c>
      <c r="W26" s="27">
        <f t="shared" si="16"/>
        <v>4.3653062601092048</v>
      </c>
      <c r="X26" s="27">
        <f t="shared" si="16"/>
        <v>4.3873703475410979</v>
      </c>
      <c r="Y26" s="27">
        <f t="shared" ref="Y26:Z26" si="17">SUM(Y27,Y33)</f>
        <v>6.9584711532652044</v>
      </c>
      <c r="Z26" s="27">
        <f t="shared" si="17"/>
        <v>6.6320538316485127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24.088444271594533</v>
      </c>
      <c r="D33" s="19">
        <f t="shared" si="20"/>
        <v>93.663611223185541</v>
      </c>
      <c r="E33" s="19">
        <f t="shared" si="20"/>
        <v>76.037320921371077</v>
      </c>
      <c r="F33" s="19">
        <f t="shared" si="20"/>
        <v>14.353983913450479</v>
      </c>
      <c r="G33" s="19">
        <f t="shared" si="20"/>
        <v>19.556337477798213</v>
      </c>
      <c r="H33" s="19">
        <f t="shared" si="20"/>
        <v>39.148014273876775</v>
      </c>
      <c r="I33" s="19">
        <f t="shared" si="20"/>
        <v>32.511052328229511</v>
      </c>
      <c r="J33" s="19">
        <f t="shared" si="20"/>
        <v>27.681517003517328</v>
      </c>
      <c r="K33" s="19">
        <f t="shared" si="20"/>
        <v>28.268503590118542</v>
      </c>
      <c r="L33" s="19">
        <f t="shared" si="20"/>
        <v>20.769512806153969</v>
      </c>
      <c r="M33" s="19">
        <f t="shared" si="20"/>
        <v>24.394695862733041</v>
      </c>
      <c r="N33" s="19">
        <f t="shared" si="20"/>
        <v>8.5775409988942055</v>
      </c>
      <c r="O33" s="19">
        <f t="shared" si="20"/>
        <v>8.223138210158714</v>
      </c>
      <c r="P33" s="19">
        <f t="shared" si="20"/>
        <v>7.4488088242891921</v>
      </c>
      <c r="Q33" s="19">
        <f t="shared" si="20"/>
        <v>1.3720367129547955</v>
      </c>
      <c r="R33" s="19">
        <f t="shared" si="20"/>
        <v>4.9905716495212413</v>
      </c>
      <c r="S33" s="19">
        <f t="shared" si="20"/>
        <v>1.2456225323497374</v>
      </c>
      <c r="T33" s="19">
        <f t="shared" si="20"/>
        <v>2.585302297326495</v>
      </c>
      <c r="U33" s="19">
        <f t="shared" si="20"/>
        <v>3.292586745826628</v>
      </c>
      <c r="V33" s="19">
        <f t="shared" si="20"/>
        <v>1.3423364962612383</v>
      </c>
      <c r="W33" s="19">
        <f t="shared" si="20"/>
        <v>4.3653062601092048</v>
      </c>
      <c r="X33" s="19">
        <f t="shared" si="20"/>
        <v>4.3873703475410979</v>
      </c>
      <c r="Y33" s="19">
        <f t="shared" ref="Y33:Z33" si="21">SUM(Y34:Y50)</f>
        <v>6.9584711532652044</v>
      </c>
      <c r="Z33" s="19">
        <f t="shared" si="21"/>
        <v>6.6320538316485127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1.4165430065307361</v>
      </c>
      <c r="D36" s="8">
        <v>1.3867175888860861</v>
      </c>
      <c r="E36" s="8">
        <v>1.4187247259055</v>
      </c>
      <c r="F36" s="8">
        <v>0</v>
      </c>
      <c r="G36" s="8">
        <v>0</v>
      </c>
      <c r="H36" s="8">
        <v>0</v>
      </c>
      <c r="I36" s="8">
        <v>1.4627987370075388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1.1598425622082214</v>
      </c>
      <c r="S36" s="8">
        <v>0</v>
      </c>
      <c r="T36" s="8">
        <v>0</v>
      </c>
      <c r="U36" s="8">
        <v>1.024993752660788</v>
      </c>
      <c r="V36" s="8">
        <v>1.3423364962612383</v>
      </c>
      <c r="W36" s="8">
        <v>2.8106183948189662</v>
      </c>
      <c r="X36" s="8">
        <v>2.8249161253680377</v>
      </c>
      <c r="Y36" s="8">
        <v>2.6166127879140761</v>
      </c>
      <c r="Z36" s="8">
        <v>3.7888340087205425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7.3139262752968026</v>
      </c>
      <c r="D43" s="8">
        <v>5.8404705885676567</v>
      </c>
      <c r="E43" s="8">
        <v>1.4436437906310398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2.5477696251643431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2.8432198229279706</v>
      </c>
    </row>
    <row r="44" spans="1:26" ht="11.25" customHeight="1" x14ac:dyDescent="0.2">
      <c r="A44" s="28" t="s">
        <v>74</v>
      </c>
      <c r="B44" s="7" t="s">
        <v>75</v>
      </c>
      <c r="C44" s="8">
        <v>15.357974989766992</v>
      </c>
      <c r="D44" s="8">
        <v>86.4364230457318</v>
      </c>
      <c r="E44" s="8">
        <v>73.174952404834542</v>
      </c>
      <c r="F44" s="8">
        <v>14.353983913450479</v>
      </c>
      <c r="G44" s="8">
        <v>19.556337477798213</v>
      </c>
      <c r="H44" s="8">
        <v>39.148014273876775</v>
      </c>
      <c r="I44" s="8">
        <v>31.048253591221968</v>
      </c>
      <c r="J44" s="8">
        <v>27.681517003517328</v>
      </c>
      <c r="K44" s="8">
        <v>28.268503590118542</v>
      </c>
      <c r="L44" s="8">
        <v>20.769512806153969</v>
      </c>
      <c r="M44" s="8">
        <v>24.394695862733041</v>
      </c>
      <c r="N44" s="8">
        <v>8.5775409988942055</v>
      </c>
      <c r="O44" s="8">
        <v>8.223138210158714</v>
      </c>
      <c r="P44" s="8">
        <v>7.4488088242891921</v>
      </c>
      <c r="Q44" s="8">
        <v>1.3720367129547955</v>
      </c>
      <c r="R44" s="8">
        <v>1.2829594621486771</v>
      </c>
      <c r="S44" s="8">
        <v>1.2456225323497374</v>
      </c>
      <c r="T44" s="8">
        <v>2.585302297326495</v>
      </c>
      <c r="U44" s="8">
        <v>2.2675929931658398</v>
      </c>
      <c r="V44" s="8">
        <v>0</v>
      </c>
      <c r="W44" s="8">
        <v>1.5546878652902387</v>
      </c>
      <c r="X44" s="8">
        <v>1.5624542221730604</v>
      </c>
      <c r="Y44" s="8">
        <v>4.3418583653511282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92.547664074824567</v>
      </c>
      <c r="D51" s="27">
        <v>86.435392432717833</v>
      </c>
      <c r="E51" s="27">
        <v>89.594664332450961</v>
      </c>
      <c r="F51" s="27">
        <v>82.261056371628342</v>
      </c>
      <c r="G51" s="27">
        <v>61.501220992579611</v>
      </c>
      <c r="H51" s="27">
        <v>107.93339216347745</v>
      </c>
      <c r="I51" s="27">
        <v>97.904990764799308</v>
      </c>
      <c r="J51" s="27">
        <v>100.3946655121853</v>
      </c>
      <c r="K51" s="27">
        <v>107.04142782501698</v>
      </c>
      <c r="L51" s="27">
        <v>103.44106622577355</v>
      </c>
      <c r="M51" s="27">
        <v>118.62969803277748</v>
      </c>
      <c r="N51" s="27">
        <v>128.09682451034934</v>
      </c>
      <c r="O51" s="27">
        <v>121.69679748553678</v>
      </c>
      <c r="P51" s="27">
        <v>108.03965660274973</v>
      </c>
      <c r="Q51" s="27">
        <v>100.14413593785878</v>
      </c>
      <c r="R51" s="27">
        <v>103.04544951792823</v>
      </c>
      <c r="S51" s="27">
        <v>86.297341273000796</v>
      </c>
      <c r="T51" s="27">
        <v>98.280454195804708</v>
      </c>
      <c r="U51" s="27">
        <v>83.710209784874834</v>
      </c>
      <c r="V51" s="27">
        <v>115.16192477929421</v>
      </c>
      <c r="W51" s="27">
        <v>119.32510959189945</v>
      </c>
      <c r="X51" s="27">
        <v>155.8593425854078</v>
      </c>
      <c r="Y51" s="27">
        <v>117.16898813091851</v>
      </c>
      <c r="Z51" s="27">
        <v>96.103777373524636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289.74159558245418</v>
      </c>
      <c r="D61" s="49">
        <f t="shared" si="24"/>
        <v>278.8502303786849</v>
      </c>
      <c r="E61" s="49">
        <f t="shared" si="24"/>
        <v>542.24022659589355</v>
      </c>
      <c r="F61" s="49">
        <f t="shared" si="24"/>
        <v>230.02655689428732</v>
      </c>
      <c r="G61" s="49">
        <f t="shared" si="24"/>
        <v>261.67199709930776</v>
      </c>
      <c r="H61" s="49">
        <f t="shared" si="24"/>
        <v>556.86265169042076</v>
      </c>
      <c r="I61" s="49">
        <f t="shared" si="24"/>
        <v>592.48937054532382</v>
      </c>
      <c r="J61" s="49">
        <f t="shared" si="24"/>
        <v>665.5303504877121</v>
      </c>
      <c r="K61" s="49">
        <f t="shared" si="24"/>
        <v>584.18206390322052</v>
      </c>
      <c r="L61" s="49">
        <f t="shared" si="24"/>
        <v>659.0888006222184</v>
      </c>
      <c r="M61" s="49">
        <f t="shared" si="24"/>
        <v>687.79614352540409</v>
      </c>
      <c r="N61" s="49">
        <f t="shared" si="24"/>
        <v>689.09974115671639</v>
      </c>
      <c r="O61" s="49">
        <f t="shared" si="24"/>
        <v>667.55626136240915</v>
      </c>
      <c r="P61" s="49">
        <f t="shared" si="24"/>
        <v>653.48613226388306</v>
      </c>
      <c r="Q61" s="49">
        <f t="shared" si="24"/>
        <v>621.66388447304166</v>
      </c>
      <c r="R61" s="49">
        <f t="shared" si="24"/>
        <v>575.41480981660868</v>
      </c>
      <c r="S61" s="49">
        <f t="shared" si="24"/>
        <v>548.93831374726631</v>
      </c>
      <c r="T61" s="49">
        <f t="shared" si="24"/>
        <v>550.01907125290211</v>
      </c>
      <c r="U61" s="49">
        <f t="shared" si="24"/>
        <v>461.89487832824642</v>
      </c>
      <c r="V61" s="49">
        <f t="shared" si="24"/>
        <v>754.73890534557279</v>
      </c>
      <c r="W61" s="49">
        <f t="shared" si="24"/>
        <v>834.33030629046868</v>
      </c>
      <c r="X61" s="49">
        <f t="shared" si="24"/>
        <v>859.4773822309345</v>
      </c>
      <c r="Y61" s="49">
        <f t="shared" ref="Y61:Z61" si="25">SUM(Y62:Y72)</f>
        <v>775.02498236634528</v>
      </c>
      <c r="Z61" s="49">
        <f t="shared" si="25"/>
        <v>670.20147294198807</v>
      </c>
    </row>
    <row r="62" spans="1:26" ht="11.25" customHeight="1" x14ac:dyDescent="0.2">
      <c r="A62" s="50" t="s">
        <v>92</v>
      </c>
      <c r="B62" s="51" t="s">
        <v>93</v>
      </c>
      <c r="C62" s="52">
        <v>289.74159558245418</v>
      </c>
      <c r="D62" s="52">
        <v>278.8502303786849</v>
      </c>
      <c r="E62" s="52">
        <v>542.24022659589355</v>
      </c>
      <c r="F62" s="52">
        <v>230.02655689428732</v>
      </c>
      <c r="G62" s="52">
        <v>261.67199709930776</v>
      </c>
      <c r="H62" s="52">
        <v>556.86265169042076</v>
      </c>
      <c r="I62" s="52">
        <v>592.48937054532382</v>
      </c>
      <c r="J62" s="52">
        <v>665.5303504877121</v>
      </c>
      <c r="K62" s="52">
        <v>584.18206390322052</v>
      </c>
      <c r="L62" s="52">
        <v>659.0888006222184</v>
      </c>
      <c r="M62" s="52">
        <v>687.79614352540409</v>
      </c>
      <c r="N62" s="52">
        <v>689.09974115671639</v>
      </c>
      <c r="O62" s="52">
        <v>667.09745312322707</v>
      </c>
      <c r="P62" s="52">
        <v>653.19419729056233</v>
      </c>
      <c r="Q62" s="52">
        <v>619.80178206088362</v>
      </c>
      <c r="R62" s="52">
        <v>573.07598986706751</v>
      </c>
      <c r="S62" s="52">
        <v>546.22222675224282</v>
      </c>
      <c r="T62" s="52">
        <v>547.30060630128594</v>
      </c>
      <c r="U62" s="52">
        <v>459.36171335574193</v>
      </c>
      <c r="V62" s="52">
        <v>751.4116661995904</v>
      </c>
      <c r="W62" s="52">
        <v>830.55908944303133</v>
      </c>
      <c r="X62" s="52">
        <v>855.63438626902564</v>
      </c>
      <c r="Y62" s="52">
        <v>771.40407244633536</v>
      </c>
      <c r="Z62" s="52">
        <v>667.20112201647487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0.45880823918202562</v>
      </c>
      <c r="P64" s="52">
        <v>0.2919349733206868</v>
      </c>
      <c r="Q64" s="52">
        <v>1.8621024121580378</v>
      </c>
      <c r="R64" s="52">
        <v>2.3388199495412025</v>
      </c>
      <c r="S64" s="52">
        <v>2.7160869950235438</v>
      </c>
      <c r="T64" s="52">
        <v>2.7184649516161357</v>
      </c>
      <c r="U64" s="52">
        <v>2.5331649725045011</v>
      </c>
      <c r="V64" s="52">
        <v>3.327239145982424</v>
      </c>
      <c r="W64" s="52">
        <v>3.7712168474373096</v>
      </c>
      <c r="X64" s="52">
        <v>3.8429959619088621</v>
      </c>
      <c r="Y64" s="52">
        <v>3.6209099200099115</v>
      </c>
      <c r="Z64" s="52">
        <v>3.0003509255132368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286.61410148966877</v>
      </c>
      <c r="D2" s="21">
        <f t="shared" ref="D2:X2" si="0">SUM(D3,D17,D22,D25,D26,D51,D52)</f>
        <v>309.87254859791875</v>
      </c>
      <c r="E2" s="21">
        <f t="shared" si="0"/>
        <v>279.29813161460754</v>
      </c>
      <c r="F2" s="21">
        <f t="shared" si="0"/>
        <v>213.84300639170777</v>
      </c>
      <c r="G2" s="21">
        <f t="shared" si="0"/>
        <v>142.80539039136158</v>
      </c>
      <c r="H2" s="21">
        <f t="shared" si="0"/>
        <v>283.56806618684953</v>
      </c>
      <c r="I2" s="21">
        <f t="shared" si="0"/>
        <v>256.92004934032855</v>
      </c>
      <c r="J2" s="21">
        <f t="shared" si="0"/>
        <v>266.03573927055231</v>
      </c>
      <c r="K2" s="21">
        <f t="shared" si="0"/>
        <v>245.41773118460955</v>
      </c>
      <c r="L2" s="21">
        <f t="shared" si="0"/>
        <v>228.02617704056235</v>
      </c>
      <c r="M2" s="21">
        <f t="shared" si="0"/>
        <v>214.32371100422355</v>
      </c>
      <c r="N2" s="21">
        <f t="shared" si="0"/>
        <v>195.86143391281234</v>
      </c>
      <c r="O2" s="21">
        <f t="shared" si="0"/>
        <v>208.0263896082011</v>
      </c>
      <c r="P2" s="21">
        <f t="shared" si="0"/>
        <v>205.20387894429075</v>
      </c>
      <c r="Q2" s="21">
        <f t="shared" si="0"/>
        <v>203.71874865909257</v>
      </c>
      <c r="R2" s="21">
        <f t="shared" si="0"/>
        <v>226.00569264765747</v>
      </c>
      <c r="S2" s="21">
        <f t="shared" si="0"/>
        <v>207.98619795481824</v>
      </c>
      <c r="T2" s="21">
        <f t="shared" si="0"/>
        <v>208.11271975960369</v>
      </c>
      <c r="U2" s="21">
        <f t="shared" si="0"/>
        <v>229.75376028475955</v>
      </c>
      <c r="V2" s="21">
        <f t="shared" si="0"/>
        <v>203.00656242438225</v>
      </c>
      <c r="W2" s="21">
        <f t="shared" si="0"/>
        <v>198.00224532832232</v>
      </c>
      <c r="X2" s="21">
        <f t="shared" si="0"/>
        <v>229.22556961939648</v>
      </c>
      <c r="Y2" s="21">
        <f t="shared" ref="Y2:Z2" si="1">SUM(Y3,Y17,Y22,Y25,Y26,Y51,Y52)</f>
        <v>213.02930952823999</v>
      </c>
      <c r="Z2" s="21">
        <f t="shared" si="1"/>
        <v>185.65287568773184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165.27341057537788</v>
      </c>
      <c r="D3" s="24">
        <f t="shared" ref="D3:W3" si="3">SUM(D4,D8,D11)</f>
        <v>127.70996412189149</v>
      </c>
      <c r="E3" s="24">
        <f t="shared" si="3"/>
        <v>119.48020582830303</v>
      </c>
      <c r="F3" s="24">
        <f t="shared" si="3"/>
        <v>122.92106516697473</v>
      </c>
      <c r="G3" s="24">
        <f t="shared" si="3"/>
        <v>57.522963217712899</v>
      </c>
      <c r="H3" s="24">
        <f t="shared" si="3"/>
        <v>143.43099949550094</v>
      </c>
      <c r="I3" s="24">
        <f t="shared" si="3"/>
        <v>130.89705731189812</v>
      </c>
      <c r="J3" s="24">
        <f t="shared" si="3"/>
        <v>148.28990376672371</v>
      </c>
      <c r="K3" s="24">
        <f t="shared" si="3"/>
        <v>117.18663699218773</v>
      </c>
      <c r="L3" s="24">
        <f t="shared" si="3"/>
        <v>132.82662746889196</v>
      </c>
      <c r="M3" s="24">
        <f t="shared" si="3"/>
        <v>106.9326460471956</v>
      </c>
      <c r="N3" s="24">
        <f t="shared" si="3"/>
        <v>90.318832443697971</v>
      </c>
      <c r="O3" s="24">
        <f t="shared" si="3"/>
        <v>97.653340753744089</v>
      </c>
      <c r="P3" s="24">
        <f t="shared" si="3"/>
        <v>85.291558331293643</v>
      </c>
      <c r="Q3" s="24">
        <f t="shared" si="3"/>
        <v>80.511927124844803</v>
      </c>
      <c r="R3" s="24">
        <f t="shared" si="3"/>
        <v>78.23952079328545</v>
      </c>
      <c r="S3" s="24">
        <f t="shared" si="3"/>
        <v>82.082109846345645</v>
      </c>
      <c r="T3" s="24">
        <f t="shared" si="3"/>
        <v>71.832356549955747</v>
      </c>
      <c r="U3" s="24">
        <f t="shared" si="3"/>
        <v>83.592674906809961</v>
      </c>
      <c r="V3" s="24">
        <f t="shared" si="3"/>
        <v>81.084413756814357</v>
      </c>
      <c r="W3" s="24">
        <f t="shared" si="3"/>
        <v>79.831615848036407</v>
      </c>
      <c r="X3" s="24">
        <f t="shared" ref="X3:Z3" si="4">SUM(X4,X8,X11)</f>
        <v>77.55551328620902</v>
      </c>
      <c r="Y3" s="24">
        <f t="shared" si="4"/>
        <v>76.263684749842497</v>
      </c>
      <c r="Z3" s="24">
        <f t="shared" si="4"/>
        <v>64.683511002404757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15.346630108057058</v>
      </c>
      <c r="D4" s="19">
        <f t="shared" ref="D4:W4" si="6">SUM(D5:D7)</f>
        <v>16.019208071287132</v>
      </c>
      <c r="E4" s="19">
        <f t="shared" si="6"/>
        <v>12.874876017327207</v>
      </c>
      <c r="F4" s="19">
        <f t="shared" si="6"/>
        <v>9.1563531699754446</v>
      </c>
      <c r="G4" s="19">
        <f t="shared" si="6"/>
        <v>31.57254590744159</v>
      </c>
      <c r="H4" s="19">
        <f t="shared" si="6"/>
        <v>21.311149439022344</v>
      </c>
      <c r="I4" s="19">
        <f t="shared" si="6"/>
        <v>19.358261996201573</v>
      </c>
      <c r="J4" s="19">
        <f t="shared" si="6"/>
        <v>19.536204860448404</v>
      </c>
      <c r="K4" s="19">
        <f t="shared" si="6"/>
        <v>10.562188989876121</v>
      </c>
      <c r="L4" s="19">
        <f t="shared" si="6"/>
        <v>17.688332477844927</v>
      </c>
      <c r="M4" s="19">
        <f t="shared" si="6"/>
        <v>14.915226498160143</v>
      </c>
      <c r="N4" s="19">
        <f t="shared" si="6"/>
        <v>9.5378785110539201</v>
      </c>
      <c r="O4" s="19">
        <f t="shared" si="6"/>
        <v>24.813419639339138</v>
      </c>
      <c r="P4" s="19">
        <f t="shared" si="6"/>
        <v>10.967060764250432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0.1078355561945385</v>
      </c>
      <c r="U4" s="19">
        <f t="shared" si="6"/>
        <v>0.16996639832236424</v>
      </c>
      <c r="V4" s="19">
        <f t="shared" si="6"/>
        <v>0.13726103491033984</v>
      </c>
      <c r="W4" s="19">
        <f t="shared" si="6"/>
        <v>0.14296264019220498</v>
      </c>
      <c r="X4" s="19">
        <f t="shared" ref="X4:Z4" si="7">SUM(X5:X7)</f>
        <v>0.14234372270855655</v>
      </c>
      <c r="Y4" s="19">
        <f t="shared" si="7"/>
        <v>0.19218107785189481</v>
      </c>
      <c r="Z4" s="19">
        <f t="shared" si="7"/>
        <v>0.23246437374450316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15.346630108057058</v>
      </c>
      <c r="D7" s="8">
        <v>16.019208071287132</v>
      </c>
      <c r="E7" s="8">
        <v>12.874876017327207</v>
      </c>
      <c r="F7" s="8">
        <v>9.1563531699754446</v>
      </c>
      <c r="G7" s="8">
        <v>31.57254590744159</v>
      </c>
      <c r="H7" s="8">
        <v>21.311149439022344</v>
      </c>
      <c r="I7" s="8">
        <v>19.358261996201573</v>
      </c>
      <c r="J7" s="8">
        <v>19.536204860448404</v>
      </c>
      <c r="K7" s="8">
        <v>10.562188989876121</v>
      </c>
      <c r="L7" s="8">
        <v>17.688332477844927</v>
      </c>
      <c r="M7" s="8">
        <v>14.915226498160143</v>
      </c>
      <c r="N7" s="8">
        <v>9.5378785110539201</v>
      </c>
      <c r="O7" s="8">
        <v>24.813419639339138</v>
      </c>
      <c r="P7" s="8">
        <v>10.967060764250432</v>
      </c>
      <c r="Q7" s="8">
        <v>0</v>
      </c>
      <c r="R7" s="8">
        <v>0</v>
      </c>
      <c r="S7" s="8">
        <v>0</v>
      </c>
      <c r="T7" s="8">
        <v>0.1078355561945385</v>
      </c>
      <c r="U7" s="8">
        <v>0.16996639832236424</v>
      </c>
      <c r="V7" s="8">
        <v>0.13726103491033984</v>
      </c>
      <c r="W7" s="8">
        <v>0.14296264019220498</v>
      </c>
      <c r="X7" s="8">
        <v>0.14234372270855655</v>
      </c>
      <c r="Y7" s="8">
        <v>0.19218107785189481</v>
      </c>
      <c r="Z7" s="8">
        <v>0.23246437374450316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149.92678046732081</v>
      </c>
      <c r="D8" s="19">
        <f t="shared" si="8"/>
        <v>111.69075605060436</v>
      </c>
      <c r="E8" s="19">
        <f t="shared" si="8"/>
        <v>106.60532981097582</v>
      </c>
      <c r="F8" s="19">
        <f t="shared" si="8"/>
        <v>113.76471199699928</v>
      </c>
      <c r="G8" s="19">
        <f t="shared" si="8"/>
        <v>25.950417310271305</v>
      </c>
      <c r="H8" s="19">
        <f t="shared" si="8"/>
        <v>122.11985005647858</v>
      </c>
      <c r="I8" s="19">
        <f t="shared" si="8"/>
        <v>111.53879531569656</v>
      </c>
      <c r="J8" s="19">
        <f t="shared" si="8"/>
        <v>128.7536989062753</v>
      </c>
      <c r="K8" s="19">
        <f t="shared" si="8"/>
        <v>106.62444800231161</v>
      </c>
      <c r="L8" s="19">
        <f t="shared" si="8"/>
        <v>115.13829499104702</v>
      </c>
      <c r="M8" s="19">
        <f t="shared" si="8"/>
        <v>92.017419549035466</v>
      </c>
      <c r="N8" s="19">
        <f t="shared" si="8"/>
        <v>80.780953932644053</v>
      </c>
      <c r="O8" s="19">
        <f t="shared" si="8"/>
        <v>72.839921114404945</v>
      </c>
      <c r="P8" s="19">
        <f t="shared" si="8"/>
        <v>74.32449756704321</v>
      </c>
      <c r="Q8" s="19">
        <f t="shared" si="8"/>
        <v>80.511927124844803</v>
      </c>
      <c r="R8" s="19">
        <f t="shared" si="8"/>
        <v>78.23952079328545</v>
      </c>
      <c r="S8" s="19">
        <f t="shared" si="8"/>
        <v>82.082109846345645</v>
      </c>
      <c r="T8" s="19">
        <f t="shared" si="8"/>
        <v>71.724520993761203</v>
      </c>
      <c r="U8" s="19">
        <f t="shared" si="8"/>
        <v>83.422708508487602</v>
      </c>
      <c r="V8" s="19">
        <f t="shared" si="8"/>
        <v>80.947152721904018</v>
      </c>
      <c r="W8" s="19">
        <f t="shared" si="8"/>
        <v>79.591456375274817</v>
      </c>
      <c r="X8" s="19">
        <f t="shared" si="8"/>
        <v>77.314455873782663</v>
      </c>
      <c r="Y8" s="19">
        <f t="shared" ref="Y8:Z8" si="9">SUM(Y9:Y10)</f>
        <v>75.974466501378529</v>
      </c>
      <c r="Z8" s="19">
        <f t="shared" si="9"/>
        <v>64.448606075193283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149.92678046732081</v>
      </c>
      <c r="D10" s="8">
        <v>111.69075605060436</v>
      </c>
      <c r="E10" s="8">
        <v>106.60532981097582</v>
      </c>
      <c r="F10" s="8">
        <v>113.76471199699928</v>
      </c>
      <c r="G10" s="8">
        <v>25.950417310271305</v>
      </c>
      <c r="H10" s="8">
        <v>122.11985005647858</v>
      </c>
      <c r="I10" s="8">
        <v>111.53879531569656</v>
      </c>
      <c r="J10" s="8">
        <v>128.7536989062753</v>
      </c>
      <c r="K10" s="8">
        <v>106.62444800231161</v>
      </c>
      <c r="L10" s="8">
        <v>115.13829499104702</v>
      </c>
      <c r="M10" s="8">
        <v>92.017419549035466</v>
      </c>
      <c r="N10" s="8">
        <v>80.780953932644053</v>
      </c>
      <c r="O10" s="8">
        <v>72.839921114404945</v>
      </c>
      <c r="P10" s="8">
        <v>74.32449756704321</v>
      </c>
      <c r="Q10" s="8">
        <v>80.511927124844803</v>
      </c>
      <c r="R10" s="8">
        <v>78.23952079328545</v>
      </c>
      <c r="S10" s="8">
        <v>82.082109846345645</v>
      </c>
      <c r="T10" s="8">
        <v>71.724520993761203</v>
      </c>
      <c r="U10" s="8">
        <v>83.422708508487602</v>
      </c>
      <c r="V10" s="8">
        <v>80.947152721904018</v>
      </c>
      <c r="W10" s="8">
        <v>79.591456375274817</v>
      </c>
      <c r="X10" s="8">
        <v>77.314455873782663</v>
      </c>
      <c r="Y10" s="8">
        <v>75.974466501378529</v>
      </c>
      <c r="Z10" s="8">
        <v>64.448606075193283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9.7196832569381261E-2</v>
      </c>
      <c r="X11" s="19">
        <f t="shared" si="10"/>
        <v>9.8713689717800562E-2</v>
      </c>
      <c r="Y11" s="19">
        <f t="shared" ref="Y11:Z11" si="11">SUM(Y12:Y16)</f>
        <v>9.7037170612061643E-2</v>
      </c>
      <c r="Z11" s="19">
        <f t="shared" si="11"/>
        <v>2.4405534669718317E-3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9.7196832569381261E-2</v>
      </c>
      <c r="X16" s="8">
        <v>9.8713689717800562E-2</v>
      </c>
      <c r="Y16" s="8">
        <v>9.7037170612061643E-2</v>
      </c>
      <c r="Z16" s="8">
        <v>2.4405534669718317E-3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25.196450568608896</v>
      </c>
      <c r="D26" s="27">
        <f t="shared" si="16"/>
        <v>95.166461704817962</v>
      </c>
      <c r="E26" s="27">
        <f t="shared" si="16"/>
        <v>73.900206520303911</v>
      </c>
      <c r="F26" s="27">
        <f t="shared" si="16"/>
        <v>13.636797286549522</v>
      </c>
      <c r="G26" s="27">
        <f t="shared" si="16"/>
        <v>20.688752282201797</v>
      </c>
      <c r="H26" s="27">
        <f t="shared" si="16"/>
        <v>37.644333806123242</v>
      </c>
      <c r="I26" s="27">
        <f t="shared" si="16"/>
        <v>31.723372191770508</v>
      </c>
      <c r="J26" s="27">
        <f t="shared" si="16"/>
        <v>25.732099156482672</v>
      </c>
      <c r="K26" s="27">
        <f t="shared" si="16"/>
        <v>27.055468409881485</v>
      </c>
      <c r="L26" s="27">
        <f t="shared" si="16"/>
        <v>16.102082473846014</v>
      </c>
      <c r="M26" s="27">
        <f t="shared" si="16"/>
        <v>18.519207817266949</v>
      </c>
      <c r="N26" s="27">
        <f t="shared" si="16"/>
        <v>6.7019620411057979</v>
      </c>
      <c r="O26" s="27">
        <f t="shared" si="16"/>
        <v>7.0669531498412885</v>
      </c>
      <c r="P26" s="27">
        <f t="shared" si="16"/>
        <v>7.8279078157108071</v>
      </c>
      <c r="Q26" s="27">
        <f t="shared" si="16"/>
        <v>1.6852013670452044</v>
      </c>
      <c r="R26" s="27">
        <f t="shared" si="16"/>
        <v>6.8621050175516496</v>
      </c>
      <c r="S26" s="27">
        <f t="shared" si="16"/>
        <v>1.8116155476502631</v>
      </c>
      <c r="T26" s="27">
        <f t="shared" si="16"/>
        <v>3.5291738626735047</v>
      </c>
      <c r="U26" s="27">
        <f t="shared" si="16"/>
        <v>5.5857451341733713</v>
      </c>
      <c r="V26" s="27">
        <f t="shared" si="16"/>
        <v>1.4215192237387606</v>
      </c>
      <c r="W26" s="27">
        <f t="shared" si="16"/>
        <v>4.2196947398907962</v>
      </c>
      <c r="X26" s="27">
        <f t="shared" si="16"/>
        <v>4.1973520124589019</v>
      </c>
      <c r="Y26" s="27">
        <f t="shared" ref="Y26:Z26" si="17">SUM(Y27,Y33)</f>
        <v>7.7410060067347972</v>
      </c>
      <c r="Z26" s="27">
        <f t="shared" si="17"/>
        <v>7.8491551138961757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25.196450568608896</v>
      </c>
      <c r="D33" s="19">
        <f t="shared" si="20"/>
        <v>95.166461704817962</v>
      </c>
      <c r="E33" s="19">
        <f t="shared" si="20"/>
        <v>73.900206520303911</v>
      </c>
      <c r="F33" s="19">
        <f t="shared" si="20"/>
        <v>13.636797286549522</v>
      </c>
      <c r="G33" s="19">
        <f t="shared" si="20"/>
        <v>20.688752282201797</v>
      </c>
      <c r="H33" s="19">
        <f t="shared" si="20"/>
        <v>37.644333806123242</v>
      </c>
      <c r="I33" s="19">
        <f t="shared" si="20"/>
        <v>31.723372191770508</v>
      </c>
      <c r="J33" s="19">
        <f t="shared" si="20"/>
        <v>25.732099156482672</v>
      </c>
      <c r="K33" s="19">
        <f t="shared" si="20"/>
        <v>27.055468409881485</v>
      </c>
      <c r="L33" s="19">
        <f t="shared" si="20"/>
        <v>16.102082473846014</v>
      </c>
      <c r="M33" s="19">
        <f t="shared" si="20"/>
        <v>18.519207817266949</v>
      </c>
      <c r="N33" s="19">
        <f t="shared" si="20"/>
        <v>6.7019620411057979</v>
      </c>
      <c r="O33" s="19">
        <f t="shared" si="20"/>
        <v>7.0669531498412885</v>
      </c>
      <c r="P33" s="19">
        <f t="shared" si="20"/>
        <v>7.8279078157108071</v>
      </c>
      <c r="Q33" s="19">
        <f t="shared" si="20"/>
        <v>1.6852013670452044</v>
      </c>
      <c r="R33" s="19">
        <f t="shared" si="20"/>
        <v>6.8621050175516496</v>
      </c>
      <c r="S33" s="19">
        <f t="shared" si="20"/>
        <v>1.8116155476502631</v>
      </c>
      <c r="T33" s="19">
        <f t="shared" si="20"/>
        <v>3.5291738626735047</v>
      </c>
      <c r="U33" s="19">
        <f t="shared" si="20"/>
        <v>5.5857451341733713</v>
      </c>
      <c r="V33" s="19">
        <f t="shared" si="20"/>
        <v>1.4215192237387606</v>
      </c>
      <c r="W33" s="19">
        <f t="shared" si="20"/>
        <v>4.2196947398907962</v>
      </c>
      <c r="X33" s="19">
        <f t="shared" si="20"/>
        <v>4.1973520124589019</v>
      </c>
      <c r="Y33" s="19">
        <f t="shared" ref="Y33:Z33" si="21">SUM(Y34:Y50)</f>
        <v>7.7410060067347972</v>
      </c>
      <c r="Z33" s="19">
        <f t="shared" si="21"/>
        <v>7.8491551138961757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1.4861074734692632</v>
      </c>
      <c r="D36" s="8">
        <v>1.4098491711139141</v>
      </c>
      <c r="E36" s="8">
        <v>1.3792049940944997</v>
      </c>
      <c r="F36" s="8">
        <v>0</v>
      </c>
      <c r="G36" s="8">
        <v>0</v>
      </c>
      <c r="H36" s="8">
        <v>0</v>
      </c>
      <c r="I36" s="8">
        <v>1.4273579429924621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1.6040131577917769</v>
      </c>
      <c r="S36" s="8">
        <v>0</v>
      </c>
      <c r="T36" s="8">
        <v>0</v>
      </c>
      <c r="U36" s="8">
        <v>1.7388619673392107</v>
      </c>
      <c r="V36" s="8">
        <v>1.4215192237387606</v>
      </c>
      <c r="W36" s="8">
        <v>2.7168658851810346</v>
      </c>
      <c r="X36" s="8">
        <v>2.7025681546319622</v>
      </c>
      <c r="Y36" s="8">
        <v>2.9108714920859242</v>
      </c>
      <c r="Z36" s="8">
        <v>4.5025059912794596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7.5981592049066222</v>
      </c>
      <c r="D43" s="8">
        <v>5.87835933943584</v>
      </c>
      <c r="E43" s="8">
        <v>1.3843969710439286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3.4838132419085497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3.3466491226167165</v>
      </c>
    </row>
    <row r="44" spans="1:26" ht="11.25" customHeight="1" x14ac:dyDescent="0.2">
      <c r="A44" s="28" t="s">
        <v>74</v>
      </c>
      <c r="B44" s="7" t="s">
        <v>75</v>
      </c>
      <c r="C44" s="8">
        <v>16.112183890233013</v>
      </c>
      <c r="D44" s="8">
        <v>87.878253194268211</v>
      </c>
      <c r="E44" s="8">
        <v>71.136604555165476</v>
      </c>
      <c r="F44" s="8">
        <v>13.636797286549522</v>
      </c>
      <c r="G44" s="8">
        <v>20.688752282201797</v>
      </c>
      <c r="H44" s="8">
        <v>37.644333806123242</v>
      </c>
      <c r="I44" s="8">
        <v>30.296014248778047</v>
      </c>
      <c r="J44" s="8">
        <v>25.732099156482672</v>
      </c>
      <c r="K44" s="8">
        <v>27.055468409881485</v>
      </c>
      <c r="L44" s="8">
        <v>16.102082473846014</v>
      </c>
      <c r="M44" s="8">
        <v>18.519207817266949</v>
      </c>
      <c r="N44" s="8">
        <v>6.7019620411057979</v>
      </c>
      <c r="O44" s="8">
        <v>7.0669531498412885</v>
      </c>
      <c r="P44" s="8">
        <v>7.8279078157108071</v>
      </c>
      <c r="Q44" s="8">
        <v>1.6852013670452044</v>
      </c>
      <c r="R44" s="8">
        <v>1.7742786178513228</v>
      </c>
      <c r="S44" s="8">
        <v>1.8116155476502631</v>
      </c>
      <c r="T44" s="8">
        <v>3.5291738626735047</v>
      </c>
      <c r="U44" s="8">
        <v>3.8468831668341603</v>
      </c>
      <c r="V44" s="8">
        <v>0</v>
      </c>
      <c r="W44" s="8">
        <v>1.5028288547097621</v>
      </c>
      <c r="X44" s="8">
        <v>1.4947838578269397</v>
      </c>
      <c r="Y44" s="8">
        <v>4.830134514648873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96.144240345681979</v>
      </c>
      <c r="D51" s="27">
        <v>86.996122771209272</v>
      </c>
      <c r="E51" s="27">
        <v>85.917719266000574</v>
      </c>
      <c r="F51" s="27">
        <v>77.285143938183509</v>
      </c>
      <c r="G51" s="27">
        <v>64.593674891446895</v>
      </c>
      <c r="H51" s="27">
        <v>102.49273288522535</v>
      </c>
      <c r="I51" s="27">
        <v>94.299619836659915</v>
      </c>
      <c r="J51" s="27">
        <v>92.01373634734594</v>
      </c>
      <c r="K51" s="27">
        <v>101.17562578254032</v>
      </c>
      <c r="L51" s="27">
        <v>79.097467097824349</v>
      </c>
      <c r="M51" s="27">
        <v>88.871857139761005</v>
      </c>
      <c r="N51" s="27">
        <v>98.840639428008586</v>
      </c>
      <c r="O51" s="27">
        <v>103.30609570461571</v>
      </c>
      <c r="P51" s="27">
        <v>112.08441279728629</v>
      </c>
      <c r="Q51" s="27">
        <v>121.52162016720256</v>
      </c>
      <c r="R51" s="27">
        <v>140.90406683682036</v>
      </c>
      <c r="S51" s="27">
        <v>124.09247256082233</v>
      </c>
      <c r="T51" s="27">
        <v>132.75118934697443</v>
      </c>
      <c r="U51" s="27">
        <v>140.57534024377622</v>
      </c>
      <c r="V51" s="27">
        <v>120.50062944382913</v>
      </c>
      <c r="W51" s="27">
        <v>113.9509347403951</v>
      </c>
      <c r="X51" s="27">
        <v>147.47270432072855</v>
      </c>
      <c r="Y51" s="27">
        <v>129.02461877166269</v>
      </c>
      <c r="Z51" s="27">
        <v>113.12020957143091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303.97040441754581</v>
      </c>
      <c r="D61" s="49">
        <f t="shared" si="24"/>
        <v>283.50168002131511</v>
      </c>
      <c r="E61" s="49">
        <f t="shared" si="24"/>
        <v>527.13568380410652</v>
      </c>
      <c r="F61" s="49">
        <f t="shared" si="24"/>
        <v>218.53344310571271</v>
      </c>
      <c r="G61" s="49">
        <f t="shared" si="24"/>
        <v>276.82418210069221</v>
      </c>
      <c r="H61" s="49">
        <f t="shared" si="24"/>
        <v>535.47348270957934</v>
      </c>
      <c r="I61" s="49">
        <f t="shared" si="24"/>
        <v>578.13449505467656</v>
      </c>
      <c r="J61" s="49">
        <f t="shared" si="24"/>
        <v>618.6616495122878</v>
      </c>
      <c r="K61" s="49">
        <f t="shared" si="24"/>
        <v>559.11411529677946</v>
      </c>
      <c r="L61" s="49">
        <f t="shared" si="24"/>
        <v>510.97502017778152</v>
      </c>
      <c r="M61" s="49">
        <f t="shared" si="24"/>
        <v>522.13972207459528</v>
      </c>
      <c r="N61" s="49">
        <f t="shared" si="24"/>
        <v>538.42007964328309</v>
      </c>
      <c r="O61" s="49">
        <f t="shared" si="24"/>
        <v>573.6920652606824</v>
      </c>
      <c r="P61" s="49">
        <f t="shared" si="24"/>
        <v>686.74066705655366</v>
      </c>
      <c r="Q61" s="49">
        <f t="shared" si="24"/>
        <v>763.52990766371192</v>
      </c>
      <c r="R61" s="49">
        <f t="shared" si="24"/>
        <v>795.73792695785289</v>
      </c>
      <c r="S61" s="49">
        <f t="shared" si="24"/>
        <v>798.32340864661023</v>
      </c>
      <c r="T61" s="49">
        <f t="shared" si="24"/>
        <v>750.78727126098022</v>
      </c>
      <c r="U61" s="49">
        <f t="shared" si="24"/>
        <v>783.54321753611487</v>
      </c>
      <c r="V61" s="49">
        <f t="shared" si="24"/>
        <v>799.21797151218868</v>
      </c>
      <c r="W61" s="49">
        <f t="shared" si="24"/>
        <v>806.45587900610656</v>
      </c>
      <c r="X61" s="49">
        <f t="shared" si="24"/>
        <v>822.21281065167648</v>
      </c>
      <c r="Y61" s="49">
        <f t="shared" ref="Y61:Z61" si="25">SUM(Y62:Y72)</f>
        <v>862.14182053877528</v>
      </c>
      <c r="Z61" s="49">
        <f t="shared" si="25"/>
        <v>796.40799712796559</v>
      </c>
    </row>
    <row r="62" spans="1:26" ht="11.25" customHeight="1" x14ac:dyDescent="0.2">
      <c r="A62" s="50" t="s">
        <v>92</v>
      </c>
      <c r="B62" s="51" t="s">
        <v>93</v>
      </c>
      <c r="C62" s="52">
        <v>303.97040441754581</v>
      </c>
      <c r="D62" s="52">
        <v>283.50168002131511</v>
      </c>
      <c r="E62" s="52">
        <v>527.13568380410652</v>
      </c>
      <c r="F62" s="52">
        <v>218.53344310571271</v>
      </c>
      <c r="G62" s="52">
        <v>276.82418210069221</v>
      </c>
      <c r="H62" s="52">
        <v>535.47348270957934</v>
      </c>
      <c r="I62" s="52">
        <v>578.13449505467656</v>
      </c>
      <c r="J62" s="52">
        <v>618.6616495122878</v>
      </c>
      <c r="K62" s="52">
        <v>559.11411529677946</v>
      </c>
      <c r="L62" s="52">
        <v>510.97502017778152</v>
      </c>
      <c r="M62" s="52">
        <v>522.13972207459528</v>
      </c>
      <c r="N62" s="52">
        <v>538.42007964328309</v>
      </c>
      <c r="O62" s="52">
        <v>573.30259167677286</v>
      </c>
      <c r="P62" s="52">
        <v>686.43780270943751</v>
      </c>
      <c r="Q62" s="52">
        <v>761.2703075391164</v>
      </c>
      <c r="R62" s="52">
        <v>792.53983093293232</v>
      </c>
      <c r="S62" s="52">
        <v>794.41777324775683</v>
      </c>
      <c r="T62" s="52">
        <v>747.11533609871367</v>
      </c>
      <c r="U62" s="52">
        <v>779.28924984425782</v>
      </c>
      <c r="V62" s="52">
        <v>795.73648740040937</v>
      </c>
      <c r="W62" s="52">
        <v>802.85451055696853</v>
      </c>
      <c r="X62" s="52">
        <v>818.57660253097447</v>
      </c>
      <c r="Y62" s="52">
        <v>858.15453235366442</v>
      </c>
      <c r="Z62" s="52">
        <v>792.87639478352548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0.38947358390953213</v>
      </c>
      <c r="P64" s="52">
        <v>0.30286434711611071</v>
      </c>
      <c r="Q64" s="52">
        <v>2.2596001245955635</v>
      </c>
      <c r="R64" s="52">
        <v>3.1980960249205963</v>
      </c>
      <c r="S64" s="52">
        <v>3.9056353988534118</v>
      </c>
      <c r="T64" s="52">
        <v>3.6719351622666001</v>
      </c>
      <c r="U64" s="52">
        <v>4.2539676918570821</v>
      </c>
      <c r="V64" s="52">
        <v>3.4814841117792543</v>
      </c>
      <c r="W64" s="52">
        <v>3.601368449138056</v>
      </c>
      <c r="X64" s="52">
        <v>3.6362081207020314</v>
      </c>
      <c r="Y64" s="52">
        <v>3.9872881851108981</v>
      </c>
      <c r="Z64" s="52">
        <v>3.5316023444401514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12.355370779290048</v>
      </c>
      <c r="D2" s="21">
        <f t="shared" ref="D2:X2" si="0">SUM(D3,D17,D22,D25,D26,D51,D52)</f>
        <v>11.159382148069433</v>
      </c>
      <c r="E2" s="21">
        <f t="shared" si="0"/>
        <v>17.639129639873502</v>
      </c>
      <c r="F2" s="21">
        <f t="shared" si="0"/>
        <v>12.220779690188117</v>
      </c>
      <c r="G2" s="21">
        <f t="shared" si="0"/>
        <v>4.3207741159734816</v>
      </c>
      <c r="H2" s="21">
        <f t="shared" si="0"/>
        <v>18.899454951297244</v>
      </c>
      <c r="I2" s="21">
        <f t="shared" si="0"/>
        <v>17.783299398540805</v>
      </c>
      <c r="J2" s="21">
        <f t="shared" si="0"/>
        <v>20.659398140468809</v>
      </c>
      <c r="K2" s="21">
        <f t="shared" si="0"/>
        <v>18.685006392442737</v>
      </c>
      <c r="L2" s="21">
        <f t="shared" si="0"/>
        <v>19.522446676402129</v>
      </c>
      <c r="M2" s="21">
        <f t="shared" si="0"/>
        <v>21.925004827461528</v>
      </c>
      <c r="N2" s="21">
        <f t="shared" si="0"/>
        <v>22.533626061642209</v>
      </c>
      <c r="O2" s="21">
        <f t="shared" si="0"/>
        <v>21.186346809847478</v>
      </c>
      <c r="P2" s="21">
        <f t="shared" si="0"/>
        <v>22.328910599964008</v>
      </c>
      <c r="Q2" s="21">
        <f t="shared" si="0"/>
        <v>19.121053894938662</v>
      </c>
      <c r="R2" s="21">
        <f t="shared" si="0"/>
        <v>13.781014098178575</v>
      </c>
      <c r="S2" s="21">
        <f t="shared" si="0"/>
        <v>11.66581204617688</v>
      </c>
      <c r="T2" s="21">
        <f t="shared" si="0"/>
        <v>12.17868645722087</v>
      </c>
      <c r="U2" s="21">
        <f t="shared" si="0"/>
        <v>12.896273971348887</v>
      </c>
      <c r="V2" s="21">
        <f t="shared" si="0"/>
        <v>15.821673056876673</v>
      </c>
      <c r="W2" s="21">
        <f t="shared" si="0"/>
        <v>14.258713784248307</v>
      </c>
      <c r="X2" s="21">
        <f t="shared" si="0"/>
        <v>16.435032620941811</v>
      </c>
      <c r="Y2" s="21">
        <f t="shared" ref="Y2:Z2" si="1">SUM(Y3,Y17,Y22,Y25,Y26,Y51,Y52)</f>
        <v>9.0327606288493225</v>
      </c>
      <c r="Z2" s="21">
        <f t="shared" si="1"/>
        <v>7.1029435841736834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0.90491519979657464</v>
      </c>
      <c r="D26" s="27">
        <f t="shared" si="16"/>
        <v>0.70631735199650347</v>
      </c>
      <c r="E26" s="27">
        <f t="shared" si="16"/>
        <v>0.27971323832503181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0.33251045292710696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0.20410149445531314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0.90491519979657464</v>
      </c>
      <c r="D33" s="19">
        <f t="shared" si="20"/>
        <v>0.70631735199650347</v>
      </c>
      <c r="E33" s="19">
        <f t="shared" si="20"/>
        <v>0.27971323832503181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0.33251045292710696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0.20410149445531314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0.90491519979657464</v>
      </c>
      <c r="D43" s="8">
        <v>0.70631735199650347</v>
      </c>
      <c r="E43" s="8">
        <v>0.27971323832503181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0.33251045292710696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0.20410149445531314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11.450455579493473</v>
      </c>
      <c r="D51" s="27">
        <v>10.45306479607293</v>
      </c>
      <c r="E51" s="27">
        <v>17.359416401548469</v>
      </c>
      <c r="F51" s="27">
        <v>12.220779690188117</v>
      </c>
      <c r="G51" s="27">
        <v>4.3207741159734816</v>
      </c>
      <c r="H51" s="27">
        <v>18.899454951297244</v>
      </c>
      <c r="I51" s="27">
        <v>17.783299398540805</v>
      </c>
      <c r="J51" s="27">
        <v>20.659398140468809</v>
      </c>
      <c r="K51" s="27">
        <v>18.685006392442737</v>
      </c>
      <c r="L51" s="27">
        <v>19.522446676402129</v>
      </c>
      <c r="M51" s="27">
        <v>21.925004827461528</v>
      </c>
      <c r="N51" s="27">
        <v>22.533626061642209</v>
      </c>
      <c r="O51" s="27">
        <v>21.186346809847478</v>
      </c>
      <c r="P51" s="27">
        <v>22.328910599964008</v>
      </c>
      <c r="Q51" s="27">
        <v>19.121053894938662</v>
      </c>
      <c r="R51" s="27">
        <v>13.448503645251469</v>
      </c>
      <c r="S51" s="27">
        <v>11.66581204617688</v>
      </c>
      <c r="T51" s="27">
        <v>12.17868645722087</v>
      </c>
      <c r="U51" s="27">
        <v>12.896273971348887</v>
      </c>
      <c r="V51" s="27">
        <v>15.821673056876673</v>
      </c>
      <c r="W51" s="27">
        <v>14.258713784248307</v>
      </c>
      <c r="X51" s="27">
        <v>16.435032620941811</v>
      </c>
      <c r="Y51" s="27">
        <v>9.0327606288493225</v>
      </c>
      <c r="Z51" s="27">
        <v>6.8988420897183707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7.9874496908442408E-2</v>
      </c>
      <c r="P61" s="49">
        <f t="shared" si="24"/>
        <v>6.0335159563202338E-2</v>
      </c>
      <c r="Q61" s="49">
        <f t="shared" si="24"/>
        <v>0.35554114324639935</v>
      </c>
      <c r="R61" s="49">
        <f t="shared" si="24"/>
        <v>0.30524034553820151</v>
      </c>
      <c r="S61" s="49">
        <f t="shared" si="24"/>
        <v>0.36716496612304317</v>
      </c>
      <c r="T61" s="49">
        <f t="shared" si="24"/>
        <v>0.33686588611726492</v>
      </c>
      <c r="U61" s="49">
        <f t="shared" si="24"/>
        <v>0.39025573563841653</v>
      </c>
      <c r="V61" s="49">
        <f t="shared" si="24"/>
        <v>0.45711714223832101</v>
      </c>
      <c r="W61" s="49">
        <f t="shared" si="24"/>
        <v>0.45064028711015119</v>
      </c>
      <c r="X61" s="49">
        <f t="shared" si="24"/>
        <v>0.40523566279967799</v>
      </c>
      <c r="Y61" s="49">
        <f t="shared" ref="Y61:Z61" si="25">SUM(Y62:Y72)</f>
        <v>0.27914222942277689</v>
      </c>
      <c r="Z61" s="49">
        <f t="shared" si="25"/>
        <v>0.21538120367949742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7.9874496908442408E-2</v>
      </c>
      <c r="P64" s="52">
        <v>6.0335159563202338E-2</v>
      </c>
      <c r="Q64" s="52">
        <v>0.35554114324639935</v>
      </c>
      <c r="R64" s="52">
        <v>0.30524034553820151</v>
      </c>
      <c r="S64" s="52">
        <v>0.36716496612304317</v>
      </c>
      <c r="T64" s="52">
        <v>0.33686588611726492</v>
      </c>
      <c r="U64" s="52">
        <v>0.39025573563841653</v>
      </c>
      <c r="V64" s="52">
        <v>0.45711714223832101</v>
      </c>
      <c r="W64" s="52">
        <v>0.45064028711015119</v>
      </c>
      <c r="X64" s="52">
        <v>0.40523566279967799</v>
      </c>
      <c r="Y64" s="52">
        <v>0.27914222942277689</v>
      </c>
      <c r="Z64" s="52">
        <v>0.21538120367949742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1492.2811416849752</v>
      </c>
      <c r="D2" s="21">
        <f t="shared" ref="D2:X2" si="0">SUM(D3,D17,D22,D25,D26,D51,D52)</f>
        <v>1528.0323920778085</v>
      </c>
      <c r="E2" s="21">
        <f t="shared" si="0"/>
        <v>1457.6548243718282</v>
      </c>
      <c r="F2" s="21">
        <f t="shared" si="0"/>
        <v>1633.1625288636444</v>
      </c>
      <c r="G2" s="21">
        <f t="shared" si="0"/>
        <v>1392.133493523218</v>
      </c>
      <c r="H2" s="21">
        <f t="shared" si="0"/>
        <v>1267.6783870525344</v>
      </c>
      <c r="I2" s="21">
        <f t="shared" si="0"/>
        <v>1181.5145467707143</v>
      </c>
      <c r="J2" s="21">
        <f t="shared" si="0"/>
        <v>1090.771401565853</v>
      </c>
      <c r="K2" s="21">
        <f t="shared" si="0"/>
        <v>883.1284570814114</v>
      </c>
      <c r="L2" s="21">
        <f t="shared" si="0"/>
        <v>858.0312168100827</v>
      </c>
      <c r="M2" s="21">
        <f t="shared" si="0"/>
        <v>909.25172795693925</v>
      </c>
      <c r="N2" s="21">
        <f t="shared" si="0"/>
        <v>876.07130219871931</v>
      </c>
      <c r="O2" s="21">
        <f t="shared" si="0"/>
        <v>891.20847364126848</v>
      </c>
      <c r="P2" s="21">
        <f t="shared" si="0"/>
        <v>874.99655621647912</v>
      </c>
      <c r="Q2" s="21">
        <f t="shared" si="0"/>
        <v>905.00609066971742</v>
      </c>
      <c r="R2" s="21">
        <f t="shared" si="0"/>
        <v>929.73672743210443</v>
      </c>
      <c r="S2" s="21">
        <f t="shared" si="0"/>
        <v>915.21160893017475</v>
      </c>
      <c r="T2" s="21">
        <f t="shared" si="0"/>
        <v>942.32839086544607</v>
      </c>
      <c r="U2" s="21">
        <f t="shared" si="0"/>
        <v>891.88928737491335</v>
      </c>
      <c r="V2" s="21">
        <f t="shared" si="0"/>
        <v>803.68178707326581</v>
      </c>
      <c r="W2" s="21">
        <f t="shared" si="0"/>
        <v>860.21285303185005</v>
      </c>
      <c r="X2" s="21">
        <f t="shared" si="0"/>
        <v>856.14921154199942</v>
      </c>
      <c r="Y2" s="21">
        <f t="shared" ref="Y2:Z2" si="1">SUM(Y3,Y17,Y22,Y25,Y26,Y51,Y52)</f>
        <v>809.73371321109596</v>
      </c>
      <c r="Z2" s="21">
        <f t="shared" si="1"/>
        <v>751.00377678462064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489.43137224497508</v>
      </c>
      <c r="D3" s="24">
        <f t="shared" si="2"/>
        <v>409.60961259780839</v>
      </c>
      <c r="E3" s="24">
        <f t="shared" si="2"/>
        <v>393.0621133718281</v>
      </c>
      <c r="F3" s="24">
        <f t="shared" si="2"/>
        <v>449.36975238364425</v>
      </c>
      <c r="G3" s="24">
        <f t="shared" si="2"/>
        <v>247.50335772321785</v>
      </c>
      <c r="H3" s="24">
        <f t="shared" si="2"/>
        <v>236.59336545253413</v>
      </c>
      <c r="I3" s="24">
        <f t="shared" si="2"/>
        <v>168.94807493071428</v>
      </c>
      <c r="J3" s="24">
        <f t="shared" si="2"/>
        <v>148.14636692585307</v>
      </c>
      <c r="K3" s="24">
        <f t="shared" si="2"/>
        <v>143.62073640141134</v>
      </c>
      <c r="L3" s="24">
        <f t="shared" si="2"/>
        <v>139.79233213008263</v>
      </c>
      <c r="M3" s="24">
        <f t="shared" si="2"/>
        <v>146.49395447693905</v>
      </c>
      <c r="N3" s="24">
        <f t="shared" si="2"/>
        <v>147.08200895871948</v>
      </c>
      <c r="O3" s="24">
        <f t="shared" si="2"/>
        <v>189.42031348126855</v>
      </c>
      <c r="P3" s="24">
        <f t="shared" si="2"/>
        <v>167.06997197647911</v>
      </c>
      <c r="Q3" s="24">
        <f t="shared" si="2"/>
        <v>173.40761462971733</v>
      </c>
      <c r="R3" s="24">
        <f t="shared" si="2"/>
        <v>196.81805615210433</v>
      </c>
      <c r="S3" s="24">
        <f t="shared" si="2"/>
        <v>189.7578947701746</v>
      </c>
      <c r="T3" s="24">
        <f t="shared" si="2"/>
        <v>188.93626362544617</v>
      </c>
      <c r="U3" s="24">
        <f t="shared" si="2"/>
        <v>191.14469053491334</v>
      </c>
      <c r="V3" s="24">
        <f t="shared" si="2"/>
        <v>167.27937499326566</v>
      </c>
      <c r="W3" s="24">
        <f t="shared" si="2"/>
        <v>172.05779074286801</v>
      </c>
      <c r="X3" s="24">
        <f t="shared" ref="X3:Z3" si="3">SUM(X4,X8,X11)</f>
        <v>170.00096455101098</v>
      </c>
      <c r="Y3" s="24">
        <f t="shared" si="3"/>
        <v>179.35225472563189</v>
      </c>
      <c r="Z3" s="24">
        <f t="shared" si="3"/>
        <v>184.48041591685723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89.924325414853755</v>
      </c>
      <c r="D4" s="19">
        <f t="shared" si="4"/>
        <v>91.089703480184383</v>
      </c>
      <c r="E4" s="19">
        <f t="shared" si="4"/>
        <v>87.061895142719507</v>
      </c>
      <c r="F4" s="19">
        <f t="shared" si="4"/>
        <v>56.382438332991079</v>
      </c>
      <c r="G4" s="19">
        <f t="shared" si="4"/>
        <v>61.41694417646535</v>
      </c>
      <c r="H4" s="19">
        <f t="shared" si="4"/>
        <v>41.403645411591967</v>
      </c>
      <c r="I4" s="19">
        <f t="shared" si="4"/>
        <v>14.441172894276686</v>
      </c>
      <c r="J4" s="19">
        <f t="shared" si="4"/>
        <v>40.552437688560261</v>
      </c>
      <c r="K4" s="19">
        <f t="shared" si="4"/>
        <v>41.036043126049208</v>
      </c>
      <c r="L4" s="19">
        <f t="shared" si="4"/>
        <v>36.240343462150648</v>
      </c>
      <c r="M4" s="19">
        <f t="shared" si="4"/>
        <v>37.511407587698571</v>
      </c>
      <c r="N4" s="19">
        <f t="shared" si="4"/>
        <v>42.070896153995037</v>
      </c>
      <c r="O4" s="19">
        <f t="shared" si="4"/>
        <v>36.506795665397206</v>
      </c>
      <c r="P4" s="19">
        <f t="shared" si="4"/>
        <v>29.964392237196119</v>
      </c>
      <c r="Q4" s="19">
        <f t="shared" si="4"/>
        <v>40.471747399289491</v>
      </c>
      <c r="R4" s="19">
        <f t="shared" si="4"/>
        <v>50.132622097612398</v>
      </c>
      <c r="S4" s="19">
        <f t="shared" si="4"/>
        <v>41.043545145016594</v>
      </c>
      <c r="T4" s="19">
        <f t="shared" si="4"/>
        <v>41.365499930189635</v>
      </c>
      <c r="U4" s="19">
        <f t="shared" si="4"/>
        <v>48.464525013868744</v>
      </c>
      <c r="V4" s="19">
        <f t="shared" si="4"/>
        <v>38.843012113383836</v>
      </c>
      <c r="W4" s="19">
        <f t="shared" si="4"/>
        <v>41.892847857506631</v>
      </c>
      <c r="X4" s="19">
        <f t="shared" ref="X4:Z4" si="5">SUM(X5:X7)</f>
        <v>41.292917898733762</v>
      </c>
      <c r="Y4" s="19">
        <f t="shared" si="5"/>
        <v>38.505876026703682</v>
      </c>
      <c r="Z4" s="19">
        <f t="shared" si="5"/>
        <v>40.118844479142922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2.9488820399999995</v>
      </c>
      <c r="N5" s="8">
        <v>2.9301263999999994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89.924325414853755</v>
      </c>
      <c r="D7" s="8">
        <v>91.089703480184383</v>
      </c>
      <c r="E7" s="8">
        <v>87.061895142719507</v>
      </c>
      <c r="F7" s="8">
        <v>56.382438332991079</v>
      </c>
      <c r="G7" s="8">
        <v>61.41694417646535</v>
      </c>
      <c r="H7" s="8">
        <v>41.403645411591967</v>
      </c>
      <c r="I7" s="8">
        <v>14.441172894276686</v>
      </c>
      <c r="J7" s="8">
        <v>40.552437688560261</v>
      </c>
      <c r="K7" s="8">
        <v>41.036043126049208</v>
      </c>
      <c r="L7" s="8">
        <v>36.240343462150648</v>
      </c>
      <c r="M7" s="8">
        <v>34.56252554769857</v>
      </c>
      <c r="N7" s="8">
        <v>39.140769753995038</v>
      </c>
      <c r="O7" s="8">
        <v>36.506795665397206</v>
      </c>
      <c r="P7" s="8">
        <v>29.964392237196119</v>
      </c>
      <c r="Q7" s="8">
        <v>40.471747399289491</v>
      </c>
      <c r="R7" s="8">
        <v>50.132622097612398</v>
      </c>
      <c r="S7" s="8">
        <v>41.043545145016594</v>
      </c>
      <c r="T7" s="8">
        <v>41.365499930189635</v>
      </c>
      <c r="U7" s="8">
        <v>48.464525013868744</v>
      </c>
      <c r="V7" s="8">
        <v>38.843012113383836</v>
      </c>
      <c r="W7" s="8">
        <v>41.892847857506631</v>
      </c>
      <c r="X7" s="8">
        <v>41.292917898733762</v>
      </c>
      <c r="Y7" s="8">
        <v>38.505876026703682</v>
      </c>
      <c r="Z7" s="8">
        <v>40.118844479142922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351.65288043012134</v>
      </c>
      <c r="D8" s="19">
        <f t="shared" si="6"/>
        <v>264.66124511762405</v>
      </c>
      <c r="E8" s="19">
        <f t="shared" si="6"/>
        <v>273.05021022910859</v>
      </c>
      <c r="F8" s="19">
        <f t="shared" si="6"/>
        <v>362.97291525065322</v>
      </c>
      <c r="G8" s="19">
        <f t="shared" si="6"/>
        <v>158.8285059467525</v>
      </c>
      <c r="H8" s="19">
        <f t="shared" si="6"/>
        <v>162.10527724094217</v>
      </c>
      <c r="I8" s="19">
        <f t="shared" si="6"/>
        <v>136.47453443643761</v>
      </c>
      <c r="J8" s="19">
        <f t="shared" si="6"/>
        <v>89.875499637292791</v>
      </c>
      <c r="K8" s="19">
        <f t="shared" si="6"/>
        <v>85.055396875362121</v>
      </c>
      <c r="L8" s="19">
        <f t="shared" si="6"/>
        <v>85.442581067931968</v>
      </c>
      <c r="M8" s="19">
        <f t="shared" si="6"/>
        <v>91.01219648924048</v>
      </c>
      <c r="N8" s="19">
        <f t="shared" si="6"/>
        <v>87.038836404724449</v>
      </c>
      <c r="O8" s="19">
        <f t="shared" si="6"/>
        <v>128.59892341587135</v>
      </c>
      <c r="P8" s="19">
        <f t="shared" si="6"/>
        <v>115.785144939283</v>
      </c>
      <c r="Q8" s="19">
        <f t="shared" si="6"/>
        <v>108.57736003042785</v>
      </c>
      <c r="R8" s="19">
        <f t="shared" si="6"/>
        <v>119.10704005449193</v>
      </c>
      <c r="S8" s="19">
        <f t="shared" si="6"/>
        <v>127.655465625158</v>
      </c>
      <c r="T8" s="19">
        <f t="shared" si="6"/>
        <v>125.20913329525654</v>
      </c>
      <c r="U8" s="19">
        <f t="shared" si="6"/>
        <v>120.54289881499656</v>
      </c>
      <c r="V8" s="19">
        <f t="shared" si="6"/>
        <v>106.61979047988181</v>
      </c>
      <c r="W8" s="19">
        <f t="shared" si="6"/>
        <v>110.66765968536134</v>
      </c>
      <c r="X8" s="19">
        <f t="shared" si="6"/>
        <v>108.32749985227721</v>
      </c>
      <c r="Y8" s="19">
        <f t="shared" ref="Y8:Z8" si="7">SUM(Y9:Y10)</f>
        <v>118.9165574989282</v>
      </c>
      <c r="Z8" s="19">
        <f t="shared" si="7"/>
        <v>122.85508503771426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351.65288043012134</v>
      </c>
      <c r="D10" s="8">
        <v>264.66124511762405</v>
      </c>
      <c r="E10" s="8">
        <v>273.05021022910859</v>
      </c>
      <c r="F10" s="8">
        <v>362.97291525065322</v>
      </c>
      <c r="G10" s="8">
        <v>158.8285059467525</v>
      </c>
      <c r="H10" s="8">
        <v>162.10527724094217</v>
      </c>
      <c r="I10" s="8">
        <v>136.47453443643761</v>
      </c>
      <c r="J10" s="8">
        <v>89.875499637292791</v>
      </c>
      <c r="K10" s="8">
        <v>85.055396875362121</v>
      </c>
      <c r="L10" s="8">
        <v>85.442581067931968</v>
      </c>
      <c r="M10" s="8">
        <v>91.01219648924048</v>
      </c>
      <c r="N10" s="8">
        <v>87.038836404724449</v>
      </c>
      <c r="O10" s="8">
        <v>128.59892341587135</v>
      </c>
      <c r="P10" s="8">
        <v>115.785144939283</v>
      </c>
      <c r="Q10" s="8">
        <v>108.57736003042785</v>
      </c>
      <c r="R10" s="8">
        <v>119.10704005449193</v>
      </c>
      <c r="S10" s="8">
        <v>127.655465625158</v>
      </c>
      <c r="T10" s="8">
        <v>125.20913329525654</v>
      </c>
      <c r="U10" s="8">
        <v>120.54289881499656</v>
      </c>
      <c r="V10" s="8">
        <v>106.61979047988181</v>
      </c>
      <c r="W10" s="8">
        <v>110.66765968536134</v>
      </c>
      <c r="X10" s="8">
        <v>108.32749985227721</v>
      </c>
      <c r="Y10" s="8">
        <v>118.9165574989282</v>
      </c>
      <c r="Z10" s="8">
        <v>122.85508503771426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47.854166400000011</v>
      </c>
      <c r="D11" s="19">
        <f t="shared" si="8"/>
        <v>53.85866399999999</v>
      </c>
      <c r="E11" s="19">
        <f t="shared" si="8"/>
        <v>32.950007999999997</v>
      </c>
      <c r="F11" s="19">
        <f t="shared" si="8"/>
        <v>30.014398799999999</v>
      </c>
      <c r="G11" s="19">
        <f t="shared" si="8"/>
        <v>27.257907599999999</v>
      </c>
      <c r="H11" s="19">
        <f t="shared" si="8"/>
        <v>33.084442799999998</v>
      </c>
      <c r="I11" s="19">
        <f t="shared" si="8"/>
        <v>18.032367599999997</v>
      </c>
      <c r="J11" s="19">
        <f t="shared" si="8"/>
        <v>17.718429599999997</v>
      </c>
      <c r="K11" s="19">
        <f t="shared" si="8"/>
        <v>17.529296399999996</v>
      </c>
      <c r="L11" s="19">
        <f t="shared" si="8"/>
        <v>18.109407599999997</v>
      </c>
      <c r="M11" s="19">
        <f t="shared" si="8"/>
        <v>17.970350399999997</v>
      </c>
      <c r="N11" s="19">
        <f t="shared" si="8"/>
        <v>17.972276399999998</v>
      </c>
      <c r="O11" s="19">
        <f t="shared" si="8"/>
        <v>24.314594399999997</v>
      </c>
      <c r="P11" s="19">
        <f t="shared" si="8"/>
        <v>21.320434799999997</v>
      </c>
      <c r="Q11" s="19">
        <f t="shared" si="8"/>
        <v>24.358507199999995</v>
      </c>
      <c r="R11" s="19">
        <f t="shared" si="8"/>
        <v>27.578393999999996</v>
      </c>
      <c r="S11" s="19">
        <f t="shared" si="8"/>
        <v>21.058884000000003</v>
      </c>
      <c r="T11" s="19">
        <f t="shared" si="8"/>
        <v>22.361630399999999</v>
      </c>
      <c r="U11" s="19">
        <f t="shared" si="8"/>
        <v>22.137266706048017</v>
      </c>
      <c r="V11" s="19">
        <f t="shared" si="8"/>
        <v>21.816572400000016</v>
      </c>
      <c r="W11" s="19">
        <f t="shared" si="8"/>
        <v>19.497283200000012</v>
      </c>
      <c r="X11" s="19">
        <f t="shared" si="8"/>
        <v>20.380546800000015</v>
      </c>
      <c r="Y11" s="19">
        <f t="shared" ref="Y11:Z11" si="9">SUM(Y12:Y16)</f>
        <v>21.929821200000013</v>
      </c>
      <c r="Z11" s="19">
        <f t="shared" si="9"/>
        <v>21.506486400000014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47.854166400000011</v>
      </c>
      <c r="D13" s="8">
        <v>53.85866399999999</v>
      </c>
      <c r="E13" s="8">
        <v>32.950007999999997</v>
      </c>
      <c r="F13" s="8">
        <v>30.014398799999999</v>
      </c>
      <c r="G13" s="8">
        <v>27.257907599999999</v>
      </c>
      <c r="H13" s="8">
        <v>33.084442799999998</v>
      </c>
      <c r="I13" s="8">
        <v>18.032367599999997</v>
      </c>
      <c r="J13" s="8">
        <v>17.718429599999997</v>
      </c>
      <c r="K13" s="8">
        <v>17.529296399999996</v>
      </c>
      <c r="L13" s="8">
        <v>18.109407599999997</v>
      </c>
      <c r="M13" s="8">
        <v>17.970350399999997</v>
      </c>
      <c r="N13" s="8">
        <v>17.972276399999998</v>
      </c>
      <c r="O13" s="8">
        <v>24.314594399999997</v>
      </c>
      <c r="P13" s="8">
        <v>21.320434799999997</v>
      </c>
      <c r="Q13" s="8">
        <v>24.358507199999995</v>
      </c>
      <c r="R13" s="8">
        <v>27.578393999999996</v>
      </c>
      <c r="S13" s="8">
        <v>21.058884000000003</v>
      </c>
      <c r="T13" s="8">
        <v>22.361630399999999</v>
      </c>
      <c r="U13" s="8">
        <v>22.128969600000016</v>
      </c>
      <c r="V13" s="8">
        <v>21.816572400000016</v>
      </c>
      <c r="W13" s="8">
        <v>19.497283200000012</v>
      </c>
      <c r="X13" s="8">
        <v>20.380546800000015</v>
      </c>
      <c r="Y13" s="8">
        <v>21.929821200000013</v>
      </c>
      <c r="Z13" s="8">
        <v>21.506486400000014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8.2971060480000001E-3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150.58692504000001</v>
      </c>
      <c r="D26" s="27">
        <f t="shared" si="14"/>
        <v>302.86616507999997</v>
      </c>
      <c r="E26" s="27">
        <f t="shared" si="14"/>
        <v>251.35863660000001</v>
      </c>
      <c r="F26" s="27">
        <f t="shared" si="14"/>
        <v>247.85980488000001</v>
      </c>
      <c r="G26" s="27">
        <f t="shared" si="14"/>
        <v>222.63224579999999</v>
      </c>
      <c r="H26" s="27">
        <f t="shared" si="14"/>
        <v>165.73691160000004</v>
      </c>
      <c r="I26" s="27">
        <f t="shared" si="14"/>
        <v>132.02087184000001</v>
      </c>
      <c r="J26" s="27">
        <f t="shared" si="14"/>
        <v>75.206834639999997</v>
      </c>
      <c r="K26" s="27">
        <f t="shared" si="14"/>
        <v>79.502440680000007</v>
      </c>
      <c r="L26" s="27">
        <f t="shared" si="14"/>
        <v>61.061044679999995</v>
      </c>
      <c r="M26" s="27">
        <f t="shared" si="14"/>
        <v>57.917373480000016</v>
      </c>
      <c r="N26" s="27">
        <f t="shared" si="14"/>
        <v>21.119493240000001</v>
      </c>
      <c r="O26" s="27">
        <f t="shared" si="14"/>
        <v>18.204050159999998</v>
      </c>
      <c r="P26" s="27">
        <f t="shared" si="14"/>
        <v>8.892534239999998</v>
      </c>
      <c r="Q26" s="27">
        <f t="shared" si="14"/>
        <v>11.510096040000001</v>
      </c>
      <c r="R26" s="27">
        <f t="shared" si="14"/>
        <v>20.60575128</v>
      </c>
      <c r="S26" s="27">
        <f t="shared" si="14"/>
        <v>21.06570456</v>
      </c>
      <c r="T26" s="27">
        <f t="shared" si="14"/>
        <v>14.824407239999999</v>
      </c>
      <c r="U26" s="27">
        <f t="shared" si="14"/>
        <v>14.529957840000002</v>
      </c>
      <c r="V26" s="27">
        <f t="shared" si="14"/>
        <v>14.53182516</v>
      </c>
      <c r="W26" s="27">
        <f t="shared" si="14"/>
        <v>17.301828239999999</v>
      </c>
      <c r="X26" s="27">
        <f t="shared" si="14"/>
        <v>23.429642400000002</v>
      </c>
      <c r="Y26" s="27">
        <f t="shared" ref="Y26:Z26" si="15">SUM(Y27,Y33)</f>
        <v>23.719823640000005</v>
      </c>
      <c r="Z26" s="27">
        <f t="shared" si="15"/>
        <v>46.847841840000001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150.58692504000001</v>
      </c>
      <c r="D33" s="19">
        <f t="shared" si="18"/>
        <v>302.86616507999997</v>
      </c>
      <c r="E33" s="19">
        <f t="shared" si="18"/>
        <v>251.35863660000001</v>
      </c>
      <c r="F33" s="19">
        <f t="shared" si="18"/>
        <v>247.85980488000001</v>
      </c>
      <c r="G33" s="19">
        <f t="shared" si="18"/>
        <v>222.63224579999999</v>
      </c>
      <c r="H33" s="19">
        <f t="shared" si="18"/>
        <v>165.73691160000004</v>
      </c>
      <c r="I33" s="19">
        <f t="shared" si="18"/>
        <v>132.02087184000001</v>
      </c>
      <c r="J33" s="19">
        <f t="shared" si="18"/>
        <v>75.206834639999997</v>
      </c>
      <c r="K33" s="19">
        <f t="shared" si="18"/>
        <v>79.502440680000007</v>
      </c>
      <c r="L33" s="19">
        <f t="shared" si="18"/>
        <v>61.061044679999995</v>
      </c>
      <c r="M33" s="19">
        <f t="shared" si="18"/>
        <v>57.917373480000016</v>
      </c>
      <c r="N33" s="19">
        <f t="shared" si="18"/>
        <v>21.119493240000001</v>
      </c>
      <c r="O33" s="19">
        <f t="shared" si="18"/>
        <v>18.204050159999998</v>
      </c>
      <c r="P33" s="19">
        <f t="shared" si="18"/>
        <v>8.892534239999998</v>
      </c>
      <c r="Q33" s="19">
        <f t="shared" si="18"/>
        <v>11.510096040000001</v>
      </c>
      <c r="R33" s="19">
        <f t="shared" si="18"/>
        <v>20.60575128</v>
      </c>
      <c r="S33" s="19">
        <f t="shared" si="18"/>
        <v>21.06570456</v>
      </c>
      <c r="T33" s="19">
        <f t="shared" si="18"/>
        <v>14.824407239999999</v>
      </c>
      <c r="U33" s="19">
        <f t="shared" si="18"/>
        <v>14.529957840000002</v>
      </c>
      <c r="V33" s="19">
        <f t="shared" si="18"/>
        <v>14.53182516</v>
      </c>
      <c r="W33" s="19">
        <f t="shared" si="18"/>
        <v>17.301828239999999</v>
      </c>
      <c r="X33" s="19">
        <f t="shared" si="18"/>
        <v>23.429642400000002</v>
      </c>
      <c r="Y33" s="19">
        <f t="shared" ref="Y33:Z33" si="19">SUM(Y34:Y50)</f>
        <v>23.719823640000005</v>
      </c>
      <c r="Z33" s="19">
        <f t="shared" si="19"/>
        <v>46.847841840000001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11.610374759999999</v>
      </c>
      <c r="D36" s="8">
        <v>11.186721360000002</v>
      </c>
      <c r="E36" s="8">
        <v>11.191491720000002</v>
      </c>
      <c r="F36" s="8">
        <v>8.3987866800000006</v>
      </c>
      <c r="G36" s="8">
        <v>2.7977025599999994</v>
      </c>
      <c r="H36" s="8">
        <v>2.7977025599999994</v>
      </c>
      <c r="I36" s="8">
        <v>2.89015668</v>
      </c>
      <c r="J36" s="8">
        <v>2.89015668</v>
      </c>
      <c r="K36" s="8">
        <v>5.5308916800000016</v>
      </c>
      <c r="L36" s="8">
        <v>5.5297558799999997</v>
      </c>
      <c r="M36" s="8">
        <v>2.7652186800000003</v>
      </c>
      <c r="N36" s="8">
        <v>2.76476436</v>
      </c>
      <c r="O36" s="8">
        <v>2.7638557199999987</v>
      </c>
      <c r="P36" s="8">
        <v>2.7638557199999987</v>
      </c>
      <c r="Q36" s="8">
        <v>5.5274842800000004</v>
      </c>
      <c r="R36" s="8">
        <v>5.5274842800000004</v>
      </c>
      <c r="S36" s="8">
        <v>5.5274842800000004</v>
      </c>
      <c r="T36" s="8">
        <v>5.5274842800000004</v>
      </c>
      <c r="U36" s="8">
        <v>8.2913400000000017</v>
      </c>
      <c r="V36" s="8">
        <v>8.2913400000000017</v>
      </c>
      <c r="W36" s="8">
        <v>11.05519572</v>
      </c>
      <c r="X36" s="8">
        <v>11.05519572</v>
      </c>
      <c r="Y36" s="8">
        <v>8.2913400000000017</v>
      </c>
      <c r="Z36" s="8">
        <v>22.110164280000003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98.065510919999994</v>
      </c>
      <c r="D43" s="8">
        <v>74.550616919999982</v>
      </c>
      <c r="E43" s="8">
        <v>55.939571999999998</v>
      </c>
      <c r="F43" s="8">
        <v>15.534768599999998</v>
      </c>
      <c r="G43" s="8">
        <v>15.513961320000002</v>
      </c>
      <c r="H43" s="8">
        <v>15.49768896</v>
      </c>
      <c r="I43" s="8">
        <v>9.5097272400000001</v>
      </c>
      <c r="J43" s="8">
        <v>6.3352832399999999</v>
      </c>
      <c r="K43" s="8">
        <v>6.3534229199999981</v>
      </c>
      <c r="L43" s="8">
        <v>6.3691617599999981</v>
      </c>
      <c r="M43" s="8">
        <v>3.1891158000000002</v>
      </c>
      <c r="N43" s="8">
        <v>3.185114399999998</v>
      </c>
      <c r="O43" s="8">
        <v>6.3664941599999985</v>
      </c>
      <c r="P43" s="8">
        <v>3.1835138399999998</v>
      </c>
      <c r="Q43" s="8">
        <v>0</v>
      </c>
      <c r="R43" s="8">
        <v>3.1821800400000013</v>
      </c>
      <c r="S43" s="8">
        <v>6.3662273999999988</v>
      </c>
      <c r="T43" s="8">
        <v>3.1824467999999984</v>
      </c>
      <c r="U43" s="8">
        <v>3.18137976</v>
      </c>
      <c r="V43" s="8">
        <v>3.1832470799999992</v>
      </c>
      <c r="W43" s="8">
        <v>3.1891158000000002</v>
      </c>
      <c r="X43" s="8">
        <v>3.2024538000000002</v>
      </c>
      <c r="Y43" s="8">
        <v>3.1992526799999998</v>
      </c>
      <c r="Z43" s="8">
        <v>6.3939704400000004</v>
      </c>
    </row>
    <row r="44" spans="1:26" ht="11.25" customHeight="1" x14ac:dyDescent="0.2">
      <c r="A44" s="28" t="s">
        <v>74</v>
      </c>
      <c r="B44" s="7" t="s">
        <v>75</v>
      </c>
      <c r="C44" s="8">
        <v>40.911039360000018</v>
      </c>
      <c r="D44" s="8">
        <v>217.12882680000001</v>
      </c>
      <c r="E44" s="8">
        <v>184.22757288000003</v>
      </c>
      <c r="F44" s="8">
        <v>223.92624960000001</v>
      </c>
      <c r="G44" s="8">
        <v>204.32058192</v>
      </c>
      <c r="H44" s="8">
        <v>147.44152008000003</v>
      </c>
      <c r="I44" s="8">
        <v>119.62098792000002</v>
      </c>
      <c r="J44" s="8">
        <v>65.981394719999997</v>
      </c>
      <c r="K44" s="8">
        <v>67.61812608000001</v>
      </c>
      <c r="L44" s="8">
        <v>49.162127039999994</v>
      </c>
      <c r="M44" s="8">
        <v>49.044262320000016</v>
      </c>
      <c r="N44" s="8">
        <v>12.223658160000003</v>
      </c>
      <c r="O44" s="8">
        <v>6.1158693600000005</v>
      </c>
      <c r="P44" s="8">
        <v>0</v>
      </c>
      <c r="Q44" s="8">
        <v>3.0572380799999999</v>
      </c>
      <c r="R44" s="8">
        <v>6.1144761599999997</v>
      </c>
      <c r="S44" s="8">
        <v>9.1719928800000012</v>
      </c>
      <c r="T44" s="8">
        <v>6.1144761599999997</v>
      </c>
      <c r="U44" s="8">
        <v>3.0572380799999999</v>
      </c>
      <c r="V44" s="8">
        <v>3.0572380799999999</v>
      </c>
      <c r="W44" s="8">
        <v>3.0575167200000006</v>
      </c>
      <c r="X44" s="8">
        <v>9.1719928800000012</v>
      </c>
      <c r="Y44" s="8">
        <v>12.229230960000002</v>
      </c>
      <c r="Z44" s="8">
        <v>18.343707120000001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2.9187766800000001</v>
      </c>
      <c r="N50" s="8">
        <v>2.9459563199999996</v>
      </c>
      <c r="O50" s="8">
        <v>2.9578309200000001</v>
      </c>
      <c r="P50" s="8">
        <v>2.94516468</v>
      </c>
      <c r="Q50" s="8">
        <v>2.9253736799999999</v>
      </c>
      <c r="R50" s="8">
        <v>5.781610800000001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852.11973000000012</v>
      </c>
      <c r="D51" s="27">
        <v>815.4135</v>
      </c>
      <c r="E51" s="27">
        <v>813.09096</v>
      </c>
      <c r="F51" s="27">
        <v>935.0748000000001</v>
      </c>
      <c r="G51" s="27">
        <v>921.9978900000001</v>
      </c>
      <c r="H51" s="27">
        <v>865.34811000000025</v>
      </c>
      <c r="I51" s="27">
        <v>880.54560000000004</v>
      </c>
      <c r="J51" s="27">
        <v>867.41820000000007</v>
      </c>
      <c r="K51" s="27">
        <v>660.00528000000008</v>
      </c>
      <c r="L51" s="27">
        <v>657.17784000000006</v>
      </c>
      <c r="M51" s="27">
        <v>704.84040000000016</v>
      </c>
      <c r="N51" s="27">
        <v>707.86979999999983</v>
      </c>
      <c r="O51" s="27">
        <v>683.5841099999999</v>
      </c>
      <c r="P51" s="27">
        <v>699.03404999999998</v>
      </c>
      <c r="Q51" s="27">
        <v>720.08838000000003</v>
      </c>
      <c r="R51" s="27">
        <v>712.31292000000008</v>
      </c>
      <c r="S51" s="27">
        <v>704.38800960000015</v>
      </c>
      <c r="T51" s="27">
        <v>738.56771999999989</v>
      </c>
      <c r="U51" s="27">
        <v>686.21463900000003</v>
      </c>
      <c r="V51" s="27">
        <v>621.87058692000016</v>
      </c>
      <c r="W51" s="27">
        <v>670.85323404898202</v>
      </c>
      <c r="X51" s="27">
        <v>662.71860459098843</v>
      </c>
      <c r="Y51" s="27">
        <v>606.66163484546405</v>
      </c>
      <c r="Z51" s="27">
        <v>519.67551902776336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0.14311439999999997</v>
      </c>
      <c r="D52" s="27">
        <f t="shared" si="20"/>
        <v>0.14311439999999997</v>
      </c>
      <c r="E52" s="27">
        <f t="shared" si="20"/>
        <v>0.14311439999999997</v>
      </c>
      <c r="F52" s="27">
        <f t="shared" si="20"/>
        <v>0.8581715999999997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0.14311439999999997</v>
      </c>
      <c r="D53" s="8">
        <v>0.14311439999999997</v>
      </c>
      <c r="E53" s="8">
        <v>0.14311439999999997</v>
      </c>
      <c r="F53" s="8">
        <v>0.8581715999999997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0.70977816000000005</v>
      </c>
      <c r="D61" s="49">
        <f t="shared" si="22"/>
        <v>2.1839781600000001</v>
      </c>
      <c r="E61" s="49">
        <f t="shared" si="22"/>
        <v>1.04864256</v>
      </c>
      <c r="F61" s="49">
        <f t="shared" si="22"/>
        <v>5.3983540799999998</v>
      </c>
      <c r="G61" s="49">
        <f t="shared" si="22"/>
        <v>6.9175562399999997</v>
      </c>
      <c r="H61" s="49">
        <f t="shared" si="22"/>
        <v>8.9013103199999986</v>
      </c>
      <c r="I61" s="49">
        <f t="shared" si="22"/>
        <v>10.868064479999997</v>
      </c>
      <c r="J61" s="49">
        <f t="shared" si="22"/>
        <v>6.1150874399999999</v>
      </c>
      <c r="K61" s="49">
        <f t="shared" si="22"/>
        <v>11.428109279999997</v>
      </c>
      <c r="L61" s="49">
        <f t="shared" si="22"/>
        <v>12.717734399999998</v>
      </c>
      <c r="M61" s="49">
        <f t="shared" si="22"/>
        <v>10.310821919999999</v>
      </c>
      <c r="N61" s="49">
        <f t="shared" si="22"/>
        <v>11.06124264</v>
      </c>
      <c r="O61" s="49">
        <f t="shared" si="22"/>
        <v>12.061042560000001</v>
      </c>
      <c r="P61" s="49">
        <f t="shared" si="22"/>
        <v>13.522602239999999</v>
      </c>
      <c r="Q61" s="49">
        <f t="shared" si="22"/>
        <v>19.00660104</v>
      </c>
      <c r="R61" s="49">
        <f t="shared" si="22"/>
        <v>56.414287439999995</v>
      </c>
      <c r="S61" s="49">
        <f t="shared" si="22"/>
        <v>45.114955200000004</v>
      </c>
      <c r="T61" s="49">
        <f t="shared" si="22"/>
        <v>20.346419519999998</v>
      </c>
      <c r="U61" s="49">
        <f t="shared" si="22"/>
        <v>20.399757840000003</v>
      </c>
      <c r="V61" s="49">
        <f t="shared" si="22"/>
        <v>17.521806960000003</v>
      </c>
      <c r="W61" s="49">
        <f t="shared" si="22"/>
        <v>13.401960838317081</v>
      </c>
      <c r="X61" s="49">
        <f t="shared" si="22"/>
        <v>14.950452114866964</v>
      </c>
      <c r="Y61" s="49">
        <f t="shared" ref="Y61:Z61" si="23">SUM(Y62:Y72)</f>
        <v>7.2796369619548447</v>
      </c>
      <c r="Z61" s="49">
        <f t="shared" si="23"/>
        <v>8.8988496859201405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0.4479552</v>
      </c>
      <c r="F62" s="52">
        <v>1.9039104</v>
      </c>
      <c r="G62" s="52">
        <v>3.6961343999999996</v>
      </c>
      <c r="H62" s="52">
        <v>6.6080447999999992</v>
      </c>
      <c r="I62" s="52">
        <v>8.8478207999999974</v>
      </c>
      <c r="J62" s="52">
        <v>4.3678656</v>
      </c>
      <c r="K62" s="52">
        <v>9.4078655999999974</v>
      </c>
      <c r="L62" s="52">
        <v>10.752134399999997</v>
      </c>
      <c r="M62" s="52">
        <v>8.3998655999999983</v>
      </c>
      <c r="N62" s="52">
        <v>7.8398207999999991</v>
      </c>
      <c r="O62" s="52">
        <v>8.5119551999999992</v>
      </c>
      <c r="P62" s="52">
        <v>10.192089599999999</v>
      </c>
      <c r="Q62" s="52">
        <v>13.328179199999999</v>
      </c>
      <c r="R62" s="52">
        <v>50.735865599999997</v>
      </c>
      <c r="S62" s="52">
        <v>37.743955200000002</v>
      </c>
      <c r="T62" s="52">
        <v>11.168639999999998</v>
      </c>
      <c r="U62" s="52">
        <v>14.442220800000001</v>
      </c>
      <c r="V62" s="52">
        <v>12.165350400000001</v>
      </c>
      <c r="W62" s="52">
        <v>8.7816959999999984</v>
      </c>
      <c r="X62" s="52">
        <v>10.554969600000002</v>
      </c>
      <c r="Y62" s="52">
        <v>4.7601791999999996</v>
      </c>
      <c r="Z62" s="52">
        <v>4.9420223999999982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0.70977816000000005</v>
      </c>
      <c r="D64" s="52">
        <v>2.1839781600000001</v>
      </c>
      <c r="E64" s="52">
        <v>0.60068736</v>
      </c>
      <c r="F64" s="52">
        <v>3.4944436799999998</v>
      </c>
      <c r="G64" s="52">
        <v>3.2214218399999996</v>
      </c>
      <c r="H64" s="52">
        <v>2.2932655199999994</v>
      </c>
      <c r="I64" s="52">
        <v>2.0202436800000001</v>
      </c>
      <c r="J64" s="52">
        <v>1.7472218399999999</v>
      </c>
      <c r="K64" s="52">
        <v>2.0202436800000001</v>
      </c>
      <c r="L64" s="52">
        <v>1.9656</v>
      </c>
      <c r="M64" s="52">
        <v>1.9109563199999999</v>
      </c>
      <c r="N64" s="52">
        <v>3.2214218399999996</v>
      </c>
      <c r="O64" s="52">
        <v>3.5490873600000006</v>
      </c>
      <c r="P64" s="52">
        <v>3.3305126400000007</v>
      </c>
      <c r="Q64" s="52">
        <v>5.6784218400000004</v>
      </c>
      <c r="R64" s="52">
        <v>5.6784218400000004</v>
      </c>
      <c r="S64" s="52">
        <v>7.3710000000000004</v>
      </c>
      <c r="T64" s="52">
        <v>9.1777795199999996</v>
      </c>
      <c r="U64" s="52">
        <v>5.9575370400000009</v>
      </c>
      <c r="V64" s="52">
        <v>5.3564565600000007</v>
      </c>
      <c r="W64" s="52">
        <v>4.6202648383170821</v>
      </c>
      <c r="X64" s="52">
        <v>4.3954825148669627</v>
      </c>
      <c r="Y64" s="52">
        <v>2.5194577619548451</v>
      </c>
      <c r="Z64" s="52">
        <v>3.9568272859201428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624.22490138752221</v>
      </c>
      <c r="D2" s="21">
        <f t="shared" ref="D2:X2" si="0">SUM(D3,D17,D22,D25,D26,D51,D52)</f>
        <v>632.58301689475184</v>
      </c>
      <c r="E2" s="21">
        <f t="shared" si="0"/>
        <v>610.16695511416378</v>
      </c>
      <c r="F2" s="21">
        <f t="shared" si="0"/>
        <v>584.34653895986241</v>
      </c>
      <c r="G2" s="21">
        <f t="shared" si="0"/>
        <v>325.40584801747116</v>
      </c>
      <c r="H2" s="21">
        <f t="shared" si="0"/>
        <v>322.36057305631772</v>
      </c>
      <c r="I2" s="21">
        <f t="shared" si="0"/>
        <v>379.02358401630221</v>
      </c>
      <c r="J2" s="21">
        <f t="shared" si="0"/>
        <v>354.45979441337636</v>
      </c>
      <c r="K2" s="21">
        <f t="shared" si="0"/>
        <v>375.45681357336076</v>
      </c>
      <c r="L2" s="21">
        <f t="shared" si="0"/>
        <v>362.69267835181404</v>
      </c>
      <c r="M2" s="21">
        <f t="shared" si="0"/>
        <v>448.9051668415849</v>
      </c>
      <c r="N2" s="21">
        <f t="shared" si="0"/>
        <v>433.47307147251962</v>
      </c>
      <c r="O2" s="21">
        <f t="shared" si="0"/>
        <v>448.03949199432145</v>
      </c>
      <c r="P2" s="21">
        <f t="shared" si="0"/>
        <v>402.1025106931624</v>
      </c>
      <c r="Q2" s="21">
        <f t="shared" si="0"/>
        <v>360.47628179808254</v>
      </c>
      <c r="R2" s="21">
        <f t="shared" si="0"/>
        <v>344.91285936269401</v>
      </c>
      <c r="S2" s="21">
        <f t="shared" si="0"/>
        <v>396.54625623034951</v>
      </c>
      <c r="T2" s="21">
        <f t="shared" si="0"/>
        <v>411.61621798939882</v>
      </c>
      <c r="U2" s="21">
        <f t="shared" si="0"/>
        <v>392.85508399701058</v>
      </c>
      <c r="V2" s="21">
        <f t="shared" si="0"/>
        <v>455.30058144694482</v>
      </c>
      <c r="W2" s="21">
        <f t="shared" si="0"/>
        <v>441.26364059406939</v>
      </c>
      <c r="X2" s="21">
        <f t="shared" si="0"/>
        <v>467.4617678283746</v>
      </c>
      <c r="Y2" s="21">
        <f t="shared" ref="Y2:Z2" si="1">SUM(Y3,Y17,Y22,Y25,Y26,Y51,Y52)</f>
        <v>446.8570723740533</v>
      </c>
      <c r="Z2" s="21">
        <f t="shared" si="1"/>
        <v>454.49068003121351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481.20319022752221</v>
      </c>
      <c r="D3" s="24">
        <f t="shared" si="2"/>
        <v>436.62304257475188</v>
      </c>
      <c r="E3" s="24">
        <f t="shared" si="2"/>
        <v>411.89180495416372</v>
      </c>
      <c r="F3" s="24">
        <f t="shared" si="2"/>
        <v>340.55138571986242</v>
      </c>
      <c r="G3" s="24">
        <f t="shared" si="2"/>
        <v>51.711452057471192</v>
      </c>
      <c r="H3" s="24">
        <f t="shared" si="2"/>
        <v>42.533561256317697</v>
      </c>
      <c r="I3" s="24">
        <f t="shared" si="2"/>
        <v>43.074084936302185</v>
      </c>
      <c r="J3" s="24">
        <f t="shared" si="2"/>
        <v>35.477069413376434</v>
      </c>
      <c r="K3" s="24">
        <f t="shared" si="2"/>
        <v>33.542825493360773</v>
      </c>
      <c r="L3" s="24">
        <f t="shared" si="2"/>
        <v>30.515257471814017</v>
      </c>
      <c r="M3" s="24">
        <f t="shared" si="2"/>
        <v>46.806292361584809</v>
      </c>
      <c r="N3" s="24">
        <f t="shared" si="2"/>
        <v>40.365872712519554</v>
      </c>
      <c r="O3" s="24">
        <f t="shared" si="2"/>
        <v>41.605709194321392</v>
      </c>
      <c r="P3" s="24">
        <f t="shared" si="2"/>
        <v>39.443291133162333</v>
      </c>
      <c r="Q3" s="24">
        <f t="shared" si="2"/>
        <v>29.72938607808258</v>
      </c>
      <c r="R3" s="24">
        <f t="shared" si="2"/>
        <v>24.868533602693994</v>
      </c>
      <c r="S3" s="24">
        <f t="shared" si="2"/>
        <v>24.444663630349407</v>
      </c>
      <c r="T3" s="24">
        <f t="shared" si="2"/>
        <v>25.682175469398807</v>
      </c>
      <c r="U3" s="24">
        <f t="shared" si="2"/>
        <v>23.722660877010643</v>
      </c>
      <c r="V3" s="24">
        <f t="shared" si="2"/>
        <v>9.6438986469446952</v>
      </c>
      <c r="W3" s="24">
        <f t="shared" si="2"/>
        <v>13.525646948519176</v>
      </c>
      <c r="X3" s="24">
        <f t="shared" ref="X3:Z3" si="3">SUM(X4,X8,X11)</f>
        <v>12.862226682373656</v>
      </c>
      <c r="Y3" s="24">
        <f t="shared" si="3"/>
        <v>7.8594135793196704</v>
      </c>
      <c r="Z3" s="24">
        <f t="shared" si="3"/>
        <v>11.551117134891195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368.26212914373383</v>
      </c>
      <c r="D4" s="19">
        <f t="shared" si="4"/>
        <v>374.95011867466928</v>
      </c>
      <c r="E4" s="19">
        <f t="shared" si="4"/>
        <v>346.07077456519761</v>
      </c>
      <c r="F4" s="19">
        <f t="shared" si="4"/>
        <v>263.1172666050216</v>
      </c>
      <c r="G4" s="19">
        <f t="shared" si="4"/>
        <v>0</v>
      </c>
      <c r="H4" s="19">
        <f t="shared" si="4"/>
        <v>10.350911352897992</v>
      </c>
      <c r="I4" s="19">
        <f t="shared" si="4"/>
        <v>16.504006608021264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0.18914130246735181</v>
      </c>
      <c r="U4" s="19">
        <f t="shared" si="4"/>
        <v>0.20986446618606147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368.26212914373383</v>
      </c>
      <c r="D7" s="8">
        <v>374.95011867466928</v>
      </c>
      <c r="E7" s="8">
        <v>346.07077456519761</v>
      </c>
      <c r="F7" s="8">
        <v>263.1172666050216</v>
      </c>
      <c r="G7" s="8">
        <v>0</v>
      </c>
      <c r="H7" s="8">
        <v>10.350911352897992</v>
      </c>
      <c r="I7" s="8">
        <v>16.504006608021264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0.18914130246735181</v>
      </c>
      <c r="U7" s="8">
        <v>0.20986446618606147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110.12601948378841</v>
      </c>
      <c r="D8" s="19">
        <f t="shared" si="6"/>
        <v>58.680690300082581</v>
      </c>
      <c r="E8" s="19">
        <f t="shared" si="6"/>
        <v>62.825715188966136</v>
      </c>
      <c r="F8" s="19">
        <f t="shared" si="6"/>
        <v>77.434119114840797</v>
      </c>
      <c r="G8" s="19">
        <f t="shared" si="6"/>
        <v>51.711452057471192</v>
      </c>
      <c r="H8" s="19">
        <f t="shared" si="6"/>
        <v>32.182649903419701</v>
      </c>
      <c r="I8" s="19">
        <f t="shared" si="6"/>
        <v>26.570078328280918</v>
      </c>
      <c r="J8" s="19">
        <f t="shared" si="6"/>
        <v>35.477069413376434</v>
      </c>
      <c r="K8" s="19">
        <f t="shared" si="6"/>
        <v>33.542825493360773</v>
      </c>
      <c r="L8" s="19">
        <f t="shared" si="6"/>
        <v>30.515257471814017</v>
      </c>
      <c r="M8" s="19">
        <f t="shared" si="6"/>
        <v>46.806292361584809</v>
      </c>
      <c r="N8" s="19">
        <f t="shared" si="6"/>
        <v>40.365872712519554</v>
      </c>
      <c r="O8" s="19">
        <f t="shared" si="6"/>
        <v>41.605709194321392</v>
      </c>
      <c r="P8" s="19">
        <f t="shared" si="6"/>
        <v>39.443291133162333</v>
      </c>
      <c r="Q8" s="19">
        <f t="shared" si="6"/>
        <v>29.72938607808258</v>
      </c>
      <c r="R8" s="19">
        <f t="shared" si="6"/>
        <v>24.868533602693994</v>
      </c>
      <c r="S8" s="19">
        <f t="shared" si="6"/>
        <v>24.444663630349407</v>
      </c>
      <c r="T8" s="19">
        <f t="shared" si="6"/>
        <v>25.320785353427453</v>
      </c>
      <c r="U8" s="19">
        <f t="shared" si="6"/>
        <v>23.459638810824583</v>
      </c>
      <c r="V8" s="19">
        <f t="shared" si="6"/>
        <v>9.552991446944695</v>
      </c>
      <c r="W8" s="19">
        <f t="shared" si="6"/>
        <v>13.454384948519175</v>
      </c>
      <c r="X8" s="19">
        <f t="shared" si="6"/>
        <v>12.788653482373656</v>
      </c>
      <c r="Y8" s="19">
        <f t="shared" ref="Y8:Z8" si="7">SUM(Y9:Y10)</f>
        <v>7.7904627793196708</v>
      </c>
      <c r="Z8" s="19">
        <f t="shared" si="7"/>
        <v>11.491025934891194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110.12601948378841</v>
      </c>
      <c r="D10" s="8">
        <v>58.680690300082581</v>
      </c>
      <c r="E10" s="8">
        <v>62.825715188966136</v>
      </c>
      <c r="F10" s="8">
        <v>77.434119114840797</v>
      </c>
      <c r="G10" s="8">
        <v>51.711452057471192</v>
      </c>
      <c r="H10" s="8">
        <v>32.182649903419701</v>
      </c>
      <c r="I10" s="8">
        <v>26.570078328280918</v>
      </c>
      <c r="J10" s="8">
        <v>35.477069413376434</v>
      </c>
      <c r="K10" s="8">
        <v>33.542825493360773</v>
      </c>
      <c r="L10" s="8">
        <v>30.515257471814017</v>
      </c>
      <c r="M10" s="8">
        <v>46.806292361584809</v>
      </c>
      <c r="N10" s="8">
        <v>40.365872712519554</v>
      </c>
      <c r="O10" s="8">
        <v>41.605709194321392</v>
      </c>
      <c r="P10" s="8">
        <v>39.443291133162333</v>
      </c>
      <c r="Q10" s="8">
        <v>29.72938607808258</v>
      </c>
      <c r="R10" s="8">
        <v>24.868533602693994</v>
      </c>
      <c r="S10" s="8">
        <v>24.444663630349407</v>
      </c>
      <c r="T10" s="8">
        <v>25.320785353427453</v>
      </c>
      <c r="U10" s="8">
        <v>23.459638810824583</v>
      </c>
      <c r="V10" s="8">
        <v>9.552991446944695</v>
      </c>
      <c r="W10" s="8">
        <v>13.454384948519175</v>
      </c>
      <c r="X10" s="8">
        <v>12.788653482373656</v>
      </c>
      <c r="Y10" s="8">
        <v>7.7904627793196708</v>
      </c>
      <c r="Z10" s="8">
        <v>11.491025934891194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2.8150415999999994</v>
      </c>
      <c r="D11" s="19">
        <f t="shared" si="8"/>
        <v>2.9922336</v>
      </c>
      <c r="E11" s="19">
        <f t="shared" si="8"/>
        <v>2.9953151999999998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0.17224881350400001</v>
      </c>
      <c r="U11" s="19">
        <f t="shared" si="8"/>
        <v>5.3157600000000048E-2</v>
      </c>
      <c r="V11" s="19">
        <f t="shared" si="8"/>
        <v>9.0907200000000049E-2</v>
      </c>
      <c r="W11" s="19">
        <f t="shared" si="8"/>
        <v>7.1262000000000061E-2</v>
      </c>
      <c r="X11" s="19">
        <f t="shared" si="8"/>
        <v>7.3573200000000047E-2</v>
      </c>
      <c r="Y11" s="19">
        <f t="shared" ref="Y11:Z11" si="9">SUM(Y12:Y16)</f>
        <v>6.8950800000000062E-2</v>
      </c>
      <c r="Z11" s="19">
        <f t="shared" si="9"/>
        <v>6.0091200000000039E-2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2.8150415999999994</v>
      </c>
      <c r="D13" s="8">
        <v>2.9922336</v>
      </c>
      <c r="E13" s="8">
        <v>2.9953151999999998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8.5129200000000016E-2</v>
      </c>
      <c r="U13" s="8">
        <v>5.3157600000000048E-2</v>
      </c>
      <c r="V13" s="8">
        <v>9.0907200000000049E-2</v>
      </c>
      <c r="W13" s="8">
        <v>7.1262000000000061E-2</v>
      </c>
      <c r="X13" s="8">
        <v>7.3573200000000047E-2</v>
      </c>
      <c r="Y13" s="8">
        <v>6.8950800000000062E-2</v>
      </c>
      <c r="Z13" s="8">
        <v>6.0091200000000039E-2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8.7119613504000007E-2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0.3995999999999999</v>
      </c>
      <c r="D17" s="27">
        <f t="shared" si="10"/>
        <v>0.47952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0.3995999999999999</v>
      </c>
      <c r="D19" s="8">
        <v>0.47952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18.719651159999998</v>
      </c>
      <c r="D26" s="27">
        <f t="shared" si="14"/>
        <v>27.550714320000004</v>
      </c>
      <c r="E26" s="27">
        <f t="shared" si="14"/>
        <v>15.501350159999999</v>
      </c>
      <c r="F26" s="27">
        <f t="shared" si="14"/>
        <v>9.0166532399999983</v>
      </c>
      <c r="G26" s="27">
        <f t="shared" si="14"/>
        <v>6.1983759600000008</v>
      </c>
      <c r="H26" s="27">
        <f t="shared" si="14"/>
        <v>6.1712118</v>
      </c>
      <c r="I26" s="27">
        <f t="shared" si="14"/>
        <v>3.1699090799999992</v>
      </c>
      <c r="J26" s="27">
        <f t="shared" si="14"/>
        <v>3.1677749999999998</v>
      </c>
      <c r="K26" s="27">
        <f t="shared" si="14"/>
        <v>3.1765780800000005</v>
      </c>
      <c r="L26" s="27">
        <f t="shared" si="14"/>
        <v>3.1845808800000013</v>
      </c>
      <c r="M26" s="27">
        <f t="shared" si="14"/>
        <v>5.95433448</v>
      </c>
      <c r="N26" s="27">
        <f t="shared" si="14"/>
        <v>5.949878759999998</v>
      </c>
      <c r="O26" s="27">
        <f t="shared" si="14"/>
        <v>5.9471027999999979</v>
      </c>
      <c r="P26" s="27">
        <f t="shared" si="14"/>
        <v>5.9473695599999985</v>
      </c>
      <c r="Q26" s="27">
        <f t="shared" si="14"/>
        <v>2.7638557199999987</v>
      </c>
      <c r="R26" s="27">
        <f t="shared" si="14"/>
        <v>5.94603576</v>
      </c>
      <c r="S26" s="27">
        <f t="shared" si="14"/>
        <v>5.9471027999999979</v>
      </c>
      <c r="T26" s="27">
        <f t="shared" si="14"/>
        <v>5.946302519999997</v>
      </c>
      <c r="U26" s="27">
        <f t="shared" si="14"/>
        <v>2.7638557199999987</v>
      </c>
      <c r="V26" s="27">
        <f t="shared" si="14"/>
        <v>2.7638557199999987</v>
      </c>
      <c r="W26" s="27">
        <f t="shared" si="14"/>
        <v>8.5850010000000019</v>
      </c>
      <c r="X26" s="27">
        <f t="shared" si="14"/>
        <v>11.64196044</v>
      </c>
      <c r="Y26" s="27">
        <f t="shared" ref="Y26:Z26" si="15">SUM(Y27,Y33)</f>
        <v>14.699477160000001</v>
      </c>
      <c r="Z26" s="27">
        <f t="shared" si="15"/>
        <v>8.2913400000000017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18.719651159999998</v>
      </c>
      <c r="D33" s="19">
        <f t="shared" si="18"/>
        <v>27.550714320000004</v>
      </c>
      <c r="E33" s="19">
        <f t="shared" si="18"/>
        <v>15.501350159999999</v>
      </c>
      <c r="F33" s="19">
        <f t="shared" si="18"/>
        <v>9.0166532399999983</v>
      </c>
      <c r="G33" s="19">
        <f t="shared" si="18"/>
        <v>6.1983759600000008</v>
      </c>
      <c r="H33" s="19">
        <f t="shared" si="18"/>
        <v>6.1712118</v>
      </c>
      <c r="I33" s="19">
        <f t="shared" si="18"/>
        <v>3.1699090799999992</v>
      </c>
      <c r="J33" s="19">
        <f t="shared" si="18"/>
        <v>3.1677749999999998</v>
      </c>
      <c r="K33" s="19">
        <f t="shared" si="18"/>
        <v>3.1765780800000005</v>
      </c>
      <c r="L33" s="19">
        <f t="shared" si="18"/>
        <v>3.1845808800000013</v>
      </c>
      <c r="M33" s="19">
        <f t="shared" si="18"/>
        <v>5.95433448</v>
      </c>
      <c r="N33" s="19">
        <f t="shared" si="18"/>
        <v>5.949878759999998</v>
      </c>
      <c r="O33" s="19">
        <f t="shared" si="18"/>
        <v>5.9471027999999979</v>
      </c>
      <c r="P33" s="19">
        <f t="shared" si="18"/>
        <v>5.9473695599999985</v>
      </c>
      <c r="Q33" s="19">
        <f t="shared" si="18"/>
        <v>2.7638557199999987</v>
      </c>
      <c r="R33" s="19">
        <f t="shared" si="18"/>
        <v>5.94603576</v>
      </c>
      <c r="S33" s="19">
        <f t="shared" si="18"/>
        <v>5.9471027999999979</v>
      </c>
      <c r="T33" s="19">
        <f t="shared" si="18"/>
        <v>5.946302519999997</v>
      </c>
      <c r="U33" s="19">
        <f t="shared" si="18"/>
        <v>2.7638557199999987</v>
      </c>
      <c r="V33" s="19">
        <f t="shared" si="18"/>
        <v>2.7638557199999987</v>
      </c>
      <c r="W33" s="19">
        <f t="shared" si="18"/>
        <v>8.5850010000000019</v>
      </c>
      <c r="X33" s="19">
        <f t="shared" si="18"/>
        <v>11.64196044</v>
      </c>
      <c r="Y33" s="19">
        <f t="shared" ref="Y33:Z33" si="19">SUM(Y34:Y50)</f>
        <v>14.699477160000001</v>
      </c>
      <c r="Z33" s="19">
        <f t="shared" si="19"/>
        <v>8.2913400000000017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2.9026504799999988</v>
      </c>
      <c r="D36" s="8">
        <v>2.7965667600000006</v>
      </c>
      <c r="E36" s="8">
        <v>0</v>
      </c>
      <c r="F36" s="8">
        <v>2.799519839999999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2.7652186800000003</v>
      </c>
      <c r="N36" s="8">
        <v>2.76476436</v>
      </c>
      <c r="O36" s="8">
        <v>2.7638557199999987</v>
      </c>
      <c r="P36" s="8">
        <v>2.7638557199999987</v>
      </c>
      <c r="Q36" s="8">
        <v>2.7638557199999987</v>
      </c>
      <c r="R36" s="8">
        <v>2.7638557199999987</v>
      </c>
      <c r="S36" s="8">
        <v>2.7638557199999987</v>
      </c>
      <c r="T36" s="8">
        <v>2.7638557199999987</v>
      </c>
      <c r="U36" s="8">
        <v>2.7638557199999987</v>
      </c>
      <c r="V36" s="8">
        <v>2.7638557199999987</v>
      </c>
      <c r="W36" s="8">
        <v>5.5274842800000004</v>
      </c>
      <c r="X36" s="8">
        <v>5.5274842800000004</v>
      </c>
      <c r="Y36" s="8">
        <v>5.5274842800000004</v>
      </c>
      <c r="Z36" s="8">
        <v>8.2913400000000017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15.81700068</v>
      </c>
      <c r="D43" s="8">
        <v>18.63772092</v>
      </c>
      <c r="E43" s="8">
        <v>12.431016</v>
      </c>
      <c r="F43" s="8">
        <v>3.106953719999999</v>
      </c>
      <c r="G43" s="8">
        <v>3.1026855600000007</v>
      </c>
      <c r="H43" s="8">
        <v>3.0994844399999999</v>
      </c>
      <c r="I43" s="8">
        <v>3.1699090799999992</v>
      </c>
      <c r="J43" s="8">
        <v>3.1677749999999998</v>
      </c>
      <c r="K43" s="8">
        <v>3.1765780800000005</v>
      </c>
      <c r="L43" s="8">
        <v>3.1845808800000013</v>
      </c>
      <c r="M43" s="8">
        <v>3.1891158000000002</v>
      </c>
      <c r="N43" s="8">
        <v>3.185114399999998</v>
      </c>
      <c r="O43" s="8">
        <v>3.1832470799999992</v>
      </c>
      <c r="P43" s="8">
        <v>3.1835138399999998</v>
      </c>
      <c r="Q43" s="8">
        <v>0</v>
      </c>
      <c r="R43" s="8">
        <v>3.1821800400000013</v>
      </c>
      <c r="S43" s="8">
        <v>3.1832470799999992</v>
      </c>
      <c r="T43" s="8">
        <v>3.1824467999999984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6.116426640000002</v>
      </c>
      <c r="E44" s="8">
        <v>3.0703341600000003</v>
      </c>
      <c r="F44" s="8">
        <v>3.1101796800000003</v>
      </c>
      <c r="G44" s="8">
        <v>3.0956904000000001</v>
      </c>
      <c r="H44" s="8">
        <v>3.0717273600000001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3.0575167200000006</v>
      </c>
      <c r="X44" s="8">
        <v>6.1144761599999997</v>
      </c>
      <c r="Y44" s="8">
        <v>9.1719928800000012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123.90246</v>
      </c>
      <c r="D51" s="27">
        <v>167.92973999999998</v>
      </c>
      <c r="E51" s="27">
        <v>182.77379999999999</v>
      </c>
      <c r="F51" s="27">
        <v>234.77850000000001</v>
      </c>
      <c r="G51" s="27">
        <v>267.49601999999999</v>
      </c>
      <c r="H51" s="27">
        <v>273.6558</v>
      </c>
      <c r="I51" s="27">
        <v>332.77959000000004</v>
      </c>
      <c r="J51" s="27">
        <v>315.8149499999999</v>
      </c>
      <c r="K51" s="27">
        <v>338.73741000000001</v>
      </c>
      <c r="L51" s="27">
        <v>328.99284</v>
      </c>
      <c r="M51" s="27">
        <v>396.14454000000006</v>
      </c>
      <c r="N51" s="27">
        <v>387.15732000000008</v>
      </c>
      <c r="O51" s="27">
        <v>400.48668000000004</v>
      </c>
      <c r="P51" s="27">
        <v>356.71185000000008</v>
      </c>
      <c r="Q51" s="27">
        <v>327.98303999999996</v>
      </c>
      <c r="R51" s="27">
        <v>314.09829000000002</v>
      </c>
      <c r="S51" s="27">
        <v>366.15448980000014</v>
      </c>
      <c r="T51" s="27">
        <v>379.98774000000003</v>
      </c>
      <c r="U51" s="27">
        <v>366.36856739999996</v>
      </c>
      <c r="V51" s="27">
        <v>442.89282708000013</v>
      </c>
      <c r="W51" s="27">
        <v>419.15299264555023</v>
      </c>
      <c r="X51" s="27">
        <v>442.95758070600095</v>
      </c>
      <c r="Y51" s="27">
        <v>424.29818163473362</v>
      </c>
      <c r="Z51" s="27">
        <v>434.6482228963223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0.11208959999999998</v>
      </c>
      <c r="G61" s="49">
        <f t="shared" si="22"/>
        <v>0.22417920000000002</v>
      </c>
      <c r="H61" s="49">
        <f t="shared" si="22"/>
        <v>0.33586559999999993</v>
      </c>
      <c r="I61" s="49">
        <f t="shared" si="22"/>
        <v>0.4479552</v>
      </c>
      <c r="J61" s="49">
        <f t="shared" si="22"/>
        <v>0.56004480000000012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1.2321792</v>
      </c>
      <c r="O61" s="49">
        <f t="shared" si="22"/>
        <v>1.9039104</v>
      </c>
      <c r="P61" s="49">
        <f t="shared" si="22"/>
        <v>1.3438655999999998</v>
      </c>
      <c r="Q61" s="49">
        <f t="shared" si="22"/>
        <v>1.3438655999999998</v>
      </c>
      <c r="R61" s="49">
        <f t="shared" si="22"/>
        <v>1.4559552</v>
      </c>
      <c r="S61" s="49">
        <f t="shared" si="22"/>
        <v>1.1200895999999998</v>
      </c>
      <c r="T61" s="49">
        <f t="shared" si="22"/>
        <v>1.0043712000000002</v>
      </c>
      <c r="U61" s="49">
        <f t="shared" si="22"/>
        <v>1.2229055999999996</v>
      </c>
      <c r="V61" s="49">
        <f t="shared" si="22"/>
        <v>1.3140287999999998</v>
      </c>
      <c r="W61" s="49">
        <f t="shared" si="22"/>
        <v>1.2079679030473782</v>
      </c>
      <c r="X61" s="49">
        <f t="shared" si="22"/>
        <v>0.77873839437334114</v>
      </c>
      <c r="Y61" s="49">
        <f t="shared" ref="Y61:Z61" si="23">SUM(Y62:Y72)</f>
        <v>1.7755584919704122</v>
      </c>
      <c r="Z61" s="49">
        <f t="shared" si="23"/>
        <v>1.9626631015473024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0.11208959999999998</v>
      </c>
      <c r="G62" s="52">
        <v>0.22417920000000002</v>
      </c>
      <c r="H62" s="52">
        <v>0.33586559999999993</v>
      </c>
      <c r="I62" s="52">
        <v>0.4479552</v>
      </c>
      <c r="J62" s="52">
        <v>0.56004480000000012</v>
      </c>
      <c r="K62" s="52">
        <v>0</v>
      </c>
      <c r="L62" s="52">
        <v>0</v>
      </c>
      <c r="M62" s="52">
        <v>0</v>
      </c>
      <c r="N62" s="52">
        <v>1.2321792</v>
      </c>
      <c r="O62" s="52">
        <v>1.9039104</v>
      </c>
      <c r="P62" s="52">
        <v>1.3438655999999998</v>
      </c>
      <c r="Q62" s="52">
        <v>1.3438655999999998</v>
      </c>
      <c r="R62" s="52">
        <v>1.4559552</v>
      </c>
      <c r="S62" s="52">
        <v>1.1200895999999998</v>
      </c>
      <c r="T62" s="52">
        <v>1.0043712000000002</v>
      </c>
      <c r="U62" s="52">
        <v>1.2229055999999996</v>
      </c>
      <c r="V62" s="52">
        <v>1.3140287999999998</v>
      </c>
      <c r="W62" s="52">
        <v>1.1741183999999998</v>
      </c>
      <c r="X62" s="52">
        <v>0.72696959999999977</v>
      </c>
      <c r="Y62" s="52">
        <v>1.7079551999999998</v>
      </c>
      <c r="Z62" s="52">
        <v>1.7934336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3.3849503047378438E-2</v>
      </c>
      <c r="X64" s="52">
        <v>5.1768794373341406E-2</v>
      </c>
      <c r="Y64" s="52">
        <v>6.7603291970412302E-2</v>
      </c>
      <c r="Z64" s="52">
        <v>0.16922950154730243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970.17266991173392</v>
      </c>
      <c r="D2" s="21">
        <f t="shared" ref="D2:X2" si="0">SUM(D3,D17,D22,D25,D26,D51,D52)</f>
        <v>835.57543154675898</v>
      </c>
      <c r="E2" s="21">
        <f t="shared" si="0"/>
        <v>769.81291343489136</v>
      </c>
      <c r="F2" s="21">
        <f t="shared" si="0"/>
        <v>1043.2986845256212</v>
      </c>
      <c r="G2" s="21">
        <f t="shared" si="0"/>
        <v>665.98478039999384</v>
      </c>
      <c r="H2" s="21">
        <f t="shared" si="0"/>
        <v>954.44698398819025</v>
      </c>
      <c r="I2" s="21">
        <f t="shared" si="0"/>
        <v>1005.8588537639326</v>
      </c>
      <c r="J2" s="21">
        <f t="shared" si="0"/>
        <v>1026.270860343436</v>
      </c>
      <c r="K2" s="21">
        <f t="shared" si="0"/>
        <v>880.45564813914871</v>
      </c>
      <c r="L2" s="21">
        <f t="shared" si="0"/>
        <v>779.13746438143505</v>
      </c>
      <c r="M2" s="21">
        <f t="shared" si="0"/>
        <v>814.54734629147254</v>
      </c>
      <c r="N2" s="21">
        <f t="shared" si="0"/>
        <v>684.56012236253082</v>
      </c>
      <c r="O2" s="21">
        <f t="shared" si="0"/>
        <v>688.63688735269716</v>
      </c>
      <c r="P2" s="21">
        <f t="shared" si="0"/>
        <v>655.1249314197305</v>
      </c>
      <c r="Q2" s="21">
        <f t="shared" si="0"/>
        <v>592.03963257744078</v>
      </c>
      <c r="R2" s="21">
        <f t="shared" si="0"/>
        <v>688.91071995346044</v>
      </c>
      <c r="S2" s="21">
        <f t="shared" si="0"/>
        <v>643.33652045364386</v>
      </c>
      <c r="T2" s="21">
        <f t="shared" si="0"/>
        <v>661.01577522774778</v>
      </c>
      <c r="U2" s="21">
        <f t="shared" si="0"/>
        <v>600.37460890867226</v>
      </c>
      <c r="V2" s="21">
        <f t="shared" si="0"/>
        <v>593.96395766598835</v>
      </c>
      <c r="W2" s="21">
        <f t="shared" si="0"/>
        <v>568.47230251098915</v>
      </c>
      <c r="X2" s="21">
        <f t="shared" si="0"/>
        <v>635.40138411822068</v>
      </c>
      <c r="Y2" s="21">
        <f t="shared" ref="Y2:Z2" si="1">SUM(Y3,Y17,Y22,Y25,Y26,Y51,Y52)</f>
        <v>546.49910462048763</v>
      </c>
      <c r="Z2" s="21">
        <f t="shared" si="1"/>
        <v>505.74627406361174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470.20185651173375</v>
      </c>
      <c r="D3" s="24">
        <f t="shared" si="2"/>
        <v>341.58881606675885</v>
      </c>
      <c r="E3" s="24">
        <f t="shared" si="2"/>
        <v>322.84252727489155</v>
      </c>
      <c r="F3" s="24">
        <f t="shared" si="2"/>
        <v>537.05985532562113</v>
      </c>
      <c r="G3" s="24">
        <f t="shared" si="2"/>
        <v>157.4844445199937</v>
      </c>
      <c r="H3" s="24">
        <f t="shared" si="2"/>
        <v>138.1191484281901</v>
      </c>
      <c r="I3" s="24">
        <f t="shared" si="2"/>
        <v>118.51262048393262</v>
      </c>
      <c r="J3" s="24">
        <f t="shared" si="2"/>
        <v>98.13342414343586</v>
      </c>
      <c r="K3" s="24">
        <f t="shared" si="2"/>
        <v>93.673035979148608</v>
      </c>
      <c r="L3" s="24">
        <f t="shared" si="2"/>
        <v>59.367307461434997</v>
      </c>
      <c r="M3" s="24">
        <f t="shared" si="2"/>
        <v>55.889878131472621</v>
      </c>
      <c r="N3" s="24">
        <f t="shared" si="2"/>
        <v>49.475777562530602</v>
      </c>
      <c r="O3" s="24">
        <f t="shared" si="2"/>
        <v>57.463969192697206</v>
      </c>
      <c r="P3" s="24">
        <f t="shared" si="2"/>
        <v>61.361359979730601</v>
      </c>
      <c r="Q3" s="24">
        <f t="shared" si="2"/>
        <v>48.084546577440797</v>
      </c>
      <c r="R3" s="24">
        <f t="shared" si="2"/>
        <v>56.65270383346045</v>
      </c>
      <c r="S3" s="24">
        <f t="shared" si="2"/>
        <v>48.287476853643923</v>
      </c>
      <c r="T3" s="24">
        <f t="shared" si="2"/>
        <v>45.199340347747707</v>
      </c>
      <c r="U3" s="24">
        <f t="shared" si="2"/>
        <v>44.549810268672246</v>
      </c>
      <c r="V3" s="24">
        <f t="shared" si="2"/>
        <v>30.556488745988325</v>
      </c>
      <c r="W3" s="24">
        <f t="shared" si="2"/>
        <v>25.175747102259681</v>
      </c>
      <c r="X3" s="24">
        <f t="shared" ref="X3:Z3" si="3">SUM(X4,X8,X11)</f>
        <v>19.721034967158502</v>
      </c>
      <c r="Y3" s="24">
        <f t="shared" si="3"/>
        <v>18.318249401599282</v>
      </c>
      <c r="Z3" s="24">
        <f t="shared" si="3"/>
        <v>14.210627035945024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27.833847353630045</v>
      </c>
      <c r="D4" s="19">
        <f t="shared" si="4"/>
        <v>29.657058303901412</v>
      </c>
      <c r="E4" s="19">
        <f t="shared" si="4"/>
        <v>28.295140949814076</v>
      </c>
      <c r="F4" s="19">
        <f t="shared" si="4"/>
        <v>0</v>
      </c>
      <c r="G4" s="19">
        <f t="shared" si="4"/>
        <v>13.160869027856517</v>
      </c>
      <c r="H4" s="19">
        <f t="shared" si="4"/>
        <v>2.0702491823178764</v>
      </c>
      <c r="I4" s="19">
        <f t="shared" si="4"/>
        <v>2.0631679382607384</v>
      </c>
      <c r="J4" s="19">
        <f t="shared" si="4"/>
        <v>0</v>
      </c>
      <c r="K4" s="19">
        <f t="shared" si="4"/>
        <v>0</v>
      </c>
      <c r="L4" s="19">
        <f t="shared" si="4"/>
        <v>2.1319418416122597</v>
      </c>
      <c r="M4" s="19">
        <f t="shared" si="4"/>
        <v>2.3042570377460518</v>
      </c>
      <c r="N4" s="19">
        <f t="shared" si="4"/>
        <v>2.1745970866355511</v>
      </c>
      <c r="O4" s="19">
        <f t="shared" si="4"/>
        <v>2.1475361522506211</v>
      </c>
      <c r="P4" s="19">
        <f t="shared" si="4"/>
        <v>2.1402666271803334</v>
      </c>
      <c r="Q4" s="19">
        <f t="shared" si="4"/>
        <v>0</v>
      </c>
      <c r="R4" s="19">
        <f t="shared" si="4"/>
        <v>11.196763199999999</v>
      </c>
      <c r="S4" s="19">
        <f t="shared" si="4"/>
        <v>5.5000029599999989</v>
      </c>
      <c r="T4" s="19">
        <f t="shared" si="4"/>
        <v>4.8270743625941748</v>
      </c>
      <c r="U4" s="19">
        <f t="shared" si="4"/>
        <v>2.2177447437325299</v>
      </c>
      <c r="V4" s="19">
        <f t="shared" si="4"/>
        <v>1.9649898106318937</v>
      </c>
      <c r="W4" s="19">
        <f t="shared" si="4"/>
        <v>2.6992947724399072</v>
      </c>
      <c r="X4" s="19">
        <f t="shared" ref="X4:Z4" si="5">SUM(X5:X7)</f>
        <v>1.0788388294558375</v>
      </c>
      <c r="Y4" s="19">
        <f t="shared" si="5"/>
        <v>1.4752340945220339</v>
      </c>
      <c r="Z4" s="19">
        <f t="shared" si="5"/>
        <v>0.28959309649857035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11.196763199999999</v>
      </c>
      <c r="S5" s="8">
        <v>5.5000029599999989</v>
      </c>
      <c r="T5" s="8">
        <v>4.0582958399999995</v>
      </c>
      <c r="U5" s="8">
        <v>1.3295271599999996</v>
      </c>
      <c r="V5" s="8">
        <v>1.4045497199999997</v>
      </c>
      <c r="W5" s="8">
        <v>0.39776111999999986</v>
      </c>
      <c r="X5" s="8">
        <v>0.34574075999999987</v>
      </c>
      <c r="Y5" s="8">
        <v>0.19038743999999999</v>
      </c>
      <c r="Z5" s="8">
        <v>3.9988439999999986E-2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27.833847353630045</v>
      </c>
      <c r="D7" s="8">
        <v>29.657058303901412</v>
      </c>
      <c r="E7" s="8">
        <v>28.295140949814076</v>
      </c>
      <c r="F7" s="8">
        <v>0</v>
      </c>
      <c r="G7" s="8">
        <v>13.160869027856517</v>
      </c>
      <c r="H7" s="8">
        <v>2.0702491823178764</v>
      </c>
      <c r="I7" s="8">
        <v>2.0631679382607384</v>
      </c>
      <c r="J7" s="8">
        <v>0</v>
      </c>
      <c r="K7" s="8">
        <v>0</v>
      </c>
      <c r="L7" s="8">
        <v>2.1319418416122597</v>
      </c>
      <c r="M7" s="8">
        <v>2.3042570377460518</v>
      </c>
      <c r="N7" s="8">
        <v>2.1745970866355511</v>
      </c>
      <c r="O7" s="8">
        <v>2.1475361522506211</v>
      </c>
      <c r="P7" s="8">
        <v>2.1402666271803334</v>
      </c>
      <c r="Q7" s="8">
        <v>0</v>
      </c>
      <c r="R7" s="8">
        <v>0</v>
      </c>
      <c r="S7" s="8">
        <v>0</v>
      </c>
      <c r="T7" s="8">
        <v>0.76877852259417534</v>
      </c>
      <c r="U7" s="8">
        <v>0.88821758373253035</v>
      </c>
      <c r="V7" s="8">
        <v>0.56044009063189393</v>
      </c>
      <c r="W7" s="8">
        <v>2.3015336524399075</v>
      </c>
      <c r="X7" s="8">
        <v>0.73309806945583766</v>
      </c>
      <c r="Y7" s="8">
        <v>1.2848466545220338</v>
      </c>
      <c r="Z7" s="8">
        <v>0.24960465649857039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391.69880115810372</v>
      </c>
      <c r="D8" s="19">
        <f t="shared" si="6"/>
        <v>255.08086016285745</v>
      </c>
      <c r="E8" s="19">
        <f t="shared" si="6"/>
        <v>264.59269352507749</v>
      </c>
      <c r="F8" s="19">
        <f t="shared" si="6"/>
        <v>519.05098492562115</v>
      </c>
      <c r="G8" s="19">
        <f t="shared" si="6"/>
        <v>123.12293789213719</v>
      </c>
      <c r="H8" s="19">
        <f t="shared" si="6"/>
        <v>118.00304964587224</v>
      </c>
      <c r="I8" s="19">
        <f t="shared" si="6"/>
        <v>95.411369345671886</v>
      </c>
      <c r="J8" s="19">
        <f t="shared" si="6"/>
        <v>80.414994543435867</v>
      </c>
      <c r="K8" s="19">
        <f t="shared" si="6"/>
        <v>79.06548157914861</v>
      </c>
      <c r="L8" s="19">
        <f t="shared" si="6"/>
        <v>45.162427219822739</v>
      </c>
      <c r="M8" s="19">
        <f t="shared" si="6"/>
        <v>41.605515893726569</v>
      </c>
      <c r="N8" s="19">
        <f t="shared" si="6"/>
        <v>35.319919675895051</v>
      </c>
      <c r="O8" s="19">
        <f t="shared" si="6"/>
        <v>34.041066640446587</v>
      </c>
      <c r="P8" s="19">
        <f t="shared" si="6"/>
        <v>31.80910575255027</v>
      </c>
      <c r="Q8" s="19">
        <f t="shared" si="6"/>
        <v>20.681418577440802</v>
      </c>
      <c r="R8" s="19">
        <f t="shared" si="6"/>
        <v>20.941812633460451</v>
      </c>
      <c r="S8" s="19">
        <f t="shared" si="6"/>
        <v>21.728589893643921</v>
      </c>
      <c r="T8" s="19">
        <f t="shared" si="6"/>
        <v>17.495105171505539</v>
      </c>
      <c r="U8" s="19">
        <f t="shared" si="6"/>
        <v>25.607729237547705</v>
      </c>
      <c r="V8" s="19">
        <f t="shared" si="6"/>
        <v>15.547821936620421</v>
      </c>
      <c r="W8" s="19">
        <f t="shared" si="6"/>
        <v>12.446906498875768</v>
      </c>
      <c r="X8" s="19">
        <f t="shared" si="6"/>
        <v>13.656633211398663</v>
      </c>
      <c r="Y8" s="19">
        <f t="shared" ref="Y8:Z8" si="7">SUM(Y9:Y10)</f>
        <v>13.484325288085246</v>
      </c>
      <c r="Z8" s="19">
        <f t="shared" si="7"/>
        <v>10.907072889654451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391.69880115810372</v>
      </c>
      <c r="D10" s="8">
        <v>255.08086016285745</v>
      </c>
      <c r="E10" s="8">
        <v>264.59269352507749</v>
      </c>
      <c r="F10" s="8">
        <v>519.05098492562115</v>
      </c>
      <c r="G10" s="8">
        <v>123.12293789213719</v>
      </c>
      <c r="H10" s="8">
        <v>118.00304964587224</v>
      </c>
      <c r="I10" s="8">
        <v>95.411369345671886</v>
      </c>
      <c r="J10" s="8">
        <v>80.414994543435867</v>
      </c>
      <c r="K10" s="8">
        <v>79.06548157914861</v>
      </c>
      <c r="L10" s="8">
        <v>45.162427219822739</v>
      </c>
      <c r="M10" s="8">
        <v>41.605515893726569</v>
      </c>
      <c r="N10" s="8">
        <v>35.319919675895051</v>
      </c>
      <c r="O10" s="8">
        <v>34.041066640446587</v>
      </c>
      <c r="P10" s="8">
        <v>31.80910575255027</v>
      </c>
      <c r="Q10" s="8">
        <v>20.681418577440802</v>
      </c>
      <c r="R10" s="8">
        <v>20.941812633460451</v>
      </c>
      <c r="S10" s="8">
        <v>21.728589893643921</v>
      </c>
      <c r="T10" s="8">
        <v>17.495105171505539</v>
      </c>
      <c r="U10" s="8">
        <v>25.607729237547705</v>
      </c>
      <c r="V10" s="8">
        <v>15.547821936620421</v>
      </c>
      <c r="W10" s="8">
        <v>12.446906498875768</v>
      </c>
      <c r="X10" s="8">
        <v>13.656633211398663</v>
      </c>
      <c r="Y10" s="8">
        <v>13.484325288085246</v>
      </c>
      <c r="Z10" s="8">
        <v>10.907072889654451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50.669207999999983</v>
      </c>
      <c r="D11" s="19">
        <f t="shared" si="8"/>
        <v>56.850897599999982</v>
      </c>
      <c r="E11" s="19">
        <f t="shared" si="8"/>
        <v>29.954692799999993</v>
      </c>
      <c r="F11" s="19">
        <f t="shared" si="8"/>
        <v>18.008870399999999</v>
      </c>
      <c r="G11" s="19">
        <f t="shared" si="8"/>
        <v>21.200637599999997</v>
      </c>
      <c r="H11" s="19">
        <f t="shared" si="8"/>
        <v>18.045849599999997</v>
      </c>
      <c r="I11" s="19">
        <f t="shared" si="8"/>
        <v>21.038083200000003</v>
      </c>
      <c r="J11" s="19">
        <f t="shared" si="8"/>
        <v>17.718429599999997</v>
      </c>
      <c r="K11" s="19">
        <f t="shared" si="8"/>
        <v>14.607554399999998</v>
      </c>
      <c r="L11" s="19">
        <f t="shared" si="8"/>
        <v>12.0729384</v>
      </c>
      <c r="M11" s="19">
        <f t="shared" si="8"/>
        <v>11.980105199999997</v>
      </c>
      <c r="N11" s="19">
        <f t="shared" si="8"/>
        <v>11.981260799999999</v>
      </c>
      <c r="O11" s="19">
        <f t="shared" si="8"/>
        <v>21.275366399999999</v>
      </c>
      <c r="P11" s="19">
        <f t="shared" si="8"/>
        <v>27.411987599999996</v>
      </c>
      <c r="Q11" s="19">
        <f t="shared" si="8"/>
        <v>27.403127999999995</v>
      </c>
      <c r="R11" s="19">
        <f t="shared" si="8"/>
        <v>24.514127999999999</v>
      </c>
      <c r="S11" s="19">
        <f t="shared" si="8"/>
        <v>21.058884000000003</v>
      </c>
      <c r="T11" s="19">
        <f t="shared" si="8"/>
        <v>22.877160813647997</v>
      </c>
      <c r="U11" s="19">
        <f t="shared" si="8"/>
        <v>16.72433628739201</v>
      </c>
      <c r="V11" s="19">
        <f t="shared" si="8"/>
        <v>13.043676998736009</v>
      </c>
      <c r="W11" s="19">
        <f t="shared" si="8"/>
        <v>10.029545830944006</v>
      </c>
      <c r="X11" s="19">
        <f t="shared" si="8"/>
        <v>4.9855629263040022</v>
      </c>
      <c r="Y11" s="19">
        <f t="shared" ref="Y11:Z11" si="9">SUM(Y12:Y16)</f>
        <v>3.3586900189920024</v>
      </c>
      <c r="Z11" s="19">
        <f t="shared" si="9"/>
        <v>3.0139610497920022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50.669207999999983</v>
      </c>
      <c r="D13" s="8">
        <v>56.850897599999982</v>
      </c>
      <c r="E13" s="8">
        <v>29.954692799999993</v>
      </c>
      <c r="F13" s="8">
        <v>18.008870399999999</v>
      </c>
      <c r="G13" s="8">
        <v>21.200637599999997</v>
      </c>
      <c r="H13" s="8">
        <v>18.045849599999997</v>
      </c>
      <c r="I13" s="8">
        <v>21.038083200000003</v>
      </c>
      <c r="J13" s="8">
        <v>17.718429599999997</v>
      </c>
      <c r="K13" s="8">
        <v>14.607554399999998</v>
      </c>
      <c r="L13" s="8">
        <v>12.0729384</v>
      </c>
      <c r="M13" s="8">
        <v>11.980105199999997</v>
      </c>
      <c r="N13" s="8">
        <v>11.981260799999999</v>
      </c>
      <c r="O13" s="8">
        <v>21.275366399999999</v>
      </c>
      <c r="P13" s="8">
        <v>27.411987599999996</v>
      </c>
      <c r="Q13" s="8">
        <v>27.403127999999995</v>
      </c>
      <c r="R13" s="8">
        <v>24.514127999999999</v>
      </c>
      <c r="S13" s="8">
        <v>21.058884000000003</v>
      </c>
      <c r="T13" s="8">
        <v>22.635507599999997</v>
      </c>
      <c r="U13" s="8">
        <v>16.570148400000011</v>
      </c>
      <c r="V13" s="8">
        <v>12.959668800000008</v>
      </c>
      <c r="W13" s="8">
        <v>9.9527976000000056</v>
      </c>
      <c r="X13" s="8">
        <v>4.8465864000000023</v>
      </c>
      <c r="Y13" s="8">
        <v>3.1440024000000024</v>
      </c>
      <c r="Z13" s="8">
        <v>2.8770588000000021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0.24165321364799999</v>
      </c>
      <c r="U16" s="8">
        <v>0.15418788739200001</v>
      </c>
      <c r="V16" s="8">
        <v>8.4008198735999989E-2</v>
      </c>
      <c r="W16" s="8">
        <v>7.674823094399999E-2</v>
      </c>
      <c r="X16" s="8">
        <v>0.13897652630400001</v>
      </c>
      <c r="Y16" s="8">
        <v>0.21468761899200001</v>
      </c>
      <c r="Z16" s="8">
        <v>0.13690224979200002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8.0524079999999998</v>
      </c>
      <c r="D17" s="27">
        <f t="shared" si="10"/>
        <v>8.3916000000000004</v>
      </c>
      <c r="E17" s="27">
        <f t="shared" si="10"/>
        <v>8.1917999999999989</v>
      </c>
      <c r="F17" s="27">
        <f t="shared" si="10"/>
        <v>19.780199999999994</v>
      </c>
      <c r="G17" s="27">
        <f t="shared" si="10"/>
        <v>36.024408000000001</v>
      </c>
      <c r="H17" s="27">
        <f t="shared" si="10"/>
        <v>108.846</v>
      </c>
      <c r="I17" s="27">
        <f t="shared" si="10"/>
        <v>195.42038399999993</v>
      </c>
      <c r="J17" s="27">
        <f t="shared" si="10"/>
        <v>220.79887200000002</v>
      </c>
      <c r="K17" s="27">
        <f t="shared" si="10"/>
        <v>120.51806400000001</v>
      </c>
      <c r="L17" s="27">
        <f t="shared" si="10"/>
        <v>68.321736000000001</v>
      </c>
      <c r="M17" s="27">
        <f t="shared" si="10"/>
        <v>50.343335999999994</v>
      </c>
      <c r="N17" s="27">
        <f t="shared" si="10"/>
        <v>12.97404</v>
      </c>
      <c r="O17" s="27">
        <f t="shared" si="10"/>
        <v>2.4775199999999993</v>
      </c>
      <c r="P17" s="27">
        <f t="shared" si="10"/>
        <v>1.67832</v>
      </c>
      <c r="Q17" s="27">
        <f t="shared" si="10"/>
        <v>1.5983999999999998</v>
      </c>
      <c r="R17" s="27">
        <f t="shared" si="10"/>
        <v>1.6987679999999998</v>
      </c>
      <c r="S17" s="27">
        <f t="shared" si="10"/>
        <v>1.37844864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7.7922000000000002</v>
      </c>
      <c r="D19" s="8">
        <v>8.3916000000000004</v>
      </c>
      <c r="E19" s="8">
        <v>8.1917999999999989</v>
      </c>
      <c r="F19" s="8">
        <v>19.780199999999994</v>
      </c>
      <c r="G19" s="8">
        <v>35.764200000000002</v>
      </c>
      <c r="H19" s="8">
        <v>33.966000000000001</v>
      </c>
      <c r="I19" s="8">
        <v>39.160799999999995</v>
      </c>
      <c r="J19" s="8">
        <v>40.879080000000002</v>
      </c>
      <c r="K19" s="8">
        <v>41.478479999999998</v>
      </c>
      <c r="L19" s="8">
        <v>18.141839999999998</v>
      </c>
      <c r="M19" s="8">
        <v>17.062919999999998</v>
      </c>
      <c r="N19" s="8">
        <v>5.9540400000000009</v>
      </c>
      <c r="O19" s="8">
        <v>2.4775199999999993</v>
      </c>
      <c r="P19" s="8">
        <v>1.67832</v>
      </c>
      <c r="Q19" s="8">
        <v>1.5983999999999998</v>
      </c>
      <c r="R19" s="8">
        <v>1.4385599999999998</v>
      </c>
      <c r="S19" s="8">
        <v>1.11824064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0.26020799999999999</v>
      </c>
      <c r="D20" s="8">
        <v>0</v>
      </c>
      <c r="E20" s="8">
        <v>0</v>
      </c>
      <c r="F20" s="8">
        <v>0</v>
      </c>
      <c r="G20" s="8">
        <v>0.26020799999999999</v>
      </c>
      <c r="H20" s="8">
        <v>74.88000000000001</v>
      </c>
      <c r="I20" s="8">
        <v>156.25958399999993</v>
      </c>
      <c r="J20" s="8">
        <v>179.91979200000003</v>
      </c>
      <c r="K20" s="8">
        <v>79.039584000000005</v>
      </c>
      <c r="L20" s="8">
        <v>50.179895999999999</v>
      </c>
      <c r="M20" s="8">
        <v>33.280415999999995</v>
      </c>
      <c r="N20" s="8">
        <v>7.02</v>
      </c>
      <c r="O20" s="8">
        <v>0</v>
      </c>
      <c r="P20" s="8">
        <v>0</v>
      </c>
      <c r="Q20" s="8">
        <v>0</v>
      </c>
      <c r="R20" s="8">
        <v>0.26020799999999999</v>
      </c>
      <c r="S20" s="8">
        <v>0.26020799999999999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95.119633799999988</v>
      </c>
      <c r="D26" s="27">
        <f t="shared" si="14"/>
        <v>84.091486680000003</v>
      </c>
      <c r="E26" s="27">
        <f t="shared" si="14"/>
        <v>49.956086160000005</v>
      </c>
      <c r="F26" s="27">
        <f t="shared" si="14"/>
        <v>90.996357600000024</v>
      </c>
      <c r="G26" s="27">
        <f t="shared" si="14"/>
        <v>41.157242280000013</v>
      </c>
      <c r="H26" s="27">
        <f t="shared" si="14"/>
        <v>35.443541160000009</v>
      </c>
      <c r="I26" s="27">
        <f t="shared" si="14"/>
        <v>33.040378080000004</v>
      </c>
      <c r="J26" s="27">
        <f t="shared" si="14"/>
        <v>35.973192600000004</v>
      </c>
      <c r="K26" s="27">
        <f t="shared" si="14"/>
        <v>23.72880816</v>
      </c>
      <c r="L26" s="27">
        <f t="shared" si="14"/>
        <v>14.971480919999998</v>
      </c>
      <c r="M26" s="27">
        <f t="shared" si="14"/>
        <v>12.208502159999998</v>
      </c>
      <c r="N26" s="27">
        <f t="shared" si="14"/>
        <v>12.1911048</v>
      </c>
      <c r="O26" s="27">
        <f t="shared" si="14"/>
        <v>17.715908160000001</v>
      </c>
      <c r="P26" s="27">
        <f t="shared" si="14"/>
        <v>14.530141440000001</v>
      </c>
      <c r="Q26" s="27">
        <f t="shared" si="14"/>
        <v>14.534226</v>
      </c>
      <c r="R26" s="27">
        <f t="shared" si="14"/>
        <v>14.530758120000003</v>
      </c>
      <c r="S26" s="27">
        <f t="shared" si="14"/>
        <v>23.535899279999999</v>
      </c>
      <c r="T26" s="27">
        <f t="shared" si="14"/>
        <v>14.531024879999999</v>
      </c>
      <c r="U26" s="27">
        <f t="shared" si="14"/>
        <v>17.29381356</v>
      </c>
      <c r="V26" s="27">
        <f t="shared" si="14"/>
        <v>14.2384428</v>
      </c>
      <c r="W26" s="27">
        <f t="shared" si="14"/>
        <v>19.933579080000001</v>
      </c>
      <c r="X26" s="27">
        <f t="shared" si="14"/>
        <v>31.869149040000003</v>
      </c>
      <c r="Y26" s="27">
        <f t="shared" ref="Y26:Z26" si="15">SUM(Y27,Y33)</f>
        <v>14.405816160000001</v>
      </c>
      <c r="Z26" s="27">
        <f t="shared" si="15"/>
        <v>24.874020000000002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95.119633799999988</v>
      </c>
      <c r="D33" s="19">
        <f t="shared" si="18"/>
        <v>84.091486680000003</v>
      </c>
      <c r="E33" s="19">
        <f t="shared" si="18"/>
        <v>49.956086160000005</v>
      </c>
      <c r="F33" s="19">
        <f t="shared" si="18"/>
        <v>90.996357600000024</v>
      </c>
      <c r="G33" s="19">
        <f t="shared" si="18"/>
        <v>41.157242280000013</v>
      </c>
      <c r="H33" s="19">
        <f t="shared" si="18"/>
        <v>35.443541160000009</v>
      </c>
      <c r="I33" s="19">
        <f t="shared" si="18"/>
        <v>33.040378080000004</v>
      </c>
      <c r="J33" s="19">
        <f t="shared" si="18"/>
        <v>35.973192600000004</v>
      </c>
      <c r="K33" s="19">
        <f t="shared" si="18"/>
        <v>23.72880816</v>
      </c>
      <c r="L33" s="19">
        <f t="shared" si="18"/>
        <v>14.971480919999998</v>
      </c>
      <c r="M33" s="19">
        <f t="shared" si="18"/>
        <v>12.208502159999998</v>
      </c>
      <c r="N33" s="19">
        <f t="shared" si="18"/>
        <v>12.1911048</v>
      </c>
      <c r="O33" s="19">
        <f t="shared" si="18"/>
        <v>17.715908160000001</v>
      </c>
      <c r="P33" s="19">
        <f t="shared" si="18"/>
        <v>14.530141440000001</v>
      </c>
      <c r="Q33" s="19">
        <f t="shared" si="18"/>
        <v>14.534226</v>
      </c>
      <c r="R33" s="19">
        <f t="shared" si="18"/>
        <v>14.530758120000003</v>
      </c>
      <c r="S33" s="19">
        <f t="shared" si="18"/>
        <v>23.535899279999999</v>
      </c>
      <c r="T33" s="19">
        <f t="shared" si="18"/>
        <v>14.531024879999999</v>
      </c>
      <c r="U33" s="19">
        <f t="shared" si="18"/>
        <v>17.29381356</v>
      </c>
      <c r="V33" s="19">
        <f t="shared" si="18"/>
        <v>14.2384428</v>
      </c>
      <c r="W33" s="19">
        <f t="shared" si="18"/>
        <v>19.933579080000001</v>
      </c>
      <c r="X33" s="19">
        <f t="shared" si="18"/>
        <v>31.869149040000003</v>
      </c>
      <c r="Y33" s="19">
        <f t="shared" ref="Y33:Z33" si="19">SUM(Y34:Y50)</f>
        <v>14.405816160000001</v>
      </c>
      <c r="Z33" s="19">
        <f t="shared" si="19"/>
        <v>24.874020000000002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23.220749519999998</v>
      </c>
      <c r="D36" s="8">
        <v>19.576648800000005</v>
      </c>
      <c r="E36" s="8">
        <v>22.382756280000002</v>
      </c>
      <c r="F36" s="8">
        <v>19.597320360000001</v>
      </c>
      <c r="G36" s="8">
        <v>19.583690760000003</v>
      </c>
      <c r="H36" s="8">
        <v>13.988285640000003</v>
      </c>
      <c r="I36" s="8">
        <v>8.6704700399999997</v>
      </c>
      <c r="J36" s="8">
        <v>14.450783400000002</v>
      </c>
      <c r="K36" s="8">
        <v>8.2963375199999998</v>
      </c>
      <c r="L36" s="8">
        <v>5.5297558799999997</v>
      </c>
      <c r="M36" s="8">
        <v>2.7652186800000003</v>
      </c>
      <c r="N36" s="8">
        <v>2.76476436</v>
      </c>
      <c r="O36" s="8">
        <v>8.2913400000000017</v>
      </c>
      <c r="P36" s="8">
        <v>8.2913400000000017</v>
      </c>
      <c r="Q36" s="8">
        <v>8.2913400000000017</v>
      </c>
      <c r="R36" s="8">
        <v>8.2913400000000017</v>
      </c>
      <c r="S36" s="8">
        <v>11.05519572</v>
      </c>
      <c r="T36" s="8">
        <v>8.2913400000000017</v>
      </c>
      <c r="U36" s="8">
        <v>11.05519572</v>
      </c>
      <c r="V36" s="8">
        <v>11.05519572</v>
      </c>
      <c r="W36" s="8">
        <v>13.818824280000001</v>
      </c>
      <c r="X36" s="8">
        <v>16.582680000000003</v>
      </c>
      <c r="Y36" s="8">
        <v>8.2913400000000017</v>
      </c>
      <c r="Z36" s="8">
        <v>24.874020000000002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56.941255799999993</v>
      </c>
      <c r="D43" s="8">
        <v>37.275175079999997</v>
      </c>
      <c r="E43" s="8">
        <v>9.3232619999999997</v>
      </c>
      <c r="F43" s="8">
        <v>3.106953719999999</v>
      </c>
      <c r="G43" s="8">
        <v>3.1026855600000007</v>
      </c>
      <c r="H43" s="8">
        <v>3.0994844399999999</v>
      </c>
      <c r="I43" s="8">
        <v>6.339818160000001</v>
      </c>
      <c r="J43" s="8">
        <v>6.3352832399999999</v>
      </c>
      <c r="K43" s="8">
        <v>6.3534229199999981</v>
      </c>
      <c r="L43" s="8">
        <v>6.3691617599999981</v>
      </c>
      <c r="M43" s="8">
        <v>6.3779648399999989</v>
      </c>
      <c r="N43" s="8">
        <v>6.3704955600000002</v>
      </c>
      <c r="O43" s="8">
        <v>6.3664941599999985</v>
      </c>
      <c r="P43" s="8">
        <v>3.1835138399999998</v>
      </c>
      <c r="Q43" s="8">
        <v>3.1856479199999992</v>
      </c>
      <c r="R43" s="8">
        <v>3.1821800400000013</v>
      </c>
      <c r="S43" s="8">
        <v>6.3662273999999988</v>
      </c>
      <c r="T43" s="8">
        <v>3.1824467999999984</v>
      </c>
      <c r="U43" s="8">
        <v>3.18137976</v>
      </c>
      <c r="V43" s="8">
        <v>3.1832470799999992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6.2939203200000007</v>
      </c>
      <c r="D44" s="8">
        <v>15.290648640000002</v>
      </c>
      <c r="E44" s="8">
        <v>12.281893920000003</v>
      </c>
      <c r="F44" s="8">
        <v>65.311822800000016</v>
      </c>
      <c r="G44" s="8">
        <v>15.478730640000004</v>
      </c>
      <c r="H44" s="8">
        <v>15.358358160000005</v>
      </c>
      <c r="I44" s="8">
        <v>12.268797840000001</v>
      </c>
      <c r="J44" s="8">
        <v>9.4258339200000023</v>
      </c>
      <c r="K44" s="8">
        <v>6.1470770400000028</v>
      </c>
      <c r="L44" s="8">
        <v>3.0725632800000002</v>
      </c>
      <c r="M44" s="8">
        <v>3.0653186400000001</v>
      </c>
      <c r="N44" s="8">
        <v>3.0558448800000004</v>
      </c>
      <c r="O44" s="8">
        <v>3.0580740000000004</v>
      </c>
      <c r="P44" s="8">
        <v>3.0552876000000002</v>
      </c>
      <c r="Q44" s="8">
        <v>3.0572380799999999</v>
      </c>
      <c r="R44" s="8">
        <v>3.0572380799999999</v>
      </c>
      <c r="S44" s="8">
        <v>6.1144761599999997</v>
      </c>
      <c r="T44" s="8">
        <v>3.0572380799999999</v>
      </c>
      <c r="U44" s="8">
        <v>3.0572380799999999</v>
      </c>
      <c r="V44" s="8">
        <v>0</v>
      </c>
      <c r="W44" s="8">
        <v>6.1147548</v>
      </c>
      <c r="X44" s="8">
        <v>15.28646904</v>
      </c>
      <c r="Y44" s="8">
        <v>6.1144761599999997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8.6637081600000005</v>
      </c>
      <c r="D50" s="8">
        <v>11.949014159999999</v>
      </c>
      <c r="E50" s="8">
        <v>5.9681739599999997</v>
      </c>
      <c r="F50" s="8">
        <v>2.9802607200000004</v>
      </c>
      <c r="G50" s="8">
        <v>2.99213532</v>
      </c>
      <c r="H50" s="8">
        <v>2.9974129199999999</v>
      </c>
      <c r="I50" s="8">
        <v>5.7612920400000007</v>
      </c>
      <c r="J50" s="8">
        <v>5.7612920400000007</v>
      </c>
      <c r="K50" s="8">
        <v>2.9319706800000005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390.79260000000011</v>
      </c>
      <c r="D51" s="27">
        <v>397.35630000000015</v>
      </c>
      <c r="E51" s="27">
        <v>386.24849999999992</v>
      </c>
      <c r="F51" s="27">
        <v>393.3171000000001</v>
      </c>
      <c r="G51" s="27">
        <v>430.17480000000012</v>
      </c>
      <c r="H51" s="27">
        <v>670.60818000000017</v>
      </c>
      <c r="I51" s="27">
        <v>657.88470000000007</v>
      </c>
      <c r="J51" s="27">
        <v>670.50720000000001</v>
      </c>
      <c r="K51" s="27">
        <v>642.53574000000003</v>
      </c>
      <c r="L51" s="27">
        <v>636.47694000000001</v>
      </c>
      <c r="M51" s="27">
        <v>696.10562999999991</v>
      </c>
      <c r="N51" s="27">
        <v>609.91920000000016</v>
      </c>
      <c r="O51" s="27">
        <v>610.97948999999994</v>
      </c>
      <c r="P51" s="27">
        <v>577.5551099999999</v>
      </c>
      <c r="Q51" s="27">
        <v>527.82245999999998</v>
      </c>
      <c r="R51" s="27">
        <v>616.02849000000003</v>
      </c>
      <c r="S51" s="27">
        <v>570.13469567999994</v>
      </c>
      <c r="T51" s="27">
        <v>601.28541000000007</v>
      </c>
      <c r="U51" s="27">
        <v>538.53098508000005</v>
      </c>
      <c r="V51" s="27">
        <v>549.16902612000001</v>
      </c>
      <c r="W51" s="27">
        <v>523.36297632872947</v>
      </c>
      <c r="X51" s="27">
        <v>583.81120011106213</v>
      </c>
      <c r="Y51" s="27">
        <v>513.7750390588883</v>
      </c>
      <c r="Z51" s="27">
        <v>466.66162702766673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6.0061715999999983</v>
      </c>
      <c r="D52" s="27">
        <f t="shared" si="20"/>
        <v>4.1472287999999997</v>
      </c>
      <c r="E52" s="27">
        <f t="shared" si="20"/>
        <v>2.5740000000000003</v>
      </c>
      <c r="F52" s="27">
        <f t="shared" si="20"/>
        <v>2.1451715999999998</v>
      </c>
      <c r="G52" s="27">
        <f t="shared" si="20"/>
        <v>1.1438856000000004</v>
      </c>
      <c r="H52" s="27">
        <f t="shared" si="20"/>
        <v>1.4301143999999999</v>
      </c>
      <c r="I52" s="27">
        <f t="shared" si="20"/>
        <v>1.0007711999999997</v>
      </c>
      <c r="J52" s="27">
        <f t="shared" si="20"/>
        <v>0.8581715999999997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6.0061715999999983</v>
      </c>
      <c r="D53" s="8">
        <v>4.1472287999999997</v>
      </c>
      <c r="E53" s="8">
        <v>2.5740000000000003</v>
      </c>
      <c r="F53" s="8">
        <v>2.1451715999999998</v>
      </c>
      <c r="G53" s="8">
        <v>1.1438856000000004</v>
      </c>
      <c r="H53" s="8">
        <v>1.4301143999999999</v>
      </c>
      <c r="I53" s="8">
        <v>1.0007711999999997</v>
      </c>
      <c r="J53" s="8">
        <v>0.8581715999999997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3.6961343999999996</v>
      </c>
      <c r="E61" s="49">
        <f t="shared" si="22"/>
        <v>6.0479999999999992</v>
      </c>
      <c r="F61" s="49">
        <f t="shared" si="22"/>
        <v>7.6160447999999974</v>
      </c>
      <c r="G61" s="49">
        <f t="shared" si="22"/>
        <v>10.192089599999999</v>
      </c>
      <c r="H61" s="49">
        <f t="shared" si="22"/>
        <v>13.439865599999999</v>
      </c>
      <c r="I61" s="49">
        <f t="shared" si="22"/>
        <v>21.055910400000002</v>
      </c>
      <c r="J61" s="49">
        <f t="shared" si="22"/>
        <v>21.280089599999997</v>
      </c>
      <c r="K61" s="49">
        <f t="shared" si="22"/>
        <v>12.6560448</v>
      </c>
      <c r="L61" s="49">
        <f t="shared" si="22"/>
        <v>7.3918656</v>
      </c>
      <c r="M61" s="49">
        <f t="shared" si="22"/>
        <v>10.640044799999998</v>
      </c>
      <c r="N61" s="49">
        <f t="shared" si="22"/>
        <v>14.336179199999997</v>
      </c>
      <c r="O61" s="49">
        <f t="shared" si="22"/>
        <v>25.8721344</v>
      </c>
      <c r="P61" s="49">
        <f t="shared" si="22"/>
        <v>38.6398656</v>
      </c>
      <c r="Q61" s="49">
        <f t="shared" si="22"/>
        <v>13.776134399999998</v>
      </c>
      <c r="R61" s="49">
        <f t="shared" si="22"/>
        <v>17.919820800000004</v>
      </c>
      <c r="S61" s="49">
        <f t="shared" si="22"/>
        <v>12.768134400000001</v>
      </c>
      <c r="T61" s="49">
        <f t="shared" si="22"/>
        <v>42.693638399999998</v>
      </c>
      <c r="U61" s="49">
        <f t="shared" si="22"/>
        <v>15.468591600000003</v>
      </c>
      <c r="V61" s="49">
        <f t="shared" si="22"/>
        <v>15.077774879999996</v>
      </c>
      <c r="W61" s="49">
        <f t="shared" si="22"/>
        <v>14.531892219953292</v>
      </c>
      <c r="X61" s="49">
        <f t="shared" si="22"/>
        <v>27.337659505597252</v>
      </c>
      <c r="Y61" s="49">
        <f t="shared" ref="Y61:Z61" si="23">SUM(Y62:Y72)</f>
        <v>23.457379610707708</v>
      </c>
      <c r="Z61" s="49">
        <f t="shared" si="23"/>
        <v>21.25574826269867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3.6961343999999996</v>
      </c>
      <c r="E62" s="52">
        <v>6.0479999999999992</v>
      </c>
      <c r="F62" s="52">
        <v>7.6160447999999974</v>
      </c>
      <c r="G62" s="52">
        <v>10.192089599999999</v>
      </c>
      <c r="H62" s="52">
        <v>13.439865599999999</v>
      </c>
      <c r="I62" s="52">
        <v>21.055910400000002</v>
      </c>
      <c r="J62" s="52">
        <v>21.280089599999997</v>
      </c>
      <c r="K62" s="52">
        <v>12.6560448</v>
      </c>
      <c r="L62" s="52">
        <v>7.3918656</v>
      </c>
      <c r="M62" s="52">
        <v>10.640044799999998</v>
      </c>
      <c r="N62" s="52">
        <v>14.336179199999997</v>
      </c>
      <c r="O62" s="52">
        <v>25.8721344</v>
      </c>
      <c r="P62" s="52">
        <v>38.6398656</v>
      </c>
      <c r="Q62" s="52">
        <v>13.776134399999998</v>
      </c>
      <c r="R62" s="52">
        <v>17.919820800000004</v>
      </c>
      <c r="S62" s="52">
        <v>12.768134400000001</v>
      </c>
      <c r="T62" s="52">
        <v>42.693638399999998</v>
      </c>
      <c r="U62" s="52">
        <v>15.217977600000003</v>
      </c>
      <c r="V62" s="52">
        <v>14.767603199999996</v>
      </c>
      <c r="W62" s="52">
        <v>14.231347200000002</v>
      </c>
      <c r="X62" s="52">
        <v>27.143827199999997</v>
      </c>
      <c r="Y62" s="52">
        <v>23.375519999999998</v>
      </c>
      <c r="Z62" s="52">
        <v>21.074054400000001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0.25061399999999995</v>
      </c>
      <c r="V64" s="52">
        <v>0.31017168000000006</v>
      </c>
      <c r="W64" s="52">
        <v>0.30054501995329047</v>
      </c>
      <c r="X64" s="52">
        <v>0.19383230559725306</v>
      </c>
      <c r="Y64" s="52">
        <v>8.1859610707708808E-2</v>
      </c>
      <c r="Z64" s="52">
        <v>0.18169386269866977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560.64070357237051</v>
      </c>
      <c r="D2" s="21">
        <f t="shared" ref="D2:X2" si="0">SUM(D3,D17,D22,D25,D26,D51,D52)</f>
        <v>412.19574384158972</v>
      </c>
      <c r="E2" s="21">
        <f t="shared" si="0"/>
        <v>384.78909942038695</v>
      </c>
      <c r="F2" s="21">
        <f t="shared" si="0"/>
        <v>368.26912479011241</v>
      </c>
      <c r="G2" s="21">
        <f t="shared" si="0"/>
        <v>372.41710641365074</v>
      </c>
      <c r="H2" s="21">
        <f t="shared" si="0"/>
        <v>357.69633830258471</v>
      </c>
      <c r="I2" s="21">
        <f t="shared" si="0"/>
        <v>329.53986979779717</v>
      </c>
      <c r="J2" s="21">
        <f t="shared" si="0"/>
        <v>287.00014381959767</v>
      </c>
      <c r="K2" s="21">
        <f t="shared" si="0"/>
        <v>225.30348009713205</v>
      </c>
      <c r="L2" s="21">
        <f t="shared" si="0"/>
        <v>131.02764201350439</v>
      </c>
      <c r="M2" s="21">
        <f t="shared" si="0"/>
        <v>147.6688289167511</v>
      </c>
      <c r="N2" s="21">
        <f t="shared" si="0"/>
        <v>136.51033873852677</v>
      </c>
      <c r="O2" s="21">
        <f t="shared" si="0"/>
        <v>130.90479287513136</v>
      </c>
      <c r="P2" s="21">
        <f t="shared" si="0"/>
        <v>131.50448922102012</v>
      </c>
      <c r="Q2" s="21">
        <f t="shared" si="0"/>
        <v>140.02405176644777</v>
      </c>
      <c r="R2" s="21">
        <f t="shared" si="0"/>
        <v>131.94058504698575</v>
      </c>
      <c r="S2" s="21">
        <f t="shared" si="0"/>
        <v>130.91682458682195</v>
      </c>
      <c r="T2" s="21">
        <f t="shared" si="0"/>
        <v>137.96269607580464</v>
      </c>
      <c r="U2" s="21">
        <f t="shared" si="0"/>
        <v>125.22816951326267</v>
      </c>
      <c r="V2" s="21">
        <f t="shared" si="0"/>
        <v>126.16310376875501</v>
      </c>
      <c r="W2" s="21">
        <f t="shared" si="0"/>
        <v>131.20292340118638</v>
      </c>
      <c r="X2" s="21">
        <f t="shared" si="0"/>
        <v>244.13767112480596</v>
      </c>
      <c r="Y2" s="21">
        <f t="shared" ref="Y2:Z2" si="1">SUM(Y3,Y17,Y22,Y25,Y26,Y51,Y52)</f>
        <v>236.9320085828879</v>
      </c>
      <c r="Z2" s="21">
        <f t="shared" si="1"/>
        <v>203.82653691538727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352.23742825237048</v>
      </c>
      <c r="D3" s="24">
        <f t="shared" si="2"/>
        <v>163.91816940158969</v>
      </c>
      <c r="E3" s="24">
        <f t="shared" si="2"/>
        <v>164.20008186038694</v>
      </c>
      <c r="F3" s="24">
        <f t="shared" si="2"/>
        <v>144.54320691011245</v>
      </c>
      <c r="G3" s="24">
        <f t="shared" si="2"/>
        <v>170.95461237365072</v>
      </c>
      <c r="H3" s="24">
        <f t="shared" si="2"/>
        <v>144.28802258258474</v>
      </c>
      <c r="I3" s="24">
        <f t="shared" si="2"/>
        <v>138.93679303779717</v>
      </c>
      <c r="J3" s="24">
        <f t="shared" si="2"/>
        <v>109.10082625959768</v>
      </c>
      <c r="K3" s="24">
        <f t="shared" si="2"/>
        <v>74.072350177132037</v>
      </c>
      <c r="L3" s="24">
        <f t="shared" si="2"/>
        <v>20.13128829350439</v>
      </c>
      <c r="M3" s="24">
        <f t="shared" si="2"/>
        <v>17.906238516751092</v>
      </c>
      <c r="N3" s="24">
        <f t="shared" si="2"/>
        <v>13.875670218526796</v>
      </c>
      <c r="O3" s="24">
        <f t="shared" si="2"/>
        <v>12.607854355131341</v>
      </c>
      <c r="P3" s="24">
        <f t="shared" si="2"/>
        <v>12.72364230102011</v>
      </c>
      <c r="Q3" s="24">
        <f t="shared" si="2"/>
        <v>10.340534286447749</v>
      </c>
      <c r="R3" s="24">
        <f t="shared" si="2"/>
        <v>9.1619993269857112</v>
      </c>
      <c r="S3" s="24">
        <f t="shared" si="2"/>
        <v>10.864294946821959</v>
      </c>
      <c r="T3" s="24">
        <f t="shared" si="2"/>
        <v>9.2767803558046467</v>
      </c>
      <c r="U3" s="24">
        <f t="shared" si="2"/>
        <v>7.7538612332626755</v>
      </c>
      <c r="V3" s="24">
        <f t="shared" si="2"/>
        <v>8.5540881687550048</v>
      </c>
      <c r="W3" s="24">
        <f t="shared" si="2"/>
        <v>4.9311504204426511</v>
      </c>
      <c r="X3" s="24">
        <f t="shared" ref="X3:Z3" si="3">SUM(X4,X8,X11)</f>
        <v>2.7591242359224402</v>
      </c>
      <c r="Y3" s="24">
        <f t="shared" si="3"/>
        <v>2.0383346028086331</v>
      </c>
      <c r="Z3" s="24">
        <f t="shared" si="3"/>
        <v>1.7957285387080195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42.821123288202266</v>
      </c>
      <c r="D4" s="19">
        <f t="shared" si="4"/>
        <v>42.367226148430589</v>
      </c>
      <c r="E4" s="19">
        <f t="shared" si="4"/>
        <v>39.177836128603637</v>
      </c>
      <c r="F4" s="19">
        <f t="shared" si="4"/>
        <v>22.970536474670062</v>
      </c>
      <c r="G4" s="19">
        <f t="shared" si="4"/>
        <v>41.675807367254983</v>
      </c>
      <c r="H4" s="19">
        <f t="shared" si="4"/>
        <v>31.052734058693975</v>
      </c>
      <c r="I4" s="19">
        <f t="shared" si="4"/>
        <v>35.071181154303268</v>
      </c>
      <c r="J4" s="19">
        <f t="shared" si="4"/>
        <v>35.781385847967563</v>
      </c>
      <c r="K4" s="19">
        <f t="shared" si="4"/>
        <v>23.757761854373378</v>
      </c>
      <c r="L4" s="19">
        <f t="shared" si="4"/>
        <v>4.2635502025672993</v>
      </c>
      <c r="M4" s="19">
        <f t="shared" si="4"/>
        <v>2.3042570377460518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0.28750798333169886</v>
      </c>
      <c r="U4" s="19">
        <f t="shared" si="4"/>
        <v>6.9845002875109946E-2</v>
      </c>
      <c r="V4" s="19">
        <f t="shared" si="4"/>
        <v>0.69387820744901152</v>
      </c>
      <c r="W4" s="19">
        <f t="shared" si="4"/>
        <v>0.21814393303326071</v>
      </c>
      <c r="X4" s="19">
        <f t="shared" ref="X4:Z4" si="5">SUM(X5:X7)</f>
        <v>0.22328863031943308</v>
      </c>
      <c r="Y4" s="19">
        <f t="shared" si="5"/>
        <v>0.15578889197357657</v>
      </c>
      <c r="Z4" s="19">
        <f t="shared" si="5"/>
        <v>9.4178010235608345E-2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42.821123288202266</v>
      </c>
      <c r="D7" s="8">
        <v>42.367226148430589</v>
      </c>
      <c r="E7" s="8">
        <v>39.177836128603637</v>
      </c>
      <c r="F7" s="8">
        <v>22.970536474670062</v>
      </c>
      <c r="G7" s="8">
        <v>41.675807367254983</v>
      </c>
      <c r="H7" s="8">
        <v>31.052734058693975</v>
      </c>
      <c r="I7" s="8">
        <v>35.071181154303268</v>
      </c>
      <c r="J7" s="8">
        <v>35.781385847967563</v>
      </c>
      <c r="K7" s="8">
        <v>23.757761854373378</v>
      </c>
      <c r="L7" s="8">
        <v>4.2635502025672993</v>
      </c>
      <c r="M7" s="8">
        <v>2.3042570377460518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0.28750798333169886</v>
      </c>
      <c r="U7" s="8">
        <v>6.9845002875109946E-2</v>
      </c>
      <c r="V7" s="8">
        <v>0.69387820744901152</v>
      </c>
      <c r="W7" s="8">
        <v>0.21814393303326071</v>
      </c>
      <c r="X7" s="8">
        <v>0.22328863031943308</v>
      </c>
      <c r="Y7" s="8">
        <v>0.15578889197357657</v>
      </c>
      <c r="Z7" s="8">
        <v>9.4178010235608345E-2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306.60126336416823</v>
      </c>
      <c r="D8" s="19">
        <f t="shared" si="6"/>
        <v>118.55870965315911</v>
      </c>
      <c r="E8" s="19">
        <f t="shared" si="6"/>
        <v>122.02693053178331</v>
      </c>
      <c r="F8" s="19">
        <f t="shared" si="6"/>
        <v>118.57119203544239</v>
      </c>
      <c r="G8" s="19">
        <f t="shared" si="6"/>
        <v>129.27880500639574</v>
      </c>
      <c r="H8" s="19">
        <f t="shared" si="6"/>
        <v>113.23528852389076</v>
      </c>
      <c r="I8" s="19">
        <f t="shared" si="6"/>
        <v>103.86561188349391</v>
      </c>
      <c r="J8" s="19">
        <f t="shared" si="6"/>
        <v>73.319440411630126</v>
      </c>
      <c r="K8" s="19">
        <f t="shared" si="6"/>
        <v>50.314588322758659</v>
      </c>
      <c r="L8" s="19">
        <f t="shared" si="6"/>
        <v>15.86773809093709</v>
      </c>
      <c r="M8" s="19">
        <f t="shared" si="6"/>
        <v>15.601981479005039</v>
      </c>
      <c r="N8" s="19">
        <f t="shared" si="6"/>
        <v>13.875670218526796</v>
      </c>
      <c r="O8" s="19">
        <f t="shared" si="6"/>
        <v>12.607854355131341</v>
      </c>
      <c r="P8" s="19">
        <f t="shared" si="6"/>
        <v>12.72364230102011</v>
      </c>
      <c r="Q8" s="19">
        <f t="shared" si="6"/>
        <v>10.340534286447749</v>
      </c>
      <c r="R8" s="19">
        <f t="shared" si="6"/>
        <v>9.1619993269857112</v>
      </c>
      <c r="S8" s="19">
        <f t="shared" si="6"/>
        <v>10.864294946821959</v>
      </c>
      <c r="T8" s="19">
        <f t="shared" si="6"/>
        <v>8.9041431724729474</v>
      </c>
      <c r="U8" s="19">
        <f t="shared" si="6"/>
        <v>7.122394630387566</v>
      </c>
      <c r="V8" s="19">
        <f t="shared" si="6"/>
        <v>7.7859944955299936</v>
      </c>
      <c r="W8" s="19">
        <f t="shared" si="6"/>
        <v>4.6557398216333903</v>
      </c>
      <c r="X8" s="19">
        <f t="shared" si="6"/>
        <v>2.4734106713310071</v>
      </c>
      <c r="Y8" s="19">
        <f t="shared" ref="Y8:Z8" si="7">SUM(Y9:Y10)</f>
        <v>1.8436405108350564</v>
      </c>
      <c r="Z8" s="19">
        <f t="shared" si="7"/>
        <v>1.6815201284724113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306.60126336416823</v>
      </c>
      <c r="D10" s="8">
        <v>118.55870965315911</v>
      </c>
      <c r="E10" s="8">
        <v>122.02693053178331</v>
      </c>
      <c r="F10" s="8">
        <v>118.57119203544239</v>
      </c>
      <c r="G10" s="8">
        <v>129.27880500639574</v>
      </c>
      <c r="H10" s="8">
        <v>113.23528852389076</v>
      </c>
      <c r="I10" s="8">
        <v>103.86561188349391</v>
      </c>
      <c r="J10" s="8">
        <v>73.319440411630126</v>
      </c>
      <c r="K10" s="8">
        <v>50.314588322758659</v>
      </c>
      <c r="L10" s="8">
        <v>15.86773809093709</v>
      </c>
      <c r="M10" s="8">
        <v>15.601981479005039</v>
      </c>
      <c r="N10" s="8">
        <v>13.875670218526796</v>
      </c>
      <c r="O10" s="8">
        <v>12.607854355131341</v>
      </c>
      <c r="P10" s="8">
        <v>12.72364230102011</v>
      </c>
      <c r="Q10" s="8">
        <v>10.340534286447749</v>
      </c>
      <c r="R10" s="8">
        <v>9.1619993269857112</v>
      </c>
      <c r="S10" s="8">
        <v>10.864294946821959</v>
      </c>
      <c r="T10" s="8">
        <v>8.9041431724729474</v>
      </c>
      <c r="U10" s="8">
        <v>7.122394630387566</v>
      </c>
      <c r="V10" s="8">
        <v>7.7859944955299936</v>
      </c>
      <c r="W10" s="8">
        <v>4.6557398216333903</v>
      </c>
      <c r="X10" s="8">
        <v>2.4734106713310071</v>
      </c>
      <c r="Y10" s="8">
        <v>1.8436405108350564</v>
      </c>
      <c r="Z10" s="8">
        <v>1.6815201284724113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2.8150415999999994</v>
      </c>
      <c r="D11" s="19">
        <f t="shared" si="8"/>
        <v>2.9922336</v>
      </c>
      <c r="E11" s="19">
        <f t="shared" si="8"/>
        <v>2.9953151999999998</v>
      </c>
      <c r="F11" s="19">
        <f t="shared" si="8"/>
        <v>3.0014783999999994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8.5129200000000016E-2</v>
      </c>
      <c r="U11" s="19">
        <f t="shared" si="8"/>
        <v>0.56162160000000005</v>
      </c>
      <c r="V11" s="19">
        <f t="shared" si="8"/>
        <v>7.4215465776000022E-2</v>
      </c>
      <c r="W11" s="19">
        <f t="shared" si="8"/>
        <v>5.726666577600005E-2</v>
      </c>
      <c r="X11" s="19">
        <f t="shared" si="8"/>
        <v>6.2424934272000014E-2</v>
      </c>
      <c r="Y11" s="19">
        <f t="shared" ref="Y11:Z11" si="9">SUM(Y12:Y16)</f>
        <v>3.8905200000000029E-2</v>
      </c>
      <c r="Z11" s="19">
        <f t="shared" si="9"/>
        <v>2.0030400000000014E-2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2.8150415999999994</v>
      </c>
      <c r="D13" s="8">
        <v>2.9922336</v>
      </c>
      <c r="E13" s="8">
        <v>2.9953151999999998</v>
      </c>
      <c r="F13" s="8">
        <v>3.0014783999999994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8.5129200000000016E-2</v>
      </c>
      <c r="U13" s="8">
        <v>0.56162160000000005</v>
      </c>
      <c r="V13" s="8">
        <v>6.9721200000000025E-2</v>
      </c>
      <c r="W13" s="8">
        <v>5.2772400000000046E-2</v>
      </c>
      <c r="X13" s="8">
        <v>1.540800000000001E-2</v>
      </c>
      <c r="Y13" s="8">
        <v>3.8905200000000029E-2</v>
      </c>
      <c r="Z13" s="8">
        <v>2.0030400000000014E-2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4.4942657760000011E-3</v>
      </c>
      <c r="W16" s="8">
        <v>4.4942657760000011E-3</v>
      </c>
      <c r="X16" s="8">
        <v>4.7016934272000002E-2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24.948196920000001</v>
      </c>
      <c r="D26" s="27">
        <f t="shared" si="14"/>
        <v>70.123946040000021</v>
      </c>
      <c r="E26" s="27">
        <f t="shared" si="14"/>
        <v>57.868103160000011</v>
      </c>
      <c r="F26" s="27">
        <f t="shared" si="14"/>
        <v>30.787075080000005</v>
      </c>
      <c r="G26" s="27">
        <f t="shared" si="14"/>
        <v>24.773075640000005</v>
      </c>
      <c r="H26" s="27">
        <f t="shared" si="14"/>
        <v>24.601297320000004</v>
      </c>
      <c r="I26" s="27">
        <f t="shared" si="14"/>
        <v>27.427752360000003</v>
      </c>
      <c r="J26" s="27">
        <f t="shared" si="14"/>
        <v>21.742103160000003</v>
      </c>
      <c r="K26" s="27">
        <f t="shared" si="14"/>
        <v>15.05959992</v>
      </c>
      <c r="L26" s="27">
        <f t="shared" si="14"/>
        <v>15.167313720000005</v>
      </c>
      <c r="M26" s="27">
        <f t="shared" si="14"/>
        <v>15.150290400000001</v>
      </c>
      <c r="N26" s="27">
        <f t="shared" si="14"/>
        <v>12.061568519999998</v>
      </c>
      <c r="O26" s="27">
        <f t="shared" si="14"/>
        <v>5.8219297199999991</v>
      </c>
      <c r="P26" s="27">
        <f t="shared" si="14"/>
        <v>2.7638557199999987</v>
      </c>
      <c r="Q26" s="27">
        <f t="shared" si="14"/>
        <v>8.8783318799999975</v>
      </c>
      <c r="R26" s="27">
        <f t="shared" si="14"/>
        <v>2.7638557199999987</v>
      </c>
      <c r="S26" s="27">
        <f t="shared" si="14"/>
        <v>2.7638557199999987</v>
      </c>
      <c r="T26" s="27">
        <f t="shared" si="14"/>
        <v>2.7638557199999987</v>
      </c>
      <c r="U26" s="27">
        <f t="shared" si="14"/>
        <v>2.7638557199999987</v>
      </c>
      <c r="V26" s="27">
        <f t="shared" si="14"/>
        <v>2.7638557199999987</v>
      </c>
      <c r="W26" s="27">
        <f t="shared" si="14"/>
        <v>5.5274842800000004</v>
      </c>
      <c r="X26" s="27">
        <f t="shared" si="14"/>
        <v>5.5274842800000004</v>
      </c>
      <c r="Y26" s="27">
        <f t="shared" ref="Y26:Z26" si="15">SUM(Y27,Y33)</f>
        <v>5.5274842800000004</v>
      </c>
      <c r="Z26" s="27">
        <f t="shared" si="15"/>
        <v>8.2913400000000017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24.948196920000001</v>
      </c>
      <c r="D33" s="19">
        <f t="shared" si="18"/>
        <v>70.123946040000021</v>
      </c>
      <c r="E33" s="19">
        <f t="shared" si="18"/>
        <v>57.868103160000011</v>
      </c>
      <c r="F33" s="19">
        <f t="shared" si="18"/>
        <v>30.787075080000005</v>
      </c>
      <c r="G33" s="19">
        <f t="shared" si="18"/>
        <v>24.773075640000005</v>
      </c>
      <c r="H33" s="19">
        <f t="shared" si="18"/>
        <v>24.601297320000004</v>
      </c>
      <c r="I33" s="19">
        <f t="shared" si="18"/>
        <v>27.427752360000003</v>
      </c>
      <c r="J33" s="19">
        <f t="shared" si="18"/>
        <v>21.742103160000003</v>
      </c>
      <c r="K33" s="19">
        <f t="shared" si="18"/>
        <v>15.05959992</v>
      </c>
      <c r="L33" s="19">
        <f t="shared" si="18"/>
        <v>15.167313720000005</v>
      </c>
      <c r="M33" s="19">
        <f t="shared" si="18"/>
        <v>15.150290400000001</v>
      </c>
      <c r="N33" s="19">
        <f t="shared" si="18"/>
        <v>12.061568519999998</v>
      </c>
      <c r="O33" s="19">
        <f t="shared" si="18"/>
        <v>5.8219297199999991</v>
      </c>
      <c r="P33" s="19">
        <f t="shared" si="18"/>
        <v>2.7638557199999987</v>
      </c>
      <c r="Q33" s="19">
        <f t="shared" si="18"/>
        <v>8.8783318799999975</v>
      </c>
      <c r="R33" s="19">
        <f t="shared" si="18"/>
        <v>2.7638557199999987</v>
      </c>
      <c r="S33" s="19">
        <f t="shared" si="18"/>
        <v>2.7638557199999987</v>
      </c>
      <c r="T33" s="19">
        <f t="shared" si="18"/>
        <v>2.7638557199999987</v>
      </c>
      <c r="U33" s="19">
        <f t="shared" si="18"/>
        <v>2.7638557199999987</v>
      </c>
      <c r="V33" s="19">
        <f t="shared" si="18"/>
        <v>2.7638557199999987</v>
      </c>
      <c r="W33" s="19">
        <f t="shared" si="18"/>
        <v>5.5274842800000004</v>
      </c>
      <c r="X33" s="19">
        <f t="shared" si="18"/>
        <v>5.5274842800000004</v>
      </c>
      <c r="Y33" s="19">
        <f t="shared" ref="Y33:Z33" si="19">SUM(Y34:Y50)</f>
        <v>5.5274842800000004</v>
      </c>
      <c r="Z33" s="19">
        <f t="shared" si="19"/>
        <v>8.2913400000000017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2.9026504799999988</v>
      </c>
      <c r="D36" s="8">
        <v>2.7965667600000006</v>
      </c>
      <c r="E36" s="8">
        <v>5.595632280000002</v>
      </c>
      <c r="F36" s="8">
        <v>2.799519839999999</v>
      </c>
      <c r="G36" s="8">
        <v>0</v>
      </c>
      <c r="H36" s="8">
        <v>0</v>
      </c>
      <c r="I36" s="8">
        <v>2.89015668</v>
      </c>
      <c r="J36" s="8">
        <v>2.89015668</v>
      </c>
      <c r="K36" s="8">
        <v>2.7654458400000008</v>
      </c>
      <c r="L36" s="8">
        <v>2.76476436</v>
      </c>
      <c r="M36" s="8">
        <v>2.7652186800000003</v>
      </c>
      <c r="N36" s="8">
        <v>2.76476436</v>
      </c>
      <c r="O36" s="8">
        <v>2.7638557199999987</v>
      </c>
      <c r="P36" s="8">
        <v>2.7638557199999987</v>
      </c>
      <c r="Q36" s="8">
        <v>2.7638557199999987</v>
      </c>
      <c r="R36" s="8">
        <v>2.7638557199999987</v>
      </c>
      <c r="S36" s="8">
        <v>2.7638557199999987</v>
      </c>
      <c r="T36" s="8">
        <v>2.7638557199999987</v>
      </c>
      <c r="U36" s="8">
        <v>2.7638557199999987</v>
      </c>
      <c r="V36" s="8">
        <v>2.7638557199999987</v>
      </c>
      <c r="W36" s="8">
        <v>5.5274842800000004</v>
      </c>
      <c r="X36" s="8">
        <v>5.5274842800000004</v>
      </c>
      <c r="Y36" s="8">
        <v>5.5274842800000004</v>
      </c>
      <c r="Z36" s="8">
        <v>8.2913400000000017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3.1635068400000006</v>
      </c>
      <c r="D43" s="8">
        <v>3.1061534400000017</v>
      </c>
      <c r="E43" s="8">
        <v>6.2155079999999998</v>
      </c>
      <c r="F43" s="8">
        <v>3.106953719999999</v>
      </c>
      <c r="G43" s="8">
        <v>3.1026855600000007</v>
      </c>
      <c r="H43" s="8">
        <v>3.0994844399999999</v>
      </c>
      <c r="I43" s="8">
        <v>0</v>
      </c>
      <c r="J43" s="8">
        <v>0</v>
      </c>
      <c r="K43" s="8">
        <v>0</v>
      </c>
      <c r="L43" s="8">
        <v>3.1845808800000013</v>
      </c>
      <c r="M43" s="8">
        <v>3.1891158000000002</v>
      </c>
      <c r="N43" s="8">
        <v>3.185114399999998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18.882039600000002</v>
      </c>
      <c r="D44" s="8">
        <v>64.221225840000017</v>
      </c>
      <c r="E44" s="8">
        <v>46.056962880000007</v>
      </c>
      <c r="F44" s="8">
        <v>24.880601520000006</v>
      </c>
      <c r="G44" s="8">
        <v>21.670390080000004</v>
      </c>
      <c r="H44" s="8">
        <v>21.501812880000003</v>
      </c>
      <c r="I44" s="8">
        <v>24.537595680000003</v>
      </c>
      <c r="J44" s="8">
        <v>18.851946480000002</v>
      </c>
      <c r="K44" s="8">
        <v>12.29415408</v>
      </c>
      <c r="L44" s="8">
        <v>9.2179684800000032</v>
      </c>
      <c r="M44" s="8">
        <v>9.1959559200000012</v>
      </c>
      <c r="N44" s="8">
        <v>6.1116897599999991</v>
      </c>
      <c r="O44" s="8">
        <v>3.0580740000000004</v>
      </c>
      <c r="P44" s="8">
        <v>0</v>
      </c>
      <c r="Q44" s="8">
        <v>6.1144761599999997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183.02625000000003</v>
      </c>
      <c r="D51" s="27">
        <v>177.72480000000002</v>
      </c>
      <c r="E51" s="27">
        <v>162.5778</v>
      </c>
      <c r="F51" s="27">
        <v>192.36690000000002</v>
      </c>
      <c r="G51" s="27">
        <v>176.26059000000001</v>
      </c>
      <c r="H51" s="27">
        <v>188.37818999999999</v>
      </c>
      <c r="I51" s="27">
        <v>163.03221000000002</v>
      </c>
      <c r="J51" s="27">
        <v>156.01410000000001</v>
      </c>
      <c r="K51" s="27">
        <v>136.17153000000002</v>
      </c>
      <c r="L51" s="27">
        <v>95.729039999999998</v>
      </c>
      <c r="M51" s="27">
        <v>114.6123</v>
      </c>
      <c r="N51" s="27">
        <v>110.57309999999998</v>
      </c>
      <c r="O51" s="27">
        <v>112.18878000000002</v>
      </c>
      <c r="P51" s="27">
        <v>115.01622000000002</v>
      </c>
      <c r="Q51" s="27">
        <v>119.66130000000001</v>
      </c>
      <c r="R51" s="27">
        <v>120.01473000000003</v>
      </c>
      <c r="S51" s="27">
        <v>117.28867391999999</v>
      </c>
      <c r="T51" s="27">
        <v>125.92206</v>
      </c>
      <c r="U51" s="27">
        <v>114.71045255999999</v>
      </c>
      <c r="V51" s="27">
        <v>114.84515988000001</v>
      </c>
      <c r="W51" s="27">
        <v>120.74428870074372</v>
      </c>
      <c r="X51" s="27">
        <v>235.85106260888352</v>
      </c>
      <c r="Y51" s="27">
        <v>229.36618970007927</v>
      </c>
      <c r="Z51" s="27">
        <v>193.73946837667924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0.42882839999999994</v>
      </c>
      <c r="D52" s="27">
        <f t="shared" si="20"/>
        <v>0.42882839999999994</v>
      </c>
      <c r="E52" s="27">
        <f t="shared" si="20"/>
        <v>0.14311439999999997</v>
      </c>
      <c r="F52" s="27">
        <f t="shared" si="20"/>
        <v>0.57194280000000008</v>
      </c>
      <c r="G52" s="27">
        <f t="shared" si="20"/>
        <v>0.42882839999999994</v>
      </c>
      <c r="H52" s="27">
        <f t="shared" si="20"/>
        <v>0.42882839999999994</v>
      </c>
      <c r="I52" s="27">
        <f t="shared" si="20"/>
        <v>0.14311439999999997</v>
      </c>
      <c r="J52" s="27">
        <f t="shared" si="20"/>
        <v>0.14311439999999997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0.28622880000000006</v>
      </c>
      <c r="P52" s="27">
        <f t="shared" si="20"/>
        <v>1.0007711999999997</v>
      </c>
      <c r="Q52" s="27">
        <f t="shared" si="20"/>
        <v>1.1438856000000004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0.42882839999999994</v>
      </c>
      <c r="D53" s="8">
        <v>0.42882839999999994</v>
      </c>
      <c r="E53" s="8">
        <v>0.14311439999999997</v>
      </c>
      <c r="F53" s="8">
        <v>0.57194280000000008</v>
      </c>
      <c r="G53" s="8">
        <v>0.42882839999999994</v>
      </c>
      <c r="H53" s="8">
        <v>0.42882839999999994</v>
      </c>
      <c r="I53" s="8">
        <v>0.14311439999999997</v>
      </c>
      <c r="J53" s="8">
        <v>0.14311439999999997</v>
      </c>
      <c r="K53" s="8">
        <v>0</v>
      </c>
      <c r="L53" s="8">
        <v>0</v>
      </c>
      <c r="M53" s="8">
        <v>0</v>
      </c>
      <c r="N53" s="8">
        <v>0</v>
      </c>
      <c r="O53" s="8">
        <v>0.28622880000000006</v>
      </c>
      <c r="P53" s="8">
        <v>1.0007711999999997</v>
      </c>
      <c r="Q53" s="8">
        <v>1.1438856000000004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0.16373447999999999</v>
      </c>
      <c r="D61" s="49">
        <f t="shared" si="22"/>
        <v>0.4479552</v>
      </c>
      <c r="E61" s="49">
        <f t="shared" si="22"/>
        <v>1.78062192</v>
      </c>
      <c r="F61" s="49">
        <f t="shared" si="22"/>
        <v>5.0916448799999996</v>
      </c>
      <c r="G61" s="49">
        <f t="shared" si="22"/>
        <v>4.813421759999998</v>
      </c>
      <c r="H61" s="49">
        <f t="shared" si="22"/>
        <v>5.8784644799999981</v>
      </c>
      <c r="I61" s="49">
        <f t="shared" si="22"/>
        <v>4.9279104</v>
      </c>
      <c r="J61" s="49">
        <f t="shared" si="22"/>
        <v>5.9359103999999983</v>
      </c>
      <c r="K61" s="49">
        <f t="shared" si="22"/>
        <v>7.2139334400000008</v>
      </c>
      <c r="L61" s="49">
        <f t="shared" si="22"/>
        <v>9.6320447999999992</v>
      </c>
      <c r="M61" s="49">
        <f t="shared" si="22"/>
        <v>9.3310207199999997</v>
      </c>
      <c r="N61" s="49">
        <f t="shared" si="22"/>
        <v>11.071000079999999</v>
      </c>
      <c r="O61" s="49">
        <f t="shared" si="22"/>
        <v>11.61704376</v>
      </c>
      <c r="P61" s="49">
        <f t="shared" si="22"/>
        <v>11.65509072</v>
      </c>
      <c r="Q61" s="49">
        <f t="shared" si="22"/>
        <v>0.55424375999999997</v>
      </c>
      <c r="R61" s="49">
        <f t="shared" si="22"/>
        <v>0.49720104000000009</v>
      </c>
      <c r="S61" s="49">
        <f t="shared" si="22"/>
        <v>0.33046776</v>
      </c>
      <c r="T61" s="49">
        <f t="shared" si="22"/>
        <v>0.29352959999999995</v>
      </c>
      <c r="U61" s="49">
        <f t="shared" si="22"/>
        <v>0.23385600000000001</v>
      </c>
      <c r="V61" s="49">
        <f t="shared" si="22"/>
        <v>0.71406720000000001</v>
      </c>
      <c r="W61" s="49">
        <f t="shared" si="22"/>
        <v>0.53633013638848381</v>
      </c>
      <c r="X61" s="49">
        <f t="shared" si="22"/>
        <v>0.18118329573908426</v>
      </c>
      <c r="Y61" s="49">
        <f t="shared" ref="Y61:Z61" si="23">SUM(Y62:Y72)</f>
        <v>0.19459924077846946</v>
      </c>
      <c r="Z61" s="49">
        <f t="shared" si="23"/>
        <v>0.23509931253677535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0.4479552</v>
      </c>
      <c r="E62" s="52">
        <v>1.3438655999999998</v>
      </c>
      <c r="F62" s="52">
        <v>4.9279104</v>
      </c>
      <c r="G62" s="52">
        <v>4.7041343999999983</v>
      </c>
      <c r="H62" s="52">
        <v>5.8238207999999982</v>
      </c>
      <c r="I62" s="52">
        <v>4.9279104</v>
      </c>
      <c r="J62" s="52">
        <v>5.9359103999999983</v>
      </c>
      <c r="K62" s="52">
        <v>6.8318208000000009</v>
      </c>
      <c r="L62" s="52">
        <v>9.6320447999999992</v>
      </c>
      <c r="M62" s="52">
        <v>8.5119551999999992</v>
      </c>
      <c r="N62" s="52">
        <v>10.4158656</v>
      </c>
      <c r="O62" s="52">
        <v>10.4158656</v>
      </c>
      <c r="P62" s="52">
        <v>9.7441344000000001</v>
      </c>
      <c r="Q62" s="52">
        <v>0.33586559999999993</v>
      </c>
      <c r="R62" s="52">
        <v>0.22417920000000002</v>
      </c>
      <c r="S62" s="52">
        <v>0.11208959999999998</v>
      </c>
      <c r="T62" s="52">
        <v>0.29352959999999995</v>
      </c>
      <c r="U62" s="52">
        <v>0.23385600000000001</v>
      </c>
      <c r="V62" s="52">
        <v>0.71406720000000001</v>
      </c>
      <c r="W62" s="52">
        <v>0.52657920000000003</v>
      </c>
      <c r="X62" s="52">
        <v>0.15361919999999998</v>
      </c>
      <c r="Y62" s="52">
        <v>0.15805440000000004</v>
      </c>
      <c r="Z62" s="52">
        <v>0.15966720000000001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0.16373447999999999</v>
      </c>
      <c r="D64" s="52">
        <v>0</v>
      </c>
      <c r="E64" s="52">
        <v>0.4367563200000002</v>
      </c>
      <c r="F64" s="52">
        <v>0.16373447999999999</v>
      </c>
      <c r="G64" s="52">
        <v>0.10928736000000003</v>
      </c>
      <c r="H64" s="52">
        <v>5.4643679999999993E-2</v>
      </c>
      <c r="I64" s="52">
        <v>0</v>
      </c>
      <c r="J64" s="52">
        <v>0</v>
      </c>
      <c r="K64" s="52">
        <v>0.38211263999999989</v>
      </c>
      <c r="L64" s="52">
        <v>0</v>
      </c>
      <c r="M64" s="52">
        <v>0.81906551999999999</v>
      </c>
      <c r="N64" s="52">
        <v>0.65513447999999996</v>
      </c>
      <c r="O64" s="52">
        <v>1.20117816</v>
      </c>
      <c r="P64" s="52">
        <v>1.9109563199999999</v>
      </c>
      <c r="Q64" s="52">
        <v>0.21837816000000002</v>
      </c>
      <c r="R64" s="52">
        <v>0.27302184000000007</v>
      </c>
      <c r="S64" s="52">
        <v>0.21837816000000002</v>
      </c>
      <c r="T64" s="52">
        <v>0</v>
      </c>
      <c r="U64" s="52">
        <v>0</v>
      </c>
      <c r="V64" s="52">
        <v>0</v>
      </c>
      <c r="W64" s="52">
        <v>9.7509363884837712E-3</v>
      </c>
      <c r="X64" s="52">
        <v>2.756409573908428E-2</v>
      </c>
      <c r="Y64" s="52">
        <v>3.6544840778469409E-2</v>
      </c>
      <c r="Z64" s="52">
        <v>7.5432112536775328E-2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130.4829005862718</v>
      </c>
      <c r="D2" s="21">
        <f t="shared" ref="D2:X2" si="0">SUM(D3,D17,D22,D25,D26,D51,D52)</f>
        <v>112.54833223109384</v>
      </c>
      <c r="E2" s="21">
        <f t="shared" si="0"/>
        <v>102.67521225208441</v>
      </c>
      <c r="F2" s="21">
        <f t="shared" si="0"/>
        <v>130.8920173777212</v>
      </c>
      <c r="G2" s="21">
        <f t="shared" si="0"/>
        <v>82.51953310158099</v>
      </c>
      <c r="H2" s="21">
        <f t="shared" si="0"/>
        <v>82.498970885825116</v>
      </c>
      <c r="I2" s="21">
        <f t="shared" si="0"/>
        <v>89.629870506318468</v>
      </c>
      <c r="J2" s="21">
        <f t="shared" si="0"/>
        <v>85.202362232060636</v>
      </c>
      <c r="K2" s="21">
        <f t="shared" si="0"/>
        <v>80.310125318485433</v>
      </c>
      <c r="L2" s="21">
        <f t="shared" si="0"/>
        <v>84.388117542928384</v>
      </c>
      <c r="M2" s="21">
        <f t="shared" si="0"/>
        <v>101.11825391392912</v>
      </c>
      <c r="N2" s="21">
        <f t="shared" si="0"/>
        <v>96.595169078312253</v>
      </c>
      <c r="O2" s="21">
        <f t="shared" si="0"/>
        <v>97.964879816309121</v>
      </c>
      <c r="P2" s="21">
        <f t="shared" si="0"/>
        <v>94.053874710102008</v>
      </c>
      <c r="Q2" s="21">
        <f t="shared" si="0"/>
        <v>72.254290023223874</v>
      </c>
      <c r="R2" s="21">
        <f t="shared" si="0"/>
        <v>62.50161716923354</v>
      </c>
      <c r="S2" s="21">
        <f t="shared" si="0"/>
        <v>45.590093087815902</v>
      </c>
      <c r="T2" s="21">
        <f t="shared" si="0"/>
        <v>44.86457037932233</v>
      </c>
      <c r="U2" s="21">
        <f t="shared" si="0"/>
        <v>41.912082637638946</v>
      </c>
      <c r="V2" s="21">
        <f t="shared" si="0"/>
        <v>51.289941865643165</v>
      </c>
      <c r="W2" s="21">
        <f t="shared" si="0"/>
        <v>48.384861449422566</v>
      </c>
      <c r="X2" s="21">
        <f t="shared" si="0"/>
        <v>65.80219112092044</v>
      </c>
      <c r="Y2" s="21">
        <f t="shared" ref="Y2:Z2" si="1">SUM(Y3,Y17,Y22,Y25,Y26,Y51,Y52)</f>
        <v>71.714160971108996</v>
      </c>
      <c r="Z2" s="21">
        <f t="shared" si="1"/>
        <v>83.610646577354643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49.695679666271801</v>
      </c>
      <c r="D3" s="24">
        <f t="shared" si="2"/>
        <v>33.255042551093844</v>
      </c>
      <c r="E3" s="24">
        <f t="shared" si="2"/>
        <v>37.214004932084407</v>
      </c>
      <c r="F3" s="24">
        <f t="shared" si="2"/>
        <v>59.285596017721197</v>
      </c>
      <c r="G3" s="24">
        <f t="shared" si="2"/>
        <v>4.9248335815809874</v>
      </c>
      <c r="H3" s="24">
        <f t="shared" si="2"/>
        <v>5.9597888458251083</v>
      </c>
      <c r="I3" s="24">
        <f t="shared" si="2"/>
        <v>4.8307966263184428</v>
      </c>
      <c r="J3" s="24">
        <f t="shared" si="2"/>
        <v>7.1156114720606158</v>
      </c>
      <c r="K3" s="24">
        <f t="shared" si="2"/>
        <v>2.3959661184854113</v>
      </c>
      <c r="L3" s="24">
        <f t="shared" si="2"/>
        <v>1.2205683429283753</v>
      </c>
      <c r="M3" s="24">
        <f t="shared" si="2"/>
        <v>2.6003882339291229</v>
      </c>
      <c r="N3" s="24">
        <f t="shared" si="2"/>
        <v>2.5229765183122521</v>
      </c>
      <c r="O3" s="24">
        <f t="shared" si="2"/>
        <v>1.2607153763091159</v>
      </c>
      <c r="P3" s="24">
        <f t="shared" si="2"/>
        <v>1.2723642301020111</v>
      </c>
      <c r="Q3" s="24">
        <f t="shared" si="2"/>
        <v>5.1702671432238745</v>
      </c>
      <c r="R3" s="24">
        <f t="shared" si="2"/>
        <v>3.9267209692335445</v>
      </c>
      <c r="S3" s="24">
        <f t="shared" si="2"/>
        <v>4.0742850478158905</v>
      </c>
      <c r="T3" s="24">
        <f t="shared" si="2"/>
        <v>3.5793606993223399</v>
      </c>
      <c r="U3" s="24">
        <f t="shared" si="2"/>
        <v>0.56658843763893507</v>
      </c>
      <c r="V3" s="24">
        <f t="shared" si="2"/>
        <v>0.41161058564317554</v>
      </c>
      <c r="W3" s="24">
        <f t="shared" si="2"/>
        <v>0.87190075772890918</v>
      </c>
      <c r="X3" s="24">
        <f t="shared" ref="X3:Z3" si="3">SUM(X4,X8,X11)</f>
        <v>0.8388764691345868</v>
      </c>
      <c r="Y3" s="24">
        <f t="shared" si="3"/>
        <v>0.17252904245532227</v>
      </c>
      <c r="Z3" s="24">
        <f t="shared" si="3"/>
        <v>0.11784224048885356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2.1410394192246045</v>
      </c>
      <c r="D4" s="19">
        <f t="shared" si="4"/>
        <v>2.1185285684801491</v>
      </c>
      <c r="E4" s="19">
        <f t="shared" si="4"/>
        <v>2.1764722932772815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2.3853589251321661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0.10529856105948557</v>
      </c>
      <c r="U4" s="19">
        <f t="shared" si="4"/>
        <v>0.18581406425265093</v>
      </c>
      <c r="V4" s="19">
        <f t="shared" si="4"/>
        <v>0.11630532157146301</v>
      </c>
      <c r="W4" s="19">
        <f t="shared" si="4"/>
        <v>0.15990641244972054</v>
      </c>
      <c r="X4" s="19">
        <f t="shared" ref="X4:Z4" si="5">SUM(X5:X7)</f>
        <v>0.18936720122960768</v>
      </c>
      <c r="Y4" s="19">
        <f t="shared" si="5"/>
        <v>1.4491989951030376E-2</v>
      </c>
      <c r="Z4" s="19">
        <f t="shared" si="5"/>
        <v>7.5737560678985731E-3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2.1410394192246045</v>
      </c>
      <c r="D7" s="8">
        <v>2.1185285684801491</v>
      </c>
      <c r="E7" s="8">
        <v>2.1764722932772815</v>
      </c>
      <c r="F7" s="8">
        <v>0</v>
      </c>
      <c r="G7" s="8">
        <v>0</v>
      </c>
      <c r="H7" s="8">
        <v>0</v>
      </c>
      <c r="I7" s="8">
        <v>0</v>
      </c>
      <c r="J7" s="8">
        <v>2.3853589251321661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0.10529856105948557</v>
      </c>
      <c r="U7" s="8">
        <v>0.18581406425265093</v>
      </c>
      <c r="V7" s="8">
        <v>0.11630532157146301</v>
      </c>
      <c r="W7" s="8">
        <v>0.15990641244972054</v>
      </c>
      <c r="X7" s="8">
        <v>0.18936720122960768</v>
      </c>
      <c r="Y7" s="8">
        <v>1.4491989951030376E-2</v>
      </c>
      <c r="Z7" s="8">
        <v>7.5737560678985731E-3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47.554640247047196</v>
      </c>
      <c r="D8" s="19">
        <f t="shared" si="6"/>
        <v>31.136513982613693</v>
      </c>
      <c r="E8" s="19">
        <f t="shared" si="6"/>
        <v>35.037532638807129</v>
      </c>
      <c r="F8" s="19">
        <f t="shared" si="6"/>
        <v>59.285596017721197</v>
      </c>
      <c r="G8" s="19">
        <f t="shared" si="6"/>
        <v>4.9248335815809874</v>
      </c>
      <c r="H8" s="19">
        <f t="shared" si="6"/>
        <v>5.9597888458251083</v>
      </c>
      <c r="I8" s="19">
        <f t="shared" si="6"/>
        <v>4.8307966263184428</v>
      </c>
      <c r="J8" s="19">
        <f t="shared" si="6"/>
        <v>4.7302525469284502</v>
      </c>
      <c r="K8" s="19">
        <f t="shared" si="6"/>
        <v>2.3959661184854113</v>
      </c>
      <c r="L8" s="19">
        <f t="shared" si="6"/>
        <v>1.2205683429283753</v>
      </c>
      <c r="M8" s="19">
        <f t="shared" si="6"/>
        <v>2.6003882339291229</v>
      </c>
      <c r="N8" s="19">
        <f t="shared" si="6"/>
        <v>2.5229765183122521</v>
      </c>
      <c r="O8" s="19">
        <f t="shared" si="6"/>
        <v>1.2607153763091159</v>
      </c>
      <c r="P8" s="19">
        <f t="shared" si="6"/>
        <v>1.2723642301020111</v>
      </c>
      <c r="Q8" s="19">
        <f t="shared" si="6"/>
        <v>5.1702671432238745</v>
      </c>
      <c r="R8" s="19">
        <f t="shared" si="6"/>
        <v>3.9267209692335445</v>
      </c>
      <c r="S8" s="19">
        <f t="shared" si="6"/>
        <v>4.0742850478158905</v>
      </c>
      <c r="T8" s="19">
        <f t="shared" si="6"/>
        <v>3.4393941382628546</v>
      </c>
      <c r="U8" s="19">
        <f t="shared" si="6"/>
        <v>0.19664877338628403</v>
      </c>
      <c r="V8" s="19">
        <f t="shared" si="6"/>
        <v>0.17127086407171244</v>
      </c>
      <c r="W8" s="19">
        <f t="shared" si="6"/>
        <v>0.53557274527918852</v>
      </c>
      <c r="X8" s="19">
        <f t="shared" si="6"/>
        <v>0.511992867904979</v>
      </c>
      <c r="Y8" s="19">
        <f t="shared" ref="Y8:Z8" si="7">SUM(Y9:Y10)</f>
        <v>0.15596277599229189</v>
      </c>
      <c r="Z8" s="19">
        <f t="shared" si="7"/>
        <v>9.4365697828954986E-2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47.554640247047196</v>
      </c>
      <c r="D10" s="8">
        <v>31.136513982613693</v>
      </c>
      <c r="E10" s="8">
        <v>35.037532638807129</v>
      </c>
      <c r="F10" s="8">
        <v>59.285596017721197</v>
      </c>
      <c r="G10" s="8">
        <v>4.9248335815809874</v>
      </c>
      <c r="H10" s="8">
        <v>5.9597888458251083</v>
      </c>
      <c r="I10" s="8">
        <v>4.8307966263184428</v>
      </c>
      <c r="J10" s="8">
        <v>4.7302525469284502</v>
      </c>
      <c r="K10" s="8">
        <v>2.3959661184854113</v>
      </c>
      <c r="L10" s="8">
        <v>1.2205683429283753</v>
      </c>
      <c r="M10" s="8">
        <v>2.6003882339291229</v>
      </c>
      <c r="N10" s="8">
        <v>2.5229765183122521</v>
      </c>
      <c r="O10" s="8">
        <v>1.2607153763091159</v>
      </c>
      <c r="P10" s="8">
        <v>1.2723642301020111</v>
      </c>
      <c r="Q10" s="8">
        <v>5.1702671432238745</v>
      </c>
      <c r="R10" s="8">
        <v>3.9267209692335445</v>
      </c>
      <c r="S10" s="8">
        <v>4.0742850478158905</v>
      </c>
      <c r="T10" s="8">
        <v>3.4393941382628546</v>
      </c>
      <c r="U10" s="8">
        <v>0.19664877338628403</v>
      </c>
      <c r="V10" s="8">
        <v>0.17127086407171244</v>
      </c>
      <c r="W10" s="8">
        <v>0.53557274527918852</v>
      </c>
      <c r="X10" s="8">
        <v>0.511992867904979</v>
      </c>
      <c r="Y10" s="8">
        <v>0.15596277599229189</v>
      </c>
      <c r="Z10" s="8">
        <v>9.4365697828954986E-2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3.4667999999999997E-2</v>
      </c>
      <c r="U11" s="19">
        <f t="shared" si="8"/>
        <v>0.18412560000000011</v>
      </c>
      <c r="V11" s="19">
        <f t="shared" si="8"/>
        <v>0.1240344000000001</v>
      </c>
      <c r="W11" s="19">
        <f t="shared" si="8"/>
        <v>0.17642160000000015</v>
      </c>
      <c r="X11" s="19">
        <f t="shared" si="8"/>
        <v>0.13751640000000012</v>
      </c>
      <c r="Y11" s="19">
        <f t="shared" ref="Y11:Z11" si="9">SUM(Y12:Y16)</f>
        <v>2.074276512E-3</v>
      </c>
      <c r="Z11" s="19">
        <f t="shared" si="9"/>
        <v>1.5902786592E-2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3.4667999999999997E-2</v>
      </c>
      <c r="U13" s="8">
        <v>0.18412560000000011</v>
      </c>
      <c r="V13" s="8">
        <v>0.1240344000000001</v>
      </c>
      <c r="W13" s="8">
        <v>0.17642160000000015</v>
      </c>
      <c r="X13" s="8">
        <v>0.13751640000000012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2.074276512E-3</v>
      </c>
      <c r="Z16" s="8">
        <v>1.5902786592E-2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40.748650920000003</v>
      </c>
      <c r="D26" s="27">
        <f t="shared" si="14"/>
        <v>42.435589680000007</v>
      </c>
      <c r="E26" s="27">
        <f t="shared" si="14"/>
        <v>27.088807320000001</v>
      </c>
      <c r="F26" s="27">
        <f t="shared" si="14"/>
        <v>27.680121360000005</v>
      </c>
      <c r="G26" s="27">
        <f t="shared" si="14"/>
        <v>27.862049520000003</v>
      </c>
      <c r="H26" s="27">
        <f t="shared" si="14"/>
        <v>30.744752040000005</v>
      </c>
      <c r="I26" s="27">
        <f t="shared" si="14"/>
        <v>30.774773880000005</v>
      </c>
      <c r="J26" s="27">
        <f t="shared" si="14"/>
        <v>28.303610760000002</v>
      </c>
      <c r="K26" s="27">
        <f t="shared" si="14"/>
        <v>21.617809200000011</v>
      </c>
      <c r="L26" s="27">
        <f t="shared" si="14"/>
        <v>21.620239200000004</v>
      </c>
      <c r="M26" s="27">
        <f t="shared" si="14"/>
        <v>24.499525679999998</v>
      </c>
      <c r="N26" s="27">
        <f t="shared" si="14"/>
        <v>15.408772560000001</v>
      </c>
      <c r="O26" s="27">
        <f t="shared" si="14"/>
        <v>15.415264440000001</v>
      </c>
      <c r="P26" s="27">
        <f t="shared" si="14"/>
        <v>18.46023048</v>
      </c>
      <c r="Q26" s="27">
        <f t="shared" si="14"/>
        <v>9.1719928800000012</v>
      </c>
      <c r="R26" s="27">
        <f t="shared" si="14"/>
        <v>9.296656200000001</v>
      </c>
      <c r="S26" s="27">
        <f t="shared" si="14"/>
        <v>15.412478040000002</v>
      </c>
      <c r="T26" s="27">
        <f t="shared" si="14"/>
        <v>12.354439679999999</v>
      </c>
      <c r="U26" s="27">
        <f t="shared" si="14"/>
        <v>9.2958559199999993</v>
      </c>
      <c r="V26" s="27">
        <f t="shared" si="14"/>
        <v>11.76796944</v>
      </c>
      <c r="W26" s="27">
        <f t="shared" si="14"/>
        <v>20.35906632</v>
      </c>
      <c r="X26" s="27">
        <f t="shared" si="14"/>
        <v>26.486880480000004</v>
      </c>
      <c r="Y26" s="27">
        <f t="shared" ref="Y26:Z26" si="15">SUM(Y27,Y33)</f>
        <v>17.898729840000001</v>
      </c>
      <c r="Z26" s="27">
        <f t="shared" si="15"/>
        <v>23.424040439999999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40.748650920000003</v>
      </c>
      <c r="D33" s="19">
        <f t="shared" si="18"/>
        <v>42.435589680000007</v>
      </c>
      <c r="E33" s="19">
        <f t="shared" si="18"/>
        <v>27.088807320000001</v>
      </c>
      <c r="F33" s="19">
        <f t="shared" si="18"/>
        <v>27.680121360000005</v>
      </c>
      <c r="G33" s="19">
        <f t="shared" si="18"/>
        <v>27.862049520000003</v>
      </c>
      <c r="H33" s="19">
        <f t="shared" si="18"/>
        <v>30.744752040000005</v>
      </c>
      <c r="I33" s="19">
        <f t="shared" si="18"/>
        <v>30.774773880000005</v>
      </c>
      <c r="J33" s="19">
        <f t="shared" si="18"/>
        <v>28.303610760000002</v>
      </c>
      <c r="K33" s="19">
        <f t="shared" si="18"/>
        <v>21.617809200000011</v>
      </c>
      <c r="L33" s="19">
        <f t="shared" si="18"/>
        <v>21.620239200000004</v>
      </c>
      <c r="M33" s="19">
        <f t="shared" si="18"/>
        <v>24.499525679999998</v>
      </c>
      <c r="N33" s="19">
        <f t="shared" si="18"/>
        <v>15.408772560000001</v>
      </c>
      <c r="O33" s="19">
        <f t="shared" si="18"/>
        <v>15.415264440000001</v>
      </c>
      <c r="P33" s="19">
        <f t="shared" si="18"/>
        <v>18.46023048</v>
      </c>
      <c r="Q33" s="19">
        <f t="shared" si="18"/>
        <v>9.1719928800000012</v>
      </c>
      <c r="R33" s="19">
        <f t="shared" si="18"/>
        <v>9.296656200000001</v>
      </c>
      <c r="S33" s="19">
        <f t="shared" si="18"/>
        <v>15.412478040000002</v>
      </c>
      <c r="T33" s="19">
        <f t="shared" si="18"/>
        <v>12.354439679999999</v>
      </c>
      <c r="U33" s="19">
        <f t="shared" si="18"/>
        <v>9.2958559199999993</v>
      </c>
      <c r="V33" s="19">
        <f t="shared" si="18"/>
        <v>11.76796944</v>
      </c>
      <c r="W33" s="19">
        <f t="shared" si="18"/>
        <v>20.35906632</v>
      </c>
      <c r="X33" s="19">
        <f t="shared" si="18"/>
        <v>26.486880480000004</v>
      </c>
      <c r="Y33" s="19">
        <f t="shared" ref="Y33:Z33" si="19">SUM(Y34:Y50)</f>
        <v>17.898729840000001</v>
      </c>
      <c r="Z33" s="19">
        <f t="shared" si="19"/>
        <v>23.424040439999999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2.9026504799999988</v>
      </c>
      <c r="D36" s="8">
        <v>5.5933606800000018</v>
      </c>
      <c r="E36" s="8">
        <v>5.595632280000002</v>
      </c>
      <c r="F36" s="8">
        <v>2.799519839999999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5.5274842800000004</v>
      </c>
      <c r="W36" s="8">
        <v>11.05519572</v>
      </c>
      <c r="X36" s="8">
        <v>11.05519572</v>
      </c>
      <c r="Y36" s="8">
        <v>5.5274842800000004</v>
      </c>
      <c r="Z36" s="8">
        <v>11.05519572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15.81700068</v>
      </c>
      <c r="D43" s="8">
        <v>9.3187270799999986</v>
      </c>
      <c r="E43" s="8">
        <v>0</v>
      </c>
      <c r="F43" s="8">
        <v>0</v>
      </c>
      <c r="G43" s="8">
        <v>0</v>
      </c>
      <c r="H43" s="8">
        <v>3.0994844399999999</v>
      </c>
      <c r="I43" s="8">
        <v>3.1699090799999992</v>
      </c>
      <c r="J43" s="8">
        <v>3.1677749999999998</v>
      </c>
      <c r="K43" s="8">
        <v>3.1765780800000005</v>
      </c>
      <c r="L43" s="8">
        <v>3.1845808800000013</v>
      </c>
      <c r="M43" s="8">
        <v>3.1891158000000002</v>
      </c>
      <c r="N43" s="8">
        <v>3.185114399999998</v>
      </c>
      <c r="O43" s="8">
        <v>3.1832470799999992</v>
      </c>
      <c r="P43" s="8">
        <v>3.1835138399999998</v>
      </c>
      <c r="Q43" s="8">
        <v>0</v>
      </c>
      <c r="R43" s="8">
        <v>3.1821800400000013</v>
      </c>
      <c r="S43" s="8">
        <v>3.1832470799999992</v>
      </c>
      <c r="T43" s="8">
        <v>3.1824467999999984</v>
      </c>
      <c r="U43" s="8">
        <v>3.18137976</v>
      </c>
      <c r="V43" s="8">
        <v>3.1832470799999992</v>
      </c>
      <c r="W43" s="8">
        <v>3.1891158000000002</v>
      </c>
      <c r="X43" s="8">
        <v>3.2024538000000002</v>
      </c>
      <c r="Y43" s="8">
        <v>3.1992526799999998</v>
      </c>
      <c r="Z43" s="8">
        <v>3.1968518399999994</v>
      </c>
    </row>
    <row r="44" spans="1:26" ht="11.25" customHeight="1" x14ac:dyDescent="0.2">
      <c r="A44" s="28" t="s">
        <v>74</v>
      </c>
      <c r="B44" s="7" t="s">
        <v>75</v>
      </c>
      <c r="C44" s="8">
        <v>22.028999760000001</v>
      </c>
      <c r="D44" s="8">
        <v>27.523501920000005</v>
      </c>
      <c r="E44" s="8">
        <v>21.493175040000001</v>
      </c>
      <c r="F44" s="8">
        <v>24.880601520000006</v>
      </c>
      <c r="G44" s="8">
        <v>27.862049520000003</v>
      </c>
      <c r="H44" s="8">
        <v>27.645267600000004</v>
      </c>
      <c r="I44" s="8">
        <v>27.604864800000005</v>
      </c>
      <c r="J44" s="8">
        <v>25.135835760000003</v>
      </c>
      <c r="K44" s="8">
        <v>18.441231120000008</v>
      </c>
      <c r="L44" s="8">
        <v>18.435658320000002</v>
      </c>
      <c r="M44" s="8">
        <v>18.391633199999998</v>
      </c>
      <c r="N44" s="8">
        <v>12.223658160000003</v>
      </c>
      <c r="O44" s="8">
        <v>12.232017360000002</v>
      </c>
      <c r="P44" s="8">
        <v>15.27671664</v>
      </c>
      <c r="Q44" s="8">
        <v>9.1719928800000012</v>
      </c>
      <c r="R44" s="8">
        <v>6.1144761599999997</v>
      </c>
      <c r="S44" s="8">
        <v>12.229230960000002</v>
      </c>
      <c r="T44" s="8">
        <v>9.1719928800000012</v>
      </c>
      <c r="U44" s="8">
        <v>6.1144761599999997</v>
      </c>
      <c r="V44" s="8">
        <v>3.0572380799999999</v>
      </c>
      <c r="W44" s="8">
        <v>6.1147548</v>
      </c>
      <c r="X44" s="8">
        <v>12.229230960000002</v>
      </c>
      <c r="Y44" s="8">
        <v>9.1719928800000012</v>
      </c>
      <c r="Z44" s="8">
        <v>9.1719928800000012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2.9187766800000001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40.038569999999993</v>
      </c>
      <c r="D51" s="27">
        <v>36.857700000000001</v>
      </c>
      <c r="E51" s="27">
        <v>38.372399999999999</v>
      </c>
      <c r="F51" s="27">
        <v>43.926300000000005</v>
      </c>
      <c r="G51" s="27">
        <v>49.73265</v>
      </c>
      <c r="H51" s="27">
        <v>45.794429999999998</v>
      </c>
      <c r="I51" s="27">
        <v>54.024300000000011</v>
      </c>
      <c r="J51" s="27">
        <v>49.78314000000001</v>
      </c>
      <c r="K51" s="27">
        <v>56.296350000000018</v>
      </c>
      <c r="L51" s="27">
        <v>61.547310000000003</v>
      </c>
      <c r="M51" s="27">
        <v>74.018340000000009</v>
      </c>
      <c r="N51" s="27">
        <v>78.663420000000002</v>
      </c>
      <c r="O51" s="27">
        <v>81.288899999999998</v>
      </c>
      <c r="P51" s="27">
        <v>74.321280000000002</v>
      </c>
      <c r="Q51" s="27">
        <v>57.912029999999994</v>
      </c>
      <c r="R51" s="27">
        <v>49.278239999999997</v>
      </c>
      <c r="S51" s="27">
        <v>26.103330000000014</v>
      </c>
      <c r="T51" s="27">
        <v>28.930769999999992</v>
      </c>
      <c r="U51" s="27">
        <v>32.049638280000011</v>
      </c>
      <c r="V51" s="27">
        <v>39.110361839999989</v>
      </c>
      <c r="W51" s="27">
        <v>27.153894371693656</v>
      </c>
      <c r="X51" s="27">
        <v>38.476434171785854</v>
      </c>
      <c r="Y51" s="27">
        <v>53.64290208865367</v>
      </c>
      <c r="Z51" s="27">
        <v>60.068763896865789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218.40013440000001</v>
      </c>
      <c r="E61" s="49">
        <f t="shared" si="22"/>
        <v>282.01582079999997</v>
      </c>
      <c r="F61" s="49">
        <f t="shared" si="22"/>
        <v>451.02395520000005</v>
      </c>
      <c r="G61" s="49">
        <f t="shared" si="22"/>
        <v>552.60817919999977</v>
      </c>
      <c r="H61" s="49">
        <f t="shared" si="22"/>
        <v>582.95986559999983</v>
      </c>
      <c r="I61" s="49">
        <f t="shared" si="22"/>
        <v>580.94386560000021</v>
      </c>
      <c r="J61" s="49">
        <f t="shared" si="22"/>
        <v>513.18408960000011</v>
      </c>
      <c r="K61" s="49">
        <f t="shared" si="22"/>
        <v>623.16817920000005</v>
      </c>
      <c r="L61" s="49">
        <f t="shared" si="22"/>
        <v>595.84008960000017</v>
      </c>
      <c r="M61" s="49">
        <f t="shared" si="22"/>
        <v>607.48813440000004</v>
      </c>
      <c r="N61" s="49">
        <f t="shared" si="22"/>
        <v>507.58404479999984</v>
      </c>
      <c r="O61" s="49">
        <f t="shared" si="22"/>
        <v>579.15204479999989</v>
      </c>
      <c r="P61" s="49">
        <f t="shared" si="22"/>
        <v>612.97608960000014</v>
      </c>
      <c r="Q61" s="49">
        <f t="shared" si="22"/>
        <v>643.77613440000016</v>
      </c>
      <c r="R61" s="49">
        <f t="shared" si="22"/>
        <v>736.51213439999992</v>
      </c>
      <c r="S61" s="49">
        <f t="shared" si="22"/>
        <v>786.68795520000015</v>
      </c>
      <c r="T61" s="49">
        <f t="shared" si="22"/>
        <v>678.3448896000001</v>
      </c>
      <c r="U61" s="49">
        <f t="shared" si="22"/>
        <v>655.5769919999999</v>
      </c>
      <c r="V61" s="49">
        <f t="shared" si="22"/>
        <v>605.57333760000017</v>
      </c>
      <c r="W61" s="49">
        <f t="shared" si="22"/>
        <v>664.62860566476854</v>
      </c>
      <c r="X61" s="49">
        <f t="shared" si="22"/>
        <v>667.01745037056139</v>
      </c>
      <c r="Y61" s="49">
        <f t="shared" ref="Y61:Z61" si="23">SUM(Y62:Y72)</f>
        <v>611.57182370623025</v>
      </c>
      <c r="Z61" s="49">
        <f t="shared" si="23"/>
        <v>624.15602126486863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218.40013440000001</v>
      </c>
      <c r="E62" s="52">
        <v>282.01582079999997</v>
      </c>
      <c r="F62" s="52">
        <v>451.02395520000005</v>
      </c>
      <c r="G62" s="52">
        <v>552.60817919999977</v>
      </c>
      <c r="H62" s="52">
        <v>582.95986559999983</v>
      </c>
      <c r="I62" s="52">
        <v>580.94386560000021</v>
      </c>
      <c r="J62" s="52">
        <v>513.18408960000011</v>
      </c>
      <c r="K62" s="52">
        <v>623.16817920000005</v>
      </c>
      <c r="L62" s="52">
        <v>595.84008960000017</v>
      </c>
      <c r="M62" s="52">
        <v>607.48813440000004</v>
      </c>
      <c r="N62" s="52">
        <v>507.58404479999984</v>
      </c>
      <c r="O62" s="52">
        <v>579.15204479999989</v>
      </c>
      <c r="P62" s="52">
        <v>612.97608960000014</v>
      </c>
      <c r="Q62" s="52">
        <v>643.77613440000016</v>
      </c>
      <c r="R62" s="52">
        <v>736.51213439999992</v>
      </c>
      <c r="S62" s="52">
        <v>786.68795520000015</v>
      </c>
      <c r="T62" s="52">
        <v>678.3448896000001</v>
      </c>
      <c r="U62" s="52">
        <v>655.5769919999999</v>
      </c>
      <c r="V62" s="52">
        <v>605.57333760000017</v>
      </c>
      <c r="W62" s="52">
        <v>664.6264127999998</v>
      </c>
      <c r="X62" s="52">
        <v>667.01295360000006</v>
      </c>
      <c r="Y62" s="52">
        <v>611.56327680000015</v>
      </c>
      <c r="Z62" s="52">
        <v>624.13263360000008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2.1928647687363572E-3</v>
      </c>
      <c r="X64" s="52">
        <v>4.496770561379408E-3</v>
      </c>
      <c r="Y64" s="52">
        <v>8.5469062301129339E-3</v>
      </c>
      <c r="Z64" s="52">
        <v>2.3387664868594144E-2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126.52792475392276</v>
      </c>
      <c r="D2" s="21">
        <f t="shared" ref="D2:X2" si="0">SUM(D3,D17,D22,D25,D26,D51,D52)</f>
        <v>95.262540249609657</v>
      </c>
      <c r="E2" s="21">
        <f t="shared" si="0"/>
        <v>94.474886203457402</v>
      </c>
      <c r="F2" s="21">
        <f t="shared" si="0"/>
        <v>81.402514977119623</v>
      </c>
      <c r="G2" s="21">
        <f t="shared" si="0"/>
        <v>91.520340683161976</v>
      </c>
      <c r="H2" s="21">
        <f t="shared" si="0"/>
        <v>89.490720120119263</v>
      </c>
      <c r="I2" s="21">
        <f t="shared" si="0"/>
        <v>78.846517879503153</v>
      </c>
      <c r="J2" s="21">
        <f t="shared" si="0"/>
        <v>77.689934459367109</v>
      </c>
      <c r="K2" s="21">
        <f t="shared" si="0"/>
        <v>98.436783456213547</v>
      </c>
      <c r="L2" s="21">
        <f t="shared" si="0"/>
        <v>99.978925070077409</v>
      </c>
      <c r="M2" s="21">
        <f t="shared" si="0"/>
        <v>163.6795421908937</v>
      </c>
      <c r="N2" s="21">
        <f t="shared" si="0"/>
        <v>116.99790433431225</v>
      </c>
      <c r="O2" s="21">
        <f t="shared" si="0"/>
        <v>153.94895888894746</v>
      </c>
      <c r="P2" s="21">
        <f t="shared" si="0"/>
        <v>153.21048205220404</v>
      </c>
      <c r="Q2" s="21">
        <f t="shared" si="0"/>
        <v>145.52085855380597</v>
      </c>
      <c r="R2" s="21">
        <f t="shared" si="0"/>
        <v>148.61428947288002</v>
      </c>
      <c r="S2" s="21">
        <f t="shared" si="0"/>
        <v>137.82703784169601</v>
      </c>
      <c r="T2" s="21">
        <f t="shared" si="0"/>
        <v>153.65435935065804</v>
      </c>
      <c r="U2" s="21">
        <f t="shared" si="0"/>
        <v>132.91188604277892</v>
      </c>
      <c r="V2" s="21">
        <f t="shared" si="0"/>
        <v>139.73578264331525</v>
      </c>
      <c r="W2" s="21">
        <f t="shared" si="0"/>
        <v>133.91289747149941</v>
      </c>
      <c r="X2" s="21">
        <f t="shared" si="0"/>
        <v>176.70120391599528</v>
      </c>
      <c r="Y2" s="21">
        <f t="shared" ref="Y2:Z2" si="1">SUM(Y3,Y17,Y22,Y25,Y26,Y51,Y52)</f>
        <v>128.71839525950935</v>
      </c>
      <c r="Z2" s="21">
        <f t="shared" si="1"/>
        <v>101.53808005287004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20.862872873922765</v>
      </c>
      <c r="D3" s="24">
        <f t="shared" si="2"/>
        <v>16.809341169609645</v>
      </c>
      <c r="E3" s="24">
        <f t="shared" si="2"/>
        <v>17.253804043457379</v>
      </c>
      <c r="F3" s="24">
        <f t="shared" si="2"/>
        <v>18.148523097119615</v>
      </c>
      <c r="G3" s="24">
        <f t="shared" si="2"/>
        <v>9.8496671631619783</v>
      </c>
      <c r="H3" s="24">
        <f t="shared" si="2"/>
        <v>8.3434945201192665</v>
      </c>
      <c r="I3" s="24">
        <f t="shared" si="2"/>
        <v>9.3097113195031405</v>
      </c>
      <c r="J3" s="24">
        <f t="shared" si="2"/>
        <v>5.91290333936709</v>
      </c>
      <c r="K3" s="24">
        <f t="shared" si="2"/>
        <v>5.9899152962135283</v>
      </c>
      <c r="L3" s="24">
        <f t="shared" si="2"/>
        <v>10.366741550077389</v>
      </c>
      <c r="M3" s="24">
        <f t="shared" si="2"/>
        <v>3.9005823508936839</v>
      </c>
      <c r="N3" s="24">
        <f t="shared" si="2"/>
        <v>7.0172422943122523</v>
      </c>
      <c r="O3" s="24">
        <f t="shared" si="2"/>
        <v>21.759559528947442</v>
      </c>
      <c r="P3" s="24">
        <f t="shared" si="2"/>
        <v>22.768924452204018</v>
      </c>
      <c r="Q3" s="24">
        <f t="shared" si="2"/>
        <v>26.011028553805971</v>
      </c>
      <c r="R3" s="24">
        <f t="shared" si="2"/>
        <v>24.913789472880001</v>
      </c>
      <c r="S3" s="24">
        <f t="shared" si="2"/>
        <v>20.258075841696002</v>
      </c>
      <c r="T3" s="24">
        <f t="shared" si="2"/>
        <v>23.183013190658048</v>
      </c>
      <c r="U3" s="24">
        <f t="shared" si="2"/>
        <v>22.758693282778907</v>
      </c>
      <c r="V3" s="24">
        <f t="shared" si="2"/>
        <v>24.583304443315239</v>
      </c>
      <c r="W3" s="24">
        <f t="shared" si="2"/>
        <v>23.59664060455383</v>
      </c>
      <c r="X3" s="24">
        <f t="shared" ref="X3:Z3" si="3">SUM(X4,X8,X11)</f>
        <v>26.585193608307844</v>
      </c>
      <c r="Y3" s="24">
        <f t="shared" si="3"/>
        <v>22.604241705885702</v>
      </c>
      <c r="Z3" s="24">
        <f t="shared" si="3"/>
        <v>24.477342462901635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4.2820788384492099</v>
      </c>
      <c r="D4" s="19">
        <f t="shared" si="4"/>
        <v>4.2367226148430586</v>
      </c>
      <c r="E4" s="19">
        <f t="shared" si="4"/>
        <v>2.1764722932772815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2.0631679382607384</v>
      </c>
      <c r="J4" s="19">
        <f t="shared" si="4"/>
        <v>0</v>
      </c>
      <c r="K4" s="19">
        <f t="shared" si="4"/>
        <v>0</v>
      </c>
      <c r="L4" s="19">
        <f t="shared" si="4"/>
        <v>4.2635502025672993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4.9183340432173504E-2</v>
      </c>
      <c r="U4" s="19">
        <f t="shared" si="4"/>
        <v>2.66860624192637E-2</v>
      </c>
      <c r="V4" s="19">
        <f t="shared" si="4"/>
        <v>4.612675643060854E-2</v>
      </c>
      <c r="W4" s="19">
        <f t="shared" si="4"/>
        <v>3.6192809402200113E-2</v>
      </c>
      <c r="X4" s="19">
        <f t="shared" ref="X4:Z4" si="5">SUM(X5:X7)</f>
        <v>8.4968239856067454E-2</v>
      </c>
      <c r="Y4" s="19">
        <f t="shared" si="5"/>
        <v>6.3237774331768914E-2</v>
      </c>
      <c r="Z4" s="19">
        <f t="shared" si="5"/>
        <v>4.8406180086134343E-2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4.2820788384492099</v>
      </c>
      <c r="D7" s="8">
        <v>4.2367226148430586</v>
      </c>
      <c r="E7" s="8">
        <v>2.1764722932772815</v>
      </c>
      <c r="F7" s="8">
        <v>0</v>
      </c>
      <c r="G7" s="8">
        <v>0</v>
      </c>
      <c r="H7" s="8">
        <v>0</v>
      </c>
      <c r="I7" s="8">
        <v>2.0631679382607384</v>
      </c>
      <c r="J7" s="8">
        <v>0</v>
      </c>
      <c r="K7" s="8">
        <v>0</v>
      </c>
      <c r="L7" s="8">
        <v>4.2635502025672993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4.9183340432173504E-2</v>
      </c>
      <c r="U7" s="8">
        <v>2.66860624192637E-2</v>
      </c>
      <c r="V7" s="8">
        <v>4.612675643060854E-2</v>
      </c>
      <c r="W7" s="8">
        <v>3.6192809402200113E-2</v>
      </c>
      <c r="X7" s="8">
        <v>8.4968239856067454E-2</v>
      </c>
      <c r="Y7" s="8">
        <v>6.3237774331768914E-2</v>
      </c>
      <c r="Z7" s="8">
        <v>4.8406180086134343E-2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13.765752435473553</v>
      </c>
      <c r="D8" s="19">
        <f t="shared" si="6"/>
        <v>9.580384954766588</v>
      </c>
      <c r="E8" s="19">
        <f t="shared" si="6"/>
        <v>12.082016550180096</v>
      </c>
      <c r="F8" s="19">
        <f t="shared" si="6"/>
        <v>18.148523097119615</v>
      </c>
      <c r="G8" s="19">
        <f t="shared" si="6"/>
        <v>9.8496671631619783</v>
      </c>
      <c r="H8" s="19">
        <f t="shared" si="6"/>
        <v>8.3434945201192665</v>
      </c>
      <c r="I8" s="19">
        <f t="shared" si="6"/>
        <v>7.2465433812424029</v>
      </c>
      <c r="J8" s="19">
        <f t="shared" si="6"/>
        <v>5.91290333936709</v>
      </c>
      <c r="K8" s="19">
        <f t="shared" si="6"/>
        <v>5.9899152962135283</v>
      </c>
      <c r="L8" s="19">
        <f t="shared" si="6"/>
        <v>6.1031913475100898</v>
      </c>
      <c r="M8" s="19">
        <f t="shared" si="6"/>
        <v>3.9005823508936839</v>
      </c>
      <c r="N8" s="19">
        <f t="shared" si="6"/>
        <v>2.5229765183122521</v>
      </c>
      <c r="O8" s="19">
        <f t="shared" si="6"/>
        <v>3.7824964249474387</v>
      </c>
      <c r="P8" s="19">
        <f t="shared" si="6"/>
        <v>2.5447284602040217</v>
      </c>
      <c r="Q8" s="19">
        <f t="shared" si="6"/>
        <v>1.2925667858059686</v>
      </c>
      <c r="R8" s="19">
        <f t="shared" si="6"/>
        <v>0</v>
      </c>
      <c r="S8" s="19">
        <f t="shared" si="6"/>
        <v>0</v>
      </c>
      <c r="T8" s="19">
        <f t="shared" si="6"/>
        <v>0.15431608657787352</v>
      </c>
      <c r="U8" s="19">
        <f t="shared" si="6"/>
        <v>0.14941107871164289</v>
      </c>
      <c r="V8" s="19">
        <f t="shared" si="6"/>
        <v>0.13624614749263017</v>
      </c>
      <c r="W8" s="19">
        <f t="shared" si="6"/>
        <v>0.14867303510362836</v>
      </c>
      <c r="X8" s="19">
        <f t="shared" si="6"/>
        <v>0.16124110768377672</v>
      </c>
      <c r="Y8" s="19">
        <f t="shared" ref="Y8:Z8" si="7">SUM(Y9:Y10)</f>
        <v>0.42148329619393415</v>
      </c>
      <c r="Z8" s="19">
        <f t="shared" si="7"/>
        <v>0.11073170446349694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13.765752435473553</v>
      </c>
      <c r="D10" s="8">
        <v>9.580384954766588</v>
      </c>
      <c r="E10" s="8">
        <v>12.082016550180096</v>
      </c>
      <c r="F10" s="8">
        <v>18.148523097119615</v>
      </c>
      <c r="G10" s="8">
        <v>9.8496671631619783</v>
      </c>
      <c r="H10" s="8">
        <v>8.3434945201192665</v>
      </c>
      <c r="I10" s="8">
        <v>7.2465433812424029</v>
      </c>
      <c r="J10" s="8">
        <v>5.91290333936709</v>
      </c>
      <c r="K10" s="8">
        <v>5.9899152962135283</v>
      </c>
      <c r="L10" s="8">
        <v>6.1031913475100898</v>
      </c>
      <c r="M10" s="8">
        <v>3.9005823508936839</v>
      </c>
      <c r="N10" s="8">
        <v>2.5229765183122521</v>
      </c>
      <c r="O10" s="8">
        <v>3.7824964249474387</v>
      </c>
      <c r="P10" s="8">
        <v>2.5447284602040217</v>
      </c>
      <c r="Q10" s="8">
        <v>1.2925667858059686</v>
      </c>
      <c r="R10" s="8">
        <v>0</v>
      </c>
      <c r="S10" s="8">
        <v>0</v>
      </c>
      <c r="T10" s="8">
        <v>0.15431608657787352</v>
      </c>
      <c r="U10" s="8">
        <v>0.14941107871164289</v>
      </c>
      <c r="V10" s="8">
        <v>0.13624614749263017</v>
      </c>
      <c r="W10" s="8">
        <v>0.14867303510362836</v>
      </c>
      <c r="X10" s="8">
        <v>0.16124110768377672</v>
      </c>
      <c r="Y10" s="8">
        <v>0.42148329619393415</v>
      </c>
      <c r="Z10" s="8">
        <v>0.11073170446349694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2.8150415999999994</v>
      </c>
      <c r="D11" s="19">
        <f t="shared" si="8"/>
        <v>2.9922336</v>
      </c>
      <c r="E11" s="19">
        <f t="shared" si="8"/>
        <v>2.9953151999999998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4.4942657760000007</v>
      </c>
      <c r="O11" s="19">
        <f t="shared" si="8"/>
        <v>17.977063104000003</v>
      </c>
      <c r="P11" s="19">
        <f t="shared" si="8"/>
        <v>20.224195991999999</v>
      </c>
      <c r="Q11" s="19">
        <f t="shared" si="8"/>
        <v>24.718461768000001</v>
      </c>
      <c r="R11" s="19">
        <f t="shared" si="8"/>
        <v>24.913789472880001</v>
      </c>
      <c r="S11" s="19">
        <f t="shared" si="8"/>
        <v>20.258075841696002</v>
      </c>
      <c r="T11" s="19">
        <f t="shared" si="8"/>
        <v>22.979513763648001</v>
      </c>
      <c r="U11" s="19">
        <f t="shared" si="8"/>
        <v>22.582596141648001</v>
      </c>
      <c r="V11" s="19">
        <f t="shared" si="8"/>
        <v>24.400931539392001</v>
      </c>
      <c r="W11" s="19">
        <f t="shared" si="8"/>
        <v>23.411774760048001</v>
      </c>
      <c r="X11" s="19">
        <f t="shared" si="8"/>
        <v>26.338984260768001</v>
      </c>
      <c r="Y11" s="19">
        <f t="shared" ref="Y11:Z11" si="9">SUM(Y12:Y16)</f>
        <v>22.119520635359997</v>
      </c>
      <c r="Z11" s="19">
        <f t="shared" si="9"/>
        <v>24.318204578352002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2.8150415999999994</v>
      </c>
      <c r="D13" s="8">
        <v>2.9922336</v>
      </c>
      <c r="E13" s="8">
        <v>2.9953151999999998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5.0461200000000012E-2</v>
      </c>
      <c r="U13" s="8">
        <v>0.21532680000000015</v>
      </c>
      <c r="V13" s="8">
        <v>0.1332792000000001</v>
      </c>
      <c r="W13" s="8">
        <v>2.465280000000002E-2</v>
      </c>
      <c r="X13" s="8">
        <v>1.8489600000000012E-2</v>
      </c>
      <c r="Y13" s="8">
        <v>1.8104400000000014E-2</v>
      </c>
      <c r="Z13" s="8">
        <v>1.4252400000000012E-2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4.4942657760000007</v>
      </c>
      <c r="O16" s="8">
        <v>17.977063104000003</v>
      </c>
      <c r="P16" s="8">
        <v>20.224195991999999</v>
      </c>
      <c r="Q16" s="8">
        <v>24.718461768000001</v>
      </c>
      <c r="R16" s="8">
        <v>24.913789472880001</v>
      </c>
      <c r="S16" s="8">
        <v>20.258075841696002</v>
      </c>
      <c r="T16" s="8">
        <v>22.929052563648</v>
      </c>
      <c r="U16" s="8">
        <v>22.367269341648001</v>
      </c>
      <c r="V16" s="8">
        <v>24.267652339392001</v>
      </c>
      <c r="W16" s="8">
        <v>23.387121960048002</v>
      </c>
      <c r="X16" s="8">
        <v>26.320494660768002</v>
      </c>
      <c r="Y16" s="8">
        <v>22.101416235359999</v>
      </c>
      <c r="Z16" s="8">
        <v>24.303952178352002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69.463721879999994</v>
      </c>
      <c r="D26" s="27">
        <f t="shared" si="14"/>
        <v>40.333249079999995</v>
      </c>
      <c r="E26" s="27">
        <f t="shared" si="14"/>
        <v>40.363382160000022</v>
      </c>
      <c r="F26" s="27">
        <f t="shared" si="14"/>
        <v>15.540941880000002</v>
      </c>
      <c r="G26" s="27">
        <f t="shared" si="14"/>
        <v>30.978713520000003</v>
      </c>
      <c r="H26" s="27">
        <f t="shared" si="14"/>
        <v>27.728805600000001</v>
      </c>
      <c r="I26" s="27">
        <f t="shared" si="14"/>
        <v>21.470326560000004</v>
      </c>
      <c r="J26" s="27">
        <f t="shared" si="14"/>
        <v>21.993891120000004</v>
      </c>
      <c r="K26" s="27">
        <f t="shared" si="14"/>
        <v>24.588308160000008</v>
      </c>
      <c r="L26" s="27">
        <f t="shared" si="14"/>
        <v>24.581063520000004</v>
      </c>
      <c r="M26" s="27">
        <f t="shared" si="14"/>
        <v>17.952549840000003</v>
      </c>
      <c r="N26" s="27">
        <f t="shared" si="14"/>
        <v>15.05946204</v>
      </c>
      <c r="O26" s="27">
        <f t="shared" si="14"/>
        <v>6.1158693600000005</v>
      </c>
      <c r="P26" s="27">
        <f t="shared" si="14"/>
        <v>3.0552876000000002</v>
      </c>
      <c r="Q26" s="27">
        <f t="shared" si="14"/>
        <v>0</v>
      </c>
      <c r="R26" s="27">
        <f t="shared" si="14"/>
        <v>0</v>
      </c>
      <c r="S26" s="27">
        <f t="shared" si="14"/>
        <v>3.0572380799999999</v>
      </c>
      <c r="T26" s="27">
        <f t="shared" si="14"/>
        <v>6.1144761599999997</v>
      </c>
      <c r="U26" s="27">
        <f t="shared" si="14"/>
        <v>3.0572380799999999</v>
      </c>
      <c r="V26" s="27">
        <f t="shared" si="14"/>
        <v>6.1144761599999997</v>
      </c>
      <c r="W26" s="27">
        <f t="shared" si="14"/>
        <v>6.1147548</v>
      </c>
      <c r="X26" s="27">
        <f t="shared" si="14"/>
        <v>12.229230960000002</v>
      </c>
      <c r="Y26" s="27">
        <f t="shared" ref="Y26:Z26" si="15">SUM(Y27,Y33)</f>
        <v>12.229230960000002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69.463721879999994</v>
      </c>
      <c r="D33" s="19">
        <f t="shared" si="18"/>
        <v>40.333249079999995</v>
      </c>
      <c r="E33" s="19">
        <f t="shared" si="18"/>
        <v>40.363382160000022</v>
      </c>
      <c r="F33" s="19">
        <f t="shared" si="18"/>
        <v>15.540941880000002</v>
      </c>
      <c r="G33" s="19">
        <f t="shared" si="18"/>
        <v>30.978713520000003</v>
      </c>
      <c r="H33" s="19">
        <f t="shared" si="18"/>
        <v>27.728805600000001</v>
      </c>
      <c r="I33" s="19">
        <f t="shared" si="18"/>
        <v>21.470326560000004</v>
      </c>
      <c r="J33" s="19">
        <f t="shared" si="18"/>
        <v>21.993891120000004</v>
      </c>
      <c r="K33" s="19">
        <f t="shared" si="18"/>
        <v>24.588308160000008</v>
      </c>
      <c r="L33" s="19">
        <f t="shared" si="18"/>
        <v>24.581063520000004</v>
      </c>
      <c r="M33" s="19">
        <f t="shared" si="18"/>
        <v>17.952549840000003</v>
      </c>
      <c r="N33" s="19">
        <f t="shared" si="18"/>
        <v>15.05946204</v>
      </c>
      <c r="O33" s="19">
        <f t="shared" si="18"/>
        <v>6.1158693600000005</v>
      </c>
      <c r="P33" s="19">
        <f t="shared" si="18"/>
        <v>3.0552876000000002</v>
      </c>
      <c r="Q33" s="19">
        <f t="shared" si="18"/>
        <v>0</v>
      </c>
      <c r="R33" s="19">
        <f t="shared" si="18"/>
        <v>0</v>
      </c>
      <c r="S33" s="19">
        <f t="shared" si="18"/>
        <v>3.0572380799999999</v>
      </c>
      <c r="T33" s="19">
        <f t="shared" si="18"/>
        <v>6.1144761599999997</v>
      </c>
      <c r="U33" s="19">
        <f t="shared" si="18"/>
        <v>3.0572380799999999</v>
      </c>
      <c r="V33" s="19">
        <f t="shared" si="18"/>
        <v>6.1144761599999997</v>
      </c>
      <c r="W33" s="19">
        <f t="shared" si="18"/>
        <v>6.1147548</v>
      </c>
      <c r="X33" s="19">
        <f t="shared" si="18"/>
        <v>12.229230960000002</v>
      </c>
      <c r="Y33" s="19">
        <f t="shared" ref="Y33:Z33" si="19">SUM(Y34:Y50)</f>
        <v>12.229230960000002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44.287761959999997</v>
      </c>
      <c r="D43" s="8">
        <v>37.275175079999997</v>
      </c>
      <c r="E43" s="8">
        <v>37.29304800000002</v>
      </c>
      <c r="F43" s="8">
        <v>9.3208611600000015</v>
      </c>
      <c r="G43" s="8">
        <v>9.3083234399999988</v>
      </c>
      <c r="H43" s="8">
        <v>9.2987200799999989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25.17595992</v>
      </c>
      <c r="D44" s="8">
        <v>3.0580740000000004</v>
      </c>
      <c r="E44" s="8">
        <v>3.0703341600000003</v>
      </c>
      <c r="F44" s="8">
        <v>6.2200807200000012</v>
      </c>
      <c r="G44" s="8">
        <v>21.670390080000004</v>
      </c>
      <c r="H44" s="8">
        <v>18.430085520000002</v>
      </c>
      <c r="I44" s="8">
        <v>21.470326560000004</v>
      </c>
      <c r="J44" s="8">
        <v>21.993891120000004</v>
      </c>
      <c r="K44" s="8">
        <v>24.588308160000008</v>
      </c>
      <c r="L44" s="8">
        <v>24.581063520000004</v>
      </c>
      <c r="M44" s="8">
        <v>9.1959559200000012</v>
      </c>
      <c r="N44" s="8">
        <v>9.167813279999999</v>
      </c>
      <c r="O44" s="8">
        <v>6.1158693600000005</v>
      </c>
      <c r="P44" s="8">
        <v>3.0552876000000002</v>
      </c>
      <c r="Q44" s="8">
        <v>0</v>
      </c>
      <c r="R44" s="8">
        <v>0</v>
      </c>
      <c r="S44" s="8">
        <v>3.0572380799999999</v>
      </c>
      <c r="T44" s="8">
        <v>6.1144761599999997</v>
      </c>
      <c r="U44" s="8">
        <v>3.0572380799999999</v>
      </c>
      <c r="V44" s="8">
        <v>6.1144761599999997</v>
      </c>
      <c r="W44" s="8">
        <v>6.1147548</v>
      </c>
      <c r="X44" s="8">
        <v>12.229230960000002</v>
      </c>
      <c r="Y44" s="8">
        <v>12.229230960000002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8.7565939200000003</v>
      </c>
      <c r="N50" s="8">
        <v>5.8916487600000016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36.201329999999999</v>
      </c>
      <c r="D51" s="27">
        <v>38.11995000000001</v>
      </c>
      <c r="E51" s="27">
        <v>36.857700000000001</v>
      </c>
      <c r="F51" s="27">
        <v>47.71305000000001</v>
      </c>
      <c r="G51" s="27">
        <v>50.691960000000002</v>
      </c>
      <c r="H51" s="27">
        <v>53.418419999999998</v>
      </c>
      <c r="I51" s="27">
        <v>48.066480000000006</v>
      </c>
      <c r="J51" s="27">
        <v>49.78314000000001</v>
      </c>
      <c r="K51" s="27">
        <v>67.858560000000011</v>
      </c>
      <c r="L51" s="27">
        <v>65.031120000000016</v>
      </c>
      <c r="M51" s="27">
        <v>141.82641000000001</v>
      </c>
      <c r="N51" s="27">
        <v>94.921199999999999</v>
      </c>
      <c r="O51" s="27">
        <v>126.07353000000002</v>
      </c>
      <c r="P51" s="27">
        <v>127.38627000000001</v>
      </c>
      <c r="Q51" s="27">
        <v>119.50983000000001</v>
      </c>
      <c r="R51" s="27">
        <v>123.70050000000001</v>
      </c>
      <c r="S51" s="27">
        <v>114.51172392000001</v>
      </c>
      <c r="T51" s="27">
        <v>124.35687</v>
      </c>
      <c r="U51" s="27">
        <v>107.09595468000001</v>
      </c>
      <c r="V51" s="27">
        <v>109.03800204000001</v>
      </c>
      <c r="W51" s="27">
        <v>104.20150206694557</v>
      </c>
      <c r="X51" s="27">
        <v>137.88677934768742</v>
      </c>
      <c r="Y51" s="27">
        <v>93.884922593623628</v>
      </c>
      <c r="Z51" s="27">
        <v>77.060737589968411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8.9599103999999983</v>
      </c>
      <c r="F61" s="49">
        <f t="shared" si="22"/>
        <v>3.5840447999999991</v>
      </c>
      <c r="G61" s="49">
        <f t="shared" si="22"/>
        <v>2.9119104</v>
      </c>
      <c r="H61" s="49">
        <f t="shared" si="22"/>
        <v>2.9119104</v>
      </c>
      <c r="I61" s="49">
        <f t="shared" si="22"/>
        <v>0.11208959999999998</v>
      </c>
      <c r="J61" s="49">
        <f t="shared" si="22"/>
        <v>0</v>
      </c>
      <c r="K61" s="49">
        <f t="shared" si="22"/>
        <v>0.56004480000000012</v>
      </c>
      <c r="L61" s="49">
        <f t="shared" si="22"/>
        <v>1.6801343999999998</v>
      </c>
      <c r="M61" s="49">
        <f t="shared" si="22"/>
        <v>0</v>
      </c>
      <c r="N61" s="49">
        <f t="shared" si="22"/>
        <v>2.3518656</v>
      </c>
      <c r="O61" s="49">
        <f t="shared" si="22"/>
        <v>1.4559552</v>
      </c>
      <c r="P61" s="49">
        <f t="shared" si="22"/>
        <v>1.5680448</v>
      </c>
      <c r="Q61" s="49">
        <f t="shared" si="22"/>
        <v>0.89591040000000022</v>
      </c>
      <c r="R61" s="49">
        <f t="shared" si="22"/>
        <v>0.89591040000000022</v>
      </c>
      <c r="S61" s="49">
        <f t="shared" si="22"/>
        <v>0.89591040000000022</v>
      </c>
      <c r="T61" s="49">
        <f t="shared" si="22"/>
        <v>1.1979071999999997</v>
      </c>
      <c r="U61" s="49">
        <f t="shared" si="22"/>
        <v>1.8087551999999998</v>
      </c>
      <c r="V61" s="49">
        <f t="shared" si="22"/>
        <v>0.50924159999999974</v>
      </c>
      <c r="W61" s="49">
        <f t="shared" si="22"/>
        <v>0.47451419195674155</v>
      </c>
      <c r="X61" s="49">
        <f t="shared" si="22"/>
        <v>0.14554213433632079</v>
      </c>
      <c r="Y61" s="49">
        <f t="shared" ref="Y61:Z61" si="23">SUM(Y62:Y72)</f>
        <v>0.69918905433422995</v>
      </c>
      <c r="Z61" s="49">
        <f t="shared" si="23"/>
        <v>0.79527705917514191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8.9599103999999983</v>
      </c>
      <c r="F62" s="52">
        <v>3.5840447999999991</v>
      </c>
      <c r="G62" s="52">
        <v>2.9119104</v>
      </c>
      <c r="H62" s="52">
        <v>2.9119104</v>
      </c>
      <c r="I62" s="52">
        <v>0.11208959999999998</v>
      </c>
      <c r="J62" s="52">
        <v>0</v>
      </c>
      <c r="K62" s="52">
        <v>0.56004480000000012</v>
      </c>
      <c r="L62" s="52">
        <v>1.6801343999999998</v>
      </c>
      <c r="M62" s="52">
        <v>0</v>
      </c>
      <c r="N62" s="52">
        <v>2.3518656</v>
      </c>
      <c r="O62" s="52">
        <v>1.4559552</v>
      </c>
      <c r="P62" s="52">
        <v>1.5680448</v>
      </c>
      <c r="Q62" s="52">
        <v>0.89591040000000022</v>
      </c>
      <c r="R62" s="52">
        <v>0.89591040000000022</v>
      </c>
      <c r="S62" s="52">
        <v>0.89591040000000022</v>
      </c>
      <c r="T62" s="52">
        <v>1.1979071999999997</v>
      </c>
      <c r="U62" s="52">
        <v>1.8087551999999998</v>
      </c>
      <c r="V62" s="52">
        <v>0.50924159999999974</v>
      </c>
      <c r="W62" s="52">
        <v>0.46609919999999994</v>
      </c>
      <c r="X62" s="52">
        <v>0.12942719999999999</v>
      </c>
      <c r="Y62" s="52">
        <v>0.68423040000000002</v>
      </c>
      <c r="Z62" s="52">
        <v>0.76527359999999989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8.4149919567416201E-3</v>
      </c>
      <c r="X64" s="52">
        <v>1.6114934336320805E-2</v>
      </c>
      <c r="Y64" s="52">
        <v>1.4958654334229953E-2</v>
      </c>
      <c r="Z64" s="52">
        <v>3.0003459175141998E-2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767.02398038238368</v>
      </c>
      <c r="D2" s="21">
        <f t="shared" ref="D2:X2" si="0">SUM(D3,D17,D22,D25,D26,D51,D52)</f>
        <v>852.25094367930569</v>
      </c>
      <c r="E2" s="21">
        <f t="shared" si="0"/>
        <v>780.83790872027623</v>
      </c>
      <c r="F2" s="21">
        <f t="shared" si="0"/>
        <v>441.88375860396752</v>
      </c>
      <c r="G2" s="21">
        <f t="shared" si="0"/>
        <v>444.39188313901263</v>
      </c>
      <c r="H2" s="21">
        <f t="shared" si="0"/>
        <v>429.69432450826218</v>
      </c>
      <c r="I2" s="21">
        <f t="shared" si="0"/>
        <v>336.48207925956615</v>
      </c>
      <c r="J2" s="21">
        <f t="shared" si="0"/>
        <v>347.52746697142771</v>
      </c>
      <c r="K2" s="21">
        <f t="shared" si="0"/>
        <v>434.53240531123072</v>
      </c>
      <c r="L2" s="21">
        <f t="shared" si="0"/>
        <v>367.96808825099652</v>
      </c>
      <c r="M2" s="21">
        <f t="shared" si="0"/>
        <v>362.92528178018739</v>
      </c>
      <c r="N2" s="21">
        <f t="shared" si="0"/>
        <v>329.67654120684142</v>
      </c>
      <c r="O2" s="21">
        <f t="shared" si="0"/>
        <v>331.7555267061839</v>
      </c>
      <c r="P2" s="21">
        <f t="shared" si="0"/>
        <v>340.62606844881611</v>
      </c>
      <c r="Q2" s="21">
        <f t="shared" si="0"/>
        <v>328.53934341702984</v>
      </c>
      <c r="R2" s="21">
        <f t="shared" si="0"/>
        <v>368.91189855733006</v>
      </c>
      <c r="S2" s="21">
        <f t="shared" si="0"/>
        <v>395.91739959635743</v>
      </c>
      <c r="T2" s="21">
        <f t="shared" si="0"/>
        <v>357.38246931167578</v>
      </c>
      <c r="U2" s="21">
        <f t="shared" si="0"/>
        <v>342.04884299331786</v>
      </c>
      <c r="V2" s="21">
        <f t="shared" si="0"/>
        <v>300.05778848427354</v>
      </c>
      <c r="W2" s="21">
        <f t="shared" si="0"/>
        <v>253.46925670329205</v>
      </c>
      <c r="X2" s="21">
        <f t="shared" si="0"/>
        <v>300.09836478415963</v>
      </c>
      <c r="Y2" s="21">
        <f t="shared" ref="Y2:Z2" si="1">SUM(Y3,Y17,Y22,Y25,Y26,Y51,Y52)</f>
        <v>282.04988524876649</v>
      </c>
      <c r="Z2" s="21">
        <f t="shared" si="1"/>
        <v>268.4406377466421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65.81487410238384</v>
      </c>
      <c r="D3" s="24">
        <f t="shared" si="2"/>
        <v>50.381179359305904</v>
      </c>
      <c r="E3" s="24">
        <f t="shared" si="2"/>
        <v>48.13728080027613</v>
      </c>
      <c r="F3" s="24">
        <f t="shared" si="2"/>
        <v>60.448876563967573</v>
      </c>
      <c r="G3" s="24">
        <f t="shared" si="2"/>
        <v>23.025654219012601</v>
      </c>
      <c r="H3" s="24">
        <f t="shared" si="2"/>
        <v>19.38117414826225</v>
      </c>
      <c r="I3" s="24">
        <f t="shared" si="2"/>
        <v>22.21400245956616</v>
      </c>
      <c r="J3" s="24">
        <f t="shared" si="2"/>
        <v>18.934786411427705</v>
      </c>
      <c r="K3" s="24">
        <f t="shared" si="2"/>
        <v>49.259040191230781</v>
      </c>
      <c r="L3" s="24">
        <f t="shared" si="2"/>
        <v>49.025505770996531</v>
      </c>
      <c r="M3" s="24">
        <f t="shared" si="2"/>
        <v>9.7828227801873684</v>
      </c>
      <c r="N3" s="24">
        <f t="shared" si="2"/>
        <v>9.8157121268414613</v>
      </c>
      <c r="O3" s="24">
        <f t="shared" si="2"/>
        <v>13.319623706183901</v>
      </c>
      <c r="P3" s="24">
        <f t="shared" si="2"/>
        <v>12.426046728816084</v>
      </c>
      <c r="Q3" s="24">
        <f t="shared" si="2"/>
        <v>8.7099668170298408</v>
      </c>
      <c r="R3" s="24">
        <f t="shared" si="2"/>
        <v>7.5003921973300614</v>
      </c>
      <c r="S3" s="24">
        <f t="shared" si="2"/>
        <v>12.214234236357401</v>
      </c>
      <c r="T3" s="24">
        <f t="shared" si="2"/>
        <v>13.267763071675777</v>
      </c>
      <c r="U3" s="24">
        <f t="shared" si="2"/>
        <v>13.879450433317894</v>
      </c>
      <c r="V3" s="24">
        <f t="shared" si="2"/>
        <v>9.6441936842735529</v>
      </c>
      <c r="W3" s="24">
        <f t="shared" si="2"/>
        <v>12.183008085849094</v>
      </c>
      <c r="X3" s="24">
        <f t="shared" ref="X3:Z3" si="3">SUM(X4,X8,X11)</f>
        <v>11.732642565184983</v>
      </c>
      <c r="Y3" s="24">
        <f t="shared" si="3"/>
        <v>9.1331411923797869</v>
      </c>
      <c r="Z3" s="24">
        <f t="shared" si="3"/>
        <v>12.345277716720526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8.5641576768984162</v>
      </c>
      <c r="D4" s="19">
        <f t="shared" si="4"/>
        <v>8.4734452296861171</v>
      </c>
      <c r="E4" s="19">
        <f t="shared" si="4"/>
        <v>6.5297505922349854</v>
      </c>
      <c r="F4" s="19">
        <f t="shared" si="4"/>
        <v>0</v>
      </c>
      <c r="G4" s="19">
        <f t="shared" si="4"/>
        <v>2.1935337488342204</v>
      </c>
      <c r="H4" s="19">
        <f t="shared" si="4"/>
        <v>2.0702491823178764</v>
      </c>
      <c r="I4" s="19">
        <f t="shared" si="4"/>
        <v>4.1260016520053142</v>
      </c>
      <c r="J4" s="19">
        <f t="shared" si="4"/>
        <v>2.3853589251321661</v>
      </c>
      <c r="K4" s="19">
        <f t="shared" si="4"/>
        <v>2.1598268608991793</v>
      </c>
      <c r="L4" s="19">
        <f t="shared" si="4"/>
        <v>2.1319418416122597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2.28021530640242</v>
      </c>
      <c r="T4" s="19">
        <f t="shared" si="4"/>
        <v>2.2079688869181786</v>
      </c>
      <c r="U4" s="19">
        <f t="shared" si="4"/>
        <v>2.5921720878366274</v>
      </c>
      <c r="V4" s="19">
        <f t="shared" si="4"/>
        <v>2.0042075669099417</v>
      </c>
      <c r="W4" s="19">
        <f t="shared" si="4"/>
        <v>9.2127151205600291E-2</v>
      </c>
      <c r="X4" s="19">
        <f t="shared" ref="X4:Z4" si="5">SUM(X5:X7)</f>
        <v>0.12613502273206914</v>
      </c>
      <c r="Y4" s="19">
        <f t="shared" si="5"/>
        <v>0.24339955849571474</v>
      </c>
      <c r="Z4" s="19">
        <f t="shared" si="5"/>
        <v>0.38988379062573542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8.5641576768984162</v>
      </c>
      <c r="D7" s="8">
        <v>8.4734452296861171</v>
      </c>
      <c r="E7" s="8">
        <v>6.5297505922349854</v>
      </c>
      <c r="F7" s="8">
        <v>0</v>
      </c>
      <c r="G7" s="8">
        <v>2.1935337488342204</v>
      </c>
      <c r="H7" s="8">
        <v>2.0702491823178764</v>
      </c>
      <c r="I7" s="8">
        <v>4.1260016520053142</v>
      </c>
      <c r="J7" s="8">
        <v>2.3853589251321661</v>
      </c>
      <c r="K7" s="8">
        <v>2.1598268608991793</v>
      </c>
      <c r="L7" s="8">
        <v>2.1319418416122597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2.28021530640242</v>
      </c>
      <c r="T7" s="8">
        <v>2.2079688869181786</v>
      </c>
      <c r="U7" s="8">
        <v>2.5921720878366274</v>
      </c>
      <c r="V7" s="8">
        <v>2.0042075669099417</v>
      </c>
      <c r="W7" s="8">
        <v>9.2127151205600291E-2</v>
      </c>
      <c r="X7" s="8">
        <v>0.12613502273206914</v>
      </c>
      <c r="Y7" s="8">
        <v>0.24339955849571474</v>
      </c>
      <c r="Z7" s="8">
        <v>0.38988379062573542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48.805976825485423</v>
      </c>
      <c r="D8" s="19">
        <f t="shared" si="6"/>
        <v>29.939184929619785</v>
      </c>
      <c r="E8" s="19">
        <f t="shared" si="6"/>
        <v>32.62119940804115</v>
      </c>
      <c r="F8" s="19">
        <f t="shared" si="6"/>
        <v>54.445919763967574</v>
      </c>
      <c r="G8" s="19">
        <f t="shared" si="6"/>
        <v>14.77485047017838</v>
      </c>
      <c r="H8" s="19">
        <f t="shared" si="6"/>
        <v>14.303283365944374</v>
      </c>
      <c r="I8" s="19">
        <f t="shared" si="6"/>
        <v>12.077340007560846</v>
      </c>
      <c r="J8" s="19">
        <f t="shared" si="6"/>
        <v>10.64315588629554</v>
      </c>
      <c r="K8" s="19">
        <f t="shared" si="6"/>
        <v>38.334757730331603</v>
      </c>
      <c r="L8" s="19">
        <f t="shared" si="6"/>
        <v>37.838667529384267</v>
      </c>
      <c r="M8" s="19">
        <f t="shared" si="6"/>
        <v>7.8011647017873678</v>
      </c>
      <c r="N8" s="19">
        <f t="shared" si="6"/>
        <v>7.568579238841461</v>
      </c>
      <c r="O8" s="19">
        <f t="shared" si="6"/>
        <v>8.8253579301839</v>
      </c>
      <c r="P8" s="19">
        <f t="shared" si="6"/>
        <v>10.178913840816085</v>
      </c>
      <c r="Q8" s="19">
        <f t="shared" si="6"/>
        <v>6.4628339290298413</v>
      </c>
      <c r="R8" s="19">
        <f t="shared" si="6"/>
        <v>5.2356279589780614</v>
      </c>
      <c r="S8" s="19">
        <f t="shared" si="6"/>
        <v>5.4321474734109794</v>
      </c>
      <c r="T8" s="19">
        <f t="shared" si="6"/>
        <v>4.223571802709599</v>
      </c>
      <c r="U8" s="19">
        <f t="shared" si="6"/>
        <v>3.2562517529052646</v>
      </c>
      <c r="V8" s="19">
        <f t="shared" si="6"/>
        <v>2.4118019836356073</v>
      </c>
      <c r="W8" s="19">
        <f t="shared" si="6"/>
        <v>2.8041483515074939</v>
      </c>
      <c r="X8" s="19">
        <f t="shared" si="6"/>
        <v>2.8091551423089145</v>
      </c>
      <c r="Y8" s="19">
        <f t="shared" ref="Y8:Z8" si="7">SUM(Y9:Y10)</f>
        <v>1.7068677855800714</v>
      </c>
      <c r="Z8" s="19">
        <f t="shared" si="7"/>
        <v>1.8716443757587928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48.805976825485423</v>
      </c>
      <c r="D10" s="8">
        <v>29.939184929619785</v>
      </c>
      <c r="E10" s="8">
        <v>32.62119940804115</v>
      </c>
      <c r="F10" s="8">
        <v>54.445919763967574</v>
      </c>
      <c r="G10" s="8">
        <v>14.77485047017838</v>
      </c>
      <c r="H10" s="8">
        <v>14.303283365944374</v>
      </c>
      <c r="I10" s="8">
        <v>12.077340007560846</v>
      </c>
      <c r="J10" s="8">
        <v>10.64315588629554</v>
      </c>
      <c r="K10" s="8">
        <v>38.334757730331603</v>
      </c>
      <c r="L10" s="8">
        <v>37.838667529384267</v>
      </c>
      <c r="M10" s="8">
        <v>7.8011647017873678</v>
      </c>
      <c r="N10" s="8">
        <v>7.568579238841461</v>
      </c>
      <c r="O10" s="8">
        <v>8.8253579301839</v>
      </c>
      <c r="P10" s="8">
        <v>10.178913840816085</v>
      </c>
      <c r="Q10" s="8">
        <v>6.4628339290298413</v>
      </c>
      <c r="R10" s="8">
        <v>5.2356279589780614</v>
      </c>
      <c r="S10" s="8">
        <v>5.4321474734109794</v>
      </c>
      <c r="T10" s="8">
        <v>4.223571802709599</v>
      </c>
      <c r="U10" s="8">
        <v>3.2562517529052646</v>
      </c>
      <c r="V10" s="8">
        <v>2.4118019836356073</v>
      </c>
      <c r="W10" s="8">
        <v>2.8041483515074939</v>
      </c>
      <c r="X10" s="8">
        <v>2.8091551423089145</v>
      </c>
      <c r="Y10" s="8">
        <v>1.7068677855800714</v>
      </c>
      <c r="Z10" s="8">
        <v>1.8716443757587928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8.4447395999999966</v>
      </c>
      <c r="D11" s="19">
        <f t="shared" si="8"/>
        <v>11.968549199999998</v>
      </c>
      <c r="E11" s="19">
        <f t="shared" si="8"/>
        <v>8.9863307999999993</v>
      </c>
      <c r="F11" s="19">
        <f t="shared" si="8"/>
        <v>6.0029568000000006</v>
      </c>
      <c r="G11" s="19">
        <f t="shared" si="8"/>
        <v>6.0572699999999973</v>
      </c>
      <c r="H11" s="19">
        <f t="shared" si="8"/>
        <v>3.0076415999999999</v>
      </c>
      <c r="I11" s="19">
        <f t="shared" si="8"/>
        <v>6.010660800000001</v>
      </c>
      <c r="J11" s="19">
        <f t="shared" si="8"/>
        <v>5.9062715999999984</v>
      </c>
      <c r="K11" s="19">
        <f t="shared" si="8"/>
        <v>8.764455599999998</v>
      </c>
      <c r="L11" s="19">
        <f t="shared" si="8"/>
        <v>9.0548964000000005</v>
      </c>
      <c r="M11" s="19">
        <f t="shared" si="8"/>
        <v>1.9816580784000002</v>
      </c>
      <c r="N11" s="19">
        <f t="shared" si="8"/>
        <v>2.2471328879999999</v>
      </c>
      <c r="O11" s="19">
        <f t="shared" si="8"/>
        <v>4.4942657760000007</v>
      </c>
      <c r="P11" s="19">
        <f t="shared" si="8"/>
        <v>2.2471328879999999</v>
      </c>
      <c r="Q11" s="19">
        <f t="shared" si="8"/>
        <v>2.2471328879999999</v>
      </c>
      <c r="R11" s="19">
        <f t="shared" si="8"/>
        <v>2.2647642383520004</v>
      </c>
      <c r="S11" s="19">
        <f t="shared" si="8"/>
        <v>4.5018714565440012</v>
      </c>
      <c r="T11" s="19">
        <f t="shared" si="8"/>
        <v>6.8362223820479997</v>
      </c>
      <c r="U11" s="19">
        <f t="shared" si="8"/>
        <v>8.0310265925760014</v>
      </c>
      <c r="V11" s="19">
        <f t="shared" si="8"/>
        <v>5.2281841337280026</v>
      </c>
      <c r="W11" s="19">
        <f t="shared" si="8"/>
        <v>9.2867325831360006</v>
      </c>
      <c r="X11" s="19">
        <f t="shared" si="8"/>
        <v>8.7973524001439998</v>
      </c>
      <c r="Y11" s="19">
        <f t="shared" ref="Y11:Z11" si="9">SUM(Y12:Y16)</f>
        <v>7.1828738483040011</v>
      </c>
      <c r="Z11" s="19">
        <f t="shared" si="9"/>
        <v>10.083749550335998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8.4447395999999966</v>
      </c>
      <c r="D13" s="8">
        <v>11.968549199999998</v>
      </c>
      <c r="E13" s="8">
        <v>8.9863307999999993</v>
      </c>
      <c r="F13" s="8">
        <v>6.0029568000000006</v>
      </c>
      <c r="G13" s="8">
        <v>6.0572699999999973</v>
      </c>
      <c r="H13" s="8">
        <v>3.0076415999999999</v>
      </c>
      <c r="I13" s="8">
        <v>6.010660800000001</v>
      </c>
      <c r="J13" s="8">
        <v>5.9062715999999984</v>
      </c>
      <c r="K13" s="8">
        <v>8.764455599999998</v>
      </c>
      <c r="L13" s="8">
        <v>9.0548964000000005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0.17295479999999999</v>
      </c>
      <c r="U13" s="8">
        <v>0.15292440000000013</v>
      </c>
      <c r="V13" s="8">
        <v>3.0816000000000025E-3</v>
      </c>
      <c r="W13" s="8">
        <v>1.540800000000001E-2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1.9816580784000002</v>
      </c>
      <c r="N16" s="8">
        <v>2.2471328879999999</v>
      </c>
      <c r="O16" s="8">
        <v>4.4942657760000007</v>
      </c>
      <c r="P16" s="8">
        <v>2.2471328879999999</v>
      </c>
      <c r="Q16" s="8">
        <v>2.2471328879999999</v>
      </c>
      <c r="R16" s="8">
        <v>2.2647642383520004</v>
      </c>
      <c r="S16" s="8">
        <v>4.5018714565440012</v>
      </c>
      <c r="T16" s="8">
        <v>6.6632675820479994</v>
      </c>
      <c r="U16" s="8">
        <v>7.8781021925760015</v>
      </c>
      <c r="V16" s="8">
        <v>5.2251025337280028</v>
      </c>
      <c r="W16" s="8">
        <v>9.2713245831359998</v>
      </c>
      <c r="X16" s="8">
        <v>8.7973524001439998</v>
      </c>
      <c r="Y16" s="8">
        <v>7.1828738483040011</v>
      </c>
      <c r="Z16" s="8">
        <v>10.083749550335998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493.4427562799998</v>
      </c>
      <c r="D26" s="27">
        <f t="shared" si="14"/>
        <v>602.4342643199999</v>
      </c>
      <c r="E26" s="27">
        <f t="shared" si="14"/>
        <v>541.84842792000006</v>
      </c>
      <c r="F26" s="27">
        <f t="shared" si="14"/>
        <v>247.63638203999997</v>
      </c>
      <c r="G26" s="27">
        <f t="shared" si="14"/>
        <v>287.92115892000004</v>
      </c>
      <c r="H26" s="27">
        <f t="shared" si="14"/>
        <v>272.07153035999994</v>
      </c>
      <c r="I26" s="27">
        <f t="shared" si="14"/>
        <v>167.24119680000001</v>
      </c>
      <c r="J26" s="27">
        <f t="shared" si="14"/>
        <v>186.21088055999999</v>
      </c>
      <c r="K26" s="27">
        <f t="shared" si="14"/>
        <v>195.22900511999998</v>
      </c>
      <c r="L26" s="27">
        <f t="shared" si="14"/>
        <v>171.20884247999999</v>
      </c>
      <c r="M26" s="27">
        <f t="shared" si="14"/>
        <v>173.49903900000001</v>
      </c>
      <c r="N26" s="27">
        <f t="shared" si="14"/>
        <v>179.49862907999994</v>
      </c>
      <c r="O26" s="27">
        <f t="shared" si="14"/>
        <v>163.88601300000002</v>
      </c>
      <c r="P26" s="27">
        <f t="shared" si="14"/>
        <v>142.59878172000003</v>
      </c>
      <c r="Q26" s="27">
        <f t="shared" si="14"/>
        <v>151.5462066</v>
      </c>
      <c r="R26" s="27">
        <f t="shared" si="14"/>
        <v>163.33923636</v>
      </c>
      <c r="S26" s="27">
        <f t="shared" si="14"/>
        <v>176.99649948000001</v>
      </c>
      <c r="T26" s="27">
        <f t="shared" si="14"/>
        <v>151.79829624000001</v>
      </c>
      <c r="U26" s="27">
        <f t="shared" si="14"/>
        <v>151.33382243999998</v>
      </c>
      <c r="V26" s="27">
        <f t="shared" si="14"/>
        <v>145.03935347999999</v>
      </c>
      <c r="W26" s="27">
        <f t="shared" si="14"/>
        <v>119.77639307999998</v>
      </c>
      <c r="X26" s="27">
        <f t="shared" si="14"/>
        <v>138.28182156000003</v>
      </c>
      <c r="Y26" s="27">
        <f t="shared" ref="Y26:Z26" si="15">SUM(Y27,Y33)</f>
        <v>135.83621556</v>
      </c>
      <c r="Z26" s="27">
        <f t="shared" si="15"/>
        <v>131.82738299999997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493.4427562799998</v>
      </c>
      <c r="D33" s="19">
        <f t="shared" si="18"/>
        <v>602.4342643199999</v>
      </c>
      <c r="E33" s="19">
        <f t="shared" si="18"/>
        <v>541.84842792000006</v>
      </c>
      <c r="F33" s="19">
        <f t="shared" si="18"/>
        <v>247.63638203999997</v>
      </c>
      <c r="G33" s="19">
        <f t="shared" si="18"/>
        <v>287.92115892000004</v>
      </c>
      <c r="H33" s="19">
        <f t="shared" si="18"/>
        <v>272.07153035999994</v>
      </c>
      <c r="I33" s="19">
        <f t="shared" si="18"/>
        <v>167.24119680000001</v>
      </c>
      <c r="J33" s="19">
        <f t="shared" si="18"/>
        <v>186.21088055999999</v>
      </c>
      <c r="K33" s="19">
        <f t="shared" si="18"/>
        <v>195.22900511999998</v>
      </c>
      <c r="L33" s="19">
        <f t="shared" si="18"/>
        <v>171.20884247999999</v>
      </c>
      <c r="M33" s="19">
        <f t="shared" si="18"/>
        <v>173.49903900000001</v>
      </c>
      <c r="N33" s="19">
        <f t="shared" si="18"/>
        <v>179.49862907999994</v>
      </c>
      <c r="O33" s="19">
        <f t="shared" si="18"/>
        <v>163.88601300000002</v>
      </c>
      <c r="P33" s="19">
        <f t="shared" si="18"/>
        <v>142.59878172000003</v>
      </c>
      <c r="Q33" s="19">
        <f t="shared" si="18"/>
        <v>151.5462066</v>
      </c>
      <c r="R33" s="19">
        <f t="shared" si="18"/>
        <v>163.33923636</v>
      </c>
      <c r="S33" s="19">
        <f t="shared" si="18"/>
        <v>176.99649948000001</v>
      </c>
      <c r="T33" s="19">
        <f t="shared" si="18"/>
        <v>151.79829624000001</v>
      </c>
      <c r="U33" s="19">
        <f t="shared" si="18"/>
        <v>151.33382243999998</v>
      </c>
      <c r="V33" s="19">
        <f t="shared" si="18"/>
        <v>145.03935347999999</v>
      </c>
      <c r="W33" s="19">
        <f t="shared" si="18"/>
        <v>119.77639307999998</v>
      </c>
      <c r="X33" s="19">
        <f t="shared" si="18"/>
        <v>138.28182156000003</v>
      </c>
      <c r="Y33" s="19">
        <f t="shared" ref="Y33:Z33" si="19">SUM(Y34:Y50)</f>
        <v>135.83621556</v>
      </c>
      <c r="Z33" s="19">
        <f t="shared" si="19"/>
        <v>131.82738299999997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34.831124280000004</v>
      </c>
      <c r="D36" s="8">
        <v>27.966576239999998</v>
      </c>
      <c r="E36" s="8">
        <v>16.787124000000002</v>
      </c>
      <c r="F36" s="8">
        <v>8.3987866800000006</v>
      </c>
      <c r="G36" s="8">
        <v>5.5954051200000006</v>
      </c>
      <c r="H36" s="8">
        <v>5.5954051200000006</v>
      </c>
      <c r="I36" s="8">
        <v>5.7803133600000001</v>
      </c>
      <c r="J36" s="8">
        <v>5.7803133600000001</v>
      </c>
      <c r="K36" s="8">
        <v>5.5308916800000016</v>
      </c>
      <c r="L36" s="8">
        <v>2.76476436</v>
      </c>
      <c r="M36" s="8">
        <v>2.7652186800000003</v>
      </c>
      <c r="N36" s="8">
        <v>5.5293015600000004</v>
      </c>
      <c r="O36" s="8">
        <v>5.5274842800000004</v>
      </c>
      <c r="P36" s="8">
        <v>2.7638557199999987</v>
      </c>
      <c r="Q36" s="8">
        <v>5.5274842800000004</v>
      </c>
      <c r="R36" s="8">
        <v>8.2913400000000017</v>
      </c>
      <c r="S36" s="8">
        <v>8.2913400000000017</v>
      </c>
      <c r="T36" s="8">
        <v>5.5274842800000004</v>
      </c>
      <c r="U36" s="8">
        <v>8.2913400000000017</v>
      </c>
      <c r="V36" s="8">
        <v>8.2913400000000017</v>
      </c>
      <c r="W36" s="8">
        <v>8.2913400000000017</v>
      </c>
      <c r="X36" s="8">
        <v>13.818824280000001</v>
      </c>
      <c r="Y36" s="8">
        <v>8.2913400000000017</v>
      </c>
      <c r="Z36" s="8">
        <v>13.818824280000001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442.87655255999982</v>
      </c>
      <c r="D43" s="8">
        <v>562.23511343999985</v>
      </c>
      <c r="E43" s="8">
        <v>512.7794100000001</v>
      </c>
      <c r="F43" s="8">
        <v>236.12741567999998</v>
      </c>
      <c r="G43" s="8">
        <v>269.94271356000002</v>
      </c>
      <c r="H43" s="8">
        <v>257.26094315999995</v>
      </c>
      <c r="I43" s="8">
        <v>155.32634519999999</v>
      </c>
      <c r="J43" s="8">
        <v>164.72056535999999</v>
      </c>
      <c r="K43" s="8">
        <v>171.54001799999998</v>
      </c>
      <c r="L43" s="8">
        <v>159.22610964</v>
      </c>
      <c r="M43" s="8">
        <v>153.07409052000003</v>
      </c>
      <c r="N43" s="8">
        <v>156.07434023999997</v>
      </c>
      <c r="O43" s="8">
        <v>146.42669807999999</v>
      </c>
      <c r="P43" s="8">
        <v>136.88976132000002</v>
      </c>
      <c r="Q43" s="8">
        <v>140.16797496000001</v>
      </c>
      <c r="R43" s="8">
        <v>146.37548016</v>
      </c>
      <c r="S43" s="8">
        <v>168.70515948000002</v>
      </c>
      <c r="T43" s="8">
        <v>143.21357388000001</v>
      </c>
      <c r="U43" s="8">
        <v>139.98524436</v>
      </c>
      <c r="V43" s="8">
        <v>133.69077540000001</v>
      </c>
      <c r="W43" s="8">
        <v>108.42753635999998</v>
      </c>
      <c r="X43" s="8">
        <v>115.29100440000002</v>
      </c>
      <c r="Y43" s="8">
        <v>118.37288267999999</v>
      </c>
      <c r="Z43" s="8">
        <v>111.89408255999997</v>
      </c>
    </row>
    <row r="44" spans="1:26" ht="11.25" customHeight="1" x14ac:dyDescent="0.2">
      <c r="A44" s="28" t="s">
        <v>74</v>
      </c>
      <c r="B44" s="7" t="s">
        <v>75</v>
      </c>
      <c r="C44" s="8">
        <v>15.735079440000002</v>
      </c>
      <c r="D44" s="8">
        <v>12.232574640000003</v>
      </c>
      <c r="E44" s="8">
        <v>12.281893920000003</v>
      </c>
      <c r="F44" s="8">
        <v>3.1101796800000003</v>
      </c>
      <c r="G44" s="8">
        <v>12.383040240000003</v>
      </c>
      <c r="H44" s="8">
        <v>9.2151820800000035</v>
      </c>
      <c r="I44" s="8">
        <v>6.1345382400000004</v>
      </c>
      <c r="J44" s="8">
        <v>15.710001840000002</v>
      </c>
      <c r="K44" s="8">
        <v>12.29415408</v>
      </c>
      <c r="L44" s="8">
        <v>9.2179684800000032</v>
      </c>
      <c r="M44" s="8">
        <v>3.0653186400000001</v>
      </c>
      <c r="N44" s="8">
        <v>6.1116897599999991</v>
      </c>
      <c r="O44" s="8">
        <v>3.0580740000000004</v>
      </c>
      <c r="P44" s="8">
        <v>0</v>
      </c>
      <c r="Q44" s="8">
        <v>0</v>
      </c>
      <c r="R44" s="8">
        <v>0</v>
      </c>
      <c r="S44" s="8">
        <v>0</v>
      </c>
      <c r="T44" s="8">
        <v>3.0572380799999999</v>
      </c>
      <c r="U44" s="8">
        <v>3.0572380799999999</v>
      </c>
      <c r="V44" s="8">
        <v>3.0572380799999999</v>
      </c>
      <c r="W44" s="8">
        <v>3.0575167200000006</v>
      </c>
      <c r="X44" s="8">
        <v>9.1719928800000012</v>
      </c>
      <c r="Y44" s="8">
        <v>9.1719928800000012</v>
      </c>
      <c r="Z44" s="8">
        <v>6.1144761599999997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5.8639413599999992</v>
      </c>
      <c r="L50" s="8">
        <v>0</v>
      </c>
      <c r="M50" s="8">
        <v>14.59441116</v>
      </c>
      <c r="N50" s="8">
        <v>11.78329752</v>
      </c>
      <c r="O50" s="8">
        <v>8.8737566399999999</v>
      </c>
      <c r="P50" s="8">
        <v>2.94516468</v>
      </c>
      <c r="Q50" s="8">
        <v>5.8507473599999997</v>
      </c>
      <c r="R50" s="8">
        <v>8.6724162000000025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207.76635000000002</v>
      </c>
      <c r="D51" s="27">
        <v>199.43549999999999</v>
      </c>
      <c r="E51" s="27">
        <v>190.85220000000001</v>
      </c>
      <c r="F51" s="27">
        <v>133.79850000000002</v>
      </c>
      <c r="G51" s="27">
        <v>133.44507000000002</v>
      </c>
      <c r="H51" s="27">
        <v>138.24162000000001</v>
      </c>
      <c r="I51" s="27">
        <v>147.02688000000001</v>
      </c>
      <c r="J51" s="27">
        <v>142.38180000000003</v>
      </c>
      <c r="K51" s="27">
        <v>190.04435999999998</v>
      </c>
      <c r="L51" s="27">
        <v>147.73374000000001</v>
      </c>
      <c r="M51" s="27">
        <v>179.64342000000002</v>
      </c>
      <c r="N51" s="27">
        <v>140.3622</v>
      </c>
      <c r="O51" s="27">
        <v>154.54989</v>
      </c>
      <c r="P51" s="27">
        <v>185.60123999999999</v>
      </c>
      <c r="Q51" s="27">
        <v>168.28316999999998</v>
      </c>
      <c r="R51" s="27">
        <v>198.07227</v>
      </c>
      <c r="S51" s="27">
        <v>206.70666588000003</v>
      </c>
      <c r="T51" s="27">
        <v>192.31641000000002</v>
      </c>
      <c r="U51" s="27">
        <v>176.83557012</v>
      </c>
      <c r="V51" s="27">
        <v>145.37424132000001</v>
      </c>
      <c r="W51" s="27">
        <v>121.50985553744296</v>
      </c>
      <c r="X51" s="27">
        <v>150.08390065897461</v>
      </c>
      <c r="Y51" s="27">
        <v>137.08052849638671</v>
      </c>
      <c r="Z51" s="27">
        <v>124.26797702992162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5.0400000000000009</v>
      </c>
      <c r="D61" s="49">
        <f t="shared" si="22"/>
        <v>2.4639551999999996</v>
      </c>
      <c r="E61" s="49">
        <f t="shared" si="22"/>
        <v>0.89591040000000022</v>
      </c>
      <c r="F61" s="49">
        <f t="shared" si="22"/>
        <v>11.5359552</v>
      </c>
      <c r="G61" s="49">
        <f t="shared" si="22"/>
        <v>11.983910399999999</v>
      </c>
      <c r="H61" s="49">
        <f t="shared" si="22"/>
        <v>25.424179199999998</v>
      </c>
      <c r="I61" s="49">
        <f t="shared" si="22"/>
        <v>11.088000000000001</v>
      </c>
      <c r="J61" s="49">
        <f t="shared" si="22"/>
        <v>19.599955199999993</v>
      </c>
      <c r="K61" s="49">
        <f t="shared" si="22"/>
        <v>6.3838655999999974</v>
      </c>
      <c r="L61" s="49">
        <f t="shared" si="22"/>
        <v>7.3918656</v>
      </c>
      <c r="M61" s="49">
        <f t="shared" si="22"/>
        <v>20.384179199999998</v>
      </c>
      <c r="N61" s="49">
        <f t="shared" si="22"/>
        <v>13.887820799999998</v>
      </c>
      <c r="O61" s="49">
        <f t="shared" si="22"/>
        <v>15.344179199999997</v>
      </c>
      <c r="P61" s="49">
        <f t="shared" si="22"/>
        <v>18.927820799999999</v>
      </c>
      <c r="Q61" s="49">
        <f t="shared" si="22"/>
        <v>12.879820800000001</v>
      </c>
      <c r="R61" s="49">
        <f t="shared" si="22"/>
        <v>14.447865599999998</v>
      </c>
      <c r="S61" s="49">
        <f t="shared" si="22"/>
        <v>12.543955199999997</v>
      </c>
      <c r="T61" s="49">
        <f t="shared" si="22"/>
        <v>13.670092799999999</v>
      </c>
      <c r="U61" s="49">
        <f t="shared" si="22"/>
        <v>13.502361599999999</v>
      </c>
      <c r="V61" s="49">
        <f t="shared" si="22"/>
        <v>6.1036415999999996</v>
      </c>
      <c r="W61" s="49">
        <f t="shared" si="22"/>
        <v>5.571553561205258</v>
      </c>
      <c r="X61" s="49">
        <f t="shared" si="22"/>
        <v>15.17234810131885</v>
      </c>
      <c r="Y61" s="49">
        <f t="shared" ref="Y61:Z61" si="23">SUM(Y62:Y72)</f>
        <v>15.881039076243949</v>
      </c>
      <c r="Z61" s="49">
        <f t="shared" si="23"/>
        <v>15.121341592696611</v>
      </c>
    </row>
    <row r="62" spans="1:26" ht="11.25" customHeight="1" x14ac:dyDescent="0.2">
      <c r="A62" s="50" t="s">
        <v>92</v>
      </c>
      <c r="B62" s="51" t="s">
        <v>93</v>
      </c>
      <c r="C62" s="52">
        <v>5.0400000000000009</v>
      </c>
      <c r="D62" s="52">
        <v>2.4639551999999996</v>
      </c>
      <c r="E62" s="52">
        <v>0.89591040000000022</v>
      </c>
      <c r="F62" s="52">
        <v>11.5359552</v>
      </c>
      <c r="G62" s="52">
        <v>11.983910399999999</v>
      </c>
      <c r="H62" s="52">
        <v>25.424179199999998</v>
      </c>
      <c r="I62" s="52">
        <v>11.088000000000001</v>
      </c>
      <c r="J62" s="52">
        <v>19.599955199999993</v>
      </c>
      <c r="K62" s="52">
        <v>6.3838655999999974</v>
      </c>
      <c r="L62" s="52">
        <v>7.3918656</v>
      </c>
      <c r="M62" s="52">
        <v>20.384179199999998</v>
      </c>
      <c r="N62" s="52">
        <v>13.887820799999998</v>
      </c>
      <c r="O62" s="52">
        <v>15.344179199999997</v>
      </c>
      <c r="P62" s="52">
        <v>18.927820799999999</v>
      </c>
      <c r="Q62" s="52">
        <v>12.879820800000001</v>
      </c>
      <c r="R62" s="52">
        <v>14.447865599999998</v>
      </c>
      <c r="S62" s="52">
        <v>12.543955199999997</v>
      </c>
      <c r="T62" s="52">
        <v>13.670092799999999</v>
      </c>
      <c r="U62" s="52">
        <v>13.502361599999999</v>
      </c>
      <c r="V62" s="52">
        <v>6.1036415999999996</v>
      </c>
      <c r="W62" s="52">
        <v>5.5617407999999973</v>
      </c>
      <c r="X62" s="52">
        <v>9.9154943999999965</v>
      </c>
      <c r="Y62" s="52">
        <v>10.619884799999998</v>
      </c>
      <c r="Z62" s="52">
        <v>9.8336447999999965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9.8127612052607248E-3</v>
      </c>
      <c r="X64" s="52">
        <v>1.7540421318853833E-2</v>
      </c>
      <c r="Y64" s="52">
        <v>2.1840996243951465E-2</v>
      </c>
      <c r="Z64" s="52">
        <v>4.8383512696614776E-2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5.2393132799999993</v>
      </c>
      <c r="Y69" s="52">
        <v>5.2393132799999993</v>
      </c>
      <c r="Z69" s="52">
        <v>5.2393132799999993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2941.526088442884</v>
      </c>
      <c r="D2" s="21">
        <f t="shared" ref="D2:X2" si="0">SUM(D3,D17,D22,D25,D26,D51,D52)</f>
        <v>1734.8509169748429</v>
      </c>
      <c r="E2" s="21">
        <f t="shared" si="0"/>
        <v>1662.2541619199999</v>
      </c>
      <c r="F2" s="21">
        <f t="shared" si="0"/>
        <v>1500.93996552</v>
      </c>
      <c r="G2" s="21">
        <f t="shared" si="0"/>
        <v>1371.2948266316901</v>
      </c>
      <c r="H2" s="21">
        <f t="shared" si="0"/>
        <v>494.68862227991241</v>
      </c>
      <c r="I2" s="21">
        <f t="shared" si="0"/>
        <v>788.92000647338239</v>
      </c>
      <c r="J2" s="21">
        <f t="shared" si="0"/>
        <v>788.4425341507947</v>
      </c>
      <c r="K2" s="21">
        <f t="shared" si="0"/>
        <v>624.34000940743772</v>
      </c>
      <c r="L2" s="21">
        <f t="shared" si="0"/>
        <v>730.71145193629513</v>
      </c>
      <c r="M2" s="21">
        <f t="shared" si="0"/>
        <v>708.12702345571654</v>
      </c>
      <c r="N2" s="21">
        <f t="shared" si="0"/>
        <v>682.50027141799762</v>
      </c>
      <c r="O2" s="21">
        <f t="shared" si="0"/>
        <v>639.76329509018399</v>
      </c>
      <c r="P2" s="21">
        <f t="shared" si="0"/>
        <v>459.75914733071409</v>
      </c>
      <c r="Q2" s="21">
        <f t="shared" si="0"/>
        <v>629.19544707483578</v>
      </c>
      <c r="R2" s="21">
        <f t="shared" si="0"/>
        <v>658.43648027897825</v>
      </c>
      <c r="S2" s="21">
        <f t="shared" si="0"/>
        <v>330.5655258501165</v>
      </c>
      <c r="T2" s="21">
        <f t="shared" si="0"/>
        <v>281.36161168427469</v>
      </c>
      <c r="U2" s="21">
        <f t="shared" si="0"/>
        <v>289.61762565840456</v>
      </c>
      <c r="V2" s="21">
        <f t="shared" si="0"/>
        <v>215.57369953527547</v>
      </c>
      <c r="W2" s="21">
        <f t="shared" si="0"/>
        <v>253.03949562168185</v>
      </c>
      <c r="X2" s="21">
        <f t="shared" si="0"/>
        <v>258.76970553969574</v>
      </c>
      <c r="Y2" s="21">
        <f t="shared" ref="Y2:Z2" si="1">SUM(Y3,Y17,Y22,Y25,Y26,Y51,Y52)</f>
        <v>217.62003608352256</v>
      </c>
      <c r="Z2" s="21">
        <f t="shared" si="1"/>
        <v>264.61305007569786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1084.2695518428839</v>
      </c>
      <c r="D3" s="24">
        <f t="shared" si="2"/>
        <v>4.2367226148430586</v>
      </c>
      <c r="E3" s="24">
        <f t="shared" si="2"/>
        <v>5.9910155999999999</v>
      </c>
      <c r="F3" s="24">
        <f t="shared" si="2"/>
        <v>6.0029568000000006</v>
      </c>
      <c r="G3" s="24">
        <f t="shared" si="2"/>
        <v>21.228245351690141</v>
      </c>
      <c r="H3" s="24">
        <f t="shared" si="2"/>
        <v>28.293110239912469</v>
      </c>
      <c r="I3" s="24">
        <f t="shared" si="2"/>
        <v>26.217847953382432</v>
      </c>
      <c r="J3" s="24">
        <f t="shared" si="2"/>
        <v>18.941418150794796</v>
      </c>
      <c r="K3" s="24">
        <f t="shared" si="2"/>
        <v>18.494786487437683</v>
      </c>
      <c r="L3" s="24">
        <f t="shared" si="2"/>
        <v>9.7648963762952139</v>
      </c>
      <c r="M3" s="24">
        <f t="shared" si="2"/>
        <v>10.401552935716493</v>
      </c>
      <c r="N3" s="24">
        <f t="shared" si="2"/>
        <v>8.8300674979975895</v>
      </c>
      <c r="O3" s="24">
        <f t="shared" si="2"/>
        <v>8.8253579301839</v>
      </c>
      <c r="P3" s="24">
        <f t="shared" si="2"/>
        <v>8.9065496107140767</v>
      </c>
      <c r="Q3" s="24">
        <f t="shared" si="2"/>
        <v>7.7554007148358135</v>
      </c>
      <c r="R3" s="24">
        <f t="shared" si="2"/>
        <v>5.2356279589780614</v>
      </c>
      <c r="S3" s="24">
        <f t="shared" si="2"/>
        <v>8.1482212101164695</v>
      </c>
      <c r="T3" s="24">
        <f t="shared" si="2"/>
        <v>9.512250284274673</v>
      </c>
      <c r="U3" s="24">
        <f t="shared" si="2"/>
        <v>6.0311237784045346</v>
      </c>
      <c r="V3" s="24">
        <f t="shared" si="2"/>
        <v>8.1126039752754515</v>
      </c>
      <c r="W3" s="24">
        <f t="shared" si="2"/>
        <v>7.8464122445538047</v>
      </c>
      <c r="X3" s="24">
        <f t="shared" ref="X3:Z3" si="3">SUM(X4,X8,X11)</f>
        <v>6.5757739233377679</v>
      </c>
      <c r="Y3" s="24">
        <f t="shared" si="3"/>
        <v>9.6554306999204247</v>
      </c>
      <c r="Z3" s="24">
        <f t="shared" si="3"/>
        <v>8.9508363299008202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4.2820788384492099</v>
      </c>
      <c r="D4" s="19">
        <f t="shared" si="4"/>
        <v>4.2367226148430586</v>
      </c>
      <c r="E4" s="19">
        <f t="shared" si="4"/>
        <v>0</v>
      </c>
      <c r="F4" s="19">
        <f t="shared" si="4"/>
        <v>0</v>
      </c>
      <c r="G4" s="19">
        <f t="shared" si="4"/>
        <v>2.1935337488342204</v>
      </c>
      <c r="H4" s="19">
        <f t="shared" si="4"/>
        <v>2.0702491823178764</v>
      </c>
      <c r="I4" s="19">
        <f t="shared" si="4"/>
        <v>2.0631679382607384</v>
      </c>
      <c r="J4" s="19">
        <f t="shared" si="4"/>
        <v>2.3853589251321661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0.4658529908745539</v>
      </c>
      <c r="V4" s="19">
        <f t="shared" si="4"/>
        <v>0.18911970136549505</v>
      </c>
      <c r="W4" s="19">
        <f t="shared" si="4"/>
        <v>0.39483064802400109</v>
      </c>
      <c r="X4" s="19">
        <f t="shared" ref="X4:Z4" si="5">SUM(X5:X7)</f>
        <v>0.37873440245921536</v>
      </c>
      <c r="Y4" s="19">
        <f t="shared" si="5"/>
        <v>0.2018997690904914</v>
      </c>
      <c r="Z4" s="19">
        <f t="shared" si="5"/>
        <v>0.15048724013172382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4.2820788384492099</v>
      </c>
      <c r="D7" s="8">
        <v>4.2367226148430586</v>
      </c>
      <c r="E7" s="8">
        <v>0</v>
      </c>
      <c r="F7" s="8">
        <v>0</v>
      </c>
      <c r="G7" s="8">
        <v>2.1935337488342204</v>
      </c>
      <c r="H7" s="8">
        <v>2.0702491823178764</v>
      </c>
      <c r="I7" s="8">
        <v>2.0631679382607384</v>
      </c>
      <c r="J7" s="8">
        <v>2.3853589251321661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0.4658529908745539</v>
      </c>
      <c r="V7" s="8">
        <v>0.18911970136549505</v>
      </c>
      <c r="W7" s="8">
        <v>0.39483064802400109</v>
      </c>
      <c r="X7" s="8">
        <v>0.37873440245921536</v>
      </c>
      <c r="Y7" s="8">
        <v>0.2018997690904914</v>
      </c>
      <c r="Z7" s="8">
        <v>0.15048724013172382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1079.9874730044346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16.005884002855922</v>
      </c>
      <c r="H8" s="19">
        <f t="shared" si="6"/>
        <v>26.222861057594592</v>
      </c>
      <c r="I8" s="19">
        <f t="shared" si="6"/>
        <v>24.154680015121695</v>
      </c>
      <c r="J8" s="19">
        <f t="shared" si="6"/>
        <v>16.556059225662629</v>
      </c>
      <c r="K8" s="19">
        <f t="shared" si="6"/>
        <v>15.573429687437685</v>
      </c>
      <c r="L8" s="19">
        <f t="shared" si="6"/>
        <v>9.7648963762952139</v>
      </c>
      <c r="M8" s="19">
        <f t="shared" si="6"/>
        <v>10.401552935716493</v>
      </c>
      <c r="N8" s="19">
        <f t="shared" si="6"/>
        <v>8.8300674979975895</v>
      </c>
      <c r="O8" s="19">
        <f t="shared" si="6"/>
        <v>8.8253579301839</v>
      </c>
      <c r="P8" s="19">
        <f t="shared" si="6"/>
        <v>8.9065496107140767</v>
      </c>
      <c r="Q8" s="19">
        <f t="shared" si="6"/>
        <v>7.7554007148358135</v>
      </c>
      <c r="R8" s="19">
        <f t="shared" si="6"/>
        <v>5.2356279589780614</v>
      </c>
      <c r="S8" s="19">
        <f t="shared" si="6"/>
        <v>8.1482212101164695</v>
      </c>
      <c r="T8" s="19">
        <f t="shared" si="6"/>
        <v>8.8894464023226725</v>
      </c>
      <c r="U8" s="19">
        <f t="shared" si="6"/>
        <v>5.1513580814819804</v>
      </c>
      <c r="V8" s="19">
        <f t="shared" si="6"/>
        <v>7.4746247651419564</v>
      </c>
      <c r="W8" s="19">
        <f t="shared" si="6"/>
        <v>7.1408533307538029</v>
      </c>
      <c r="X8" s="19">
        <f t="shared" si="6"/>
        <v>5.8346944551025528</v>
      </c>
      <c r="Y8" s="19">
        <f t="shared" ref="Y8:Z8" si="7">SUM(Y9:Y10)</f>
        <v>9.1086448099659325</v>
      </c>
      <c r="Z8" s="19">
        <f t="shared" si="7"/>
        <v>8.6085194897690958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1079.9874730044346</v>
      </c>
      <c r="D10" s="8">
        <v>0</v>
      </c>
      <c r="E10" s="8">
        <v>0</v>
      </c>
      <c r="F10" s="8">
        <v>0</v>
      </c>
      <c r="G10" s="8">
        <v>16.005884002855922</v>
      </c>
      <c r="H10" s="8">
        <v>26.222861057594592</v>
      </c>
      <c r="I10" s="8">
        <v>24.154680015121695</v>
      </c>
      <c r="J10" s="8">
        <v>16.556059225662629</v>
      </c>
      <c r="K10" s="8">
        <v>15.573429687437685</v>
      </c>
      <c r="L10" s="8">
        <v>9.7648963762952139</v>
      </c>
      <c r="M10" s="8">
        <v>10.401552935716493</v>
      </c>
      <c r="N10" s="8">
        <v>8.8300674979975895</v>
      </c>
      <c r="O10" s="8">
        <v>8.8253579301839</v>
      </c>
      <c r="P10" s="8">
        <v>8.9065496107140767</v>
      </c>
      <c r="Q10" s="8">
        <v>7.7554007148358135</v>
      </c>
      <c r="R10" s="8">
        <v>5.2356279589780614</v>
      </c>
      <c r="S10" s="8">
        <v>8.1482212101164695</v>
      </c>
      <c r="T10" s="8">
        <v>8.8894464023226725</v>
      </c>
      <c r="U10" s="8">
        <v>5.1513580814819804</v>
      </c>
      <c r="V10" s="8">
        <v>7.4746247651419564</v>
      </c>
      <c r="W10" s="8">
        <v>7.1408533307538029</v>
      </c>
      <c r="X10" s="8">
        <v>5.8346944551025528</v>
      </c>
      <c r="Y10" s="8">
        <v>9.1086448099659325</v>
      </c>
      <c r="Z10" s="8">
        <v>8.6085194897690958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5.9910155999999999</v>
      </c>
      <c r="F11" s="19">
        <f t="shared" si="8"/>
        <v>6.0029568000000006</v>
      </c>
      <c r="G11" s="19">
        <f t="shared" si="8"/>
        <v>3.0288276000000001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2.9213567999999994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0.62280388195199987</v>
      </c>
      <c r="U11" s="19">
        <f t="shared" si="8"/>
        <v>0.41391270604800023</v>
      </c>
      <c r="V11" s="19">
        <f t="shared" si="8"/>
        <v>0.44885950876800018</v>
      </c>
      <c r="W11" s="19">
        <f t="shared" si="8"/>
        <v>0.31072826577600021</v>
      </c>
      <c r="X11" s="19">
        <f t="shared" si="8"/>
        <v>0.36234506577600023</v>
      </c>
      <c r="Y11" s="19">
        <f t="shared" ref="Y11:Z11" si="9">SUM(Y12:Y16)</f>
        <v>0.34488612086400017</v>
      </c>
      <c r="Z11" s="19">
        <f t="shared" si="9"/>
        <v>0.19182960000000013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5.9910155999999999</v>
      </c>
      <c r="F13" s="8">
        <v>6.0029568000000006</v>
      </c>
      <c r="G13" s="8">
        <v>3.0288276000000001</v>
      </c>
      <c r="H13" s="8">
        <v>0</v>
      </c>
      <c r="I13" s="8">
        <v>0</v>
      </c>
      <c r="J13" s="8">
        <v>0</v>
      </c>
      <c r="K13" s="8">
        <v>2.9213567999999994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0.54467279999999985</v>
      </c>
      <c r="U13" s="8">
        <v>0.40561560000000024</v>
      </c>
      <c r="V13" s="8">
        <v>0.40253400000000022</v>
      </c>
      <c r="W13" s="8">
        <v>0.30623400000000023</v>
      </c>
      <c r="X13" s="8">
        <v>0.35785080000000025</v>
      </c>
      <c r="Y13" s="8">
        <v>0.28196640000000017</v>
      </c>
      <c r="Z13" s="8">
        <v>0.19182960000000013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7.8131081952000012E-2</v>
      </c>
      <c r="U16" s="8">
        <v>8.2971060480000001E-3</v>
      </c>
      <c r="V16" s="8">
        <v>4.6325508767999984E-2</v>
      </c>
      <c r="W16" s="8">
        <v>4.4942657760000011E-3</v>
      </c>
      <c r="X16" s="8">
        <v>4.4942657760000011E-3</v>
      </c>
      <c r="Y16" s="8">
        <v>6.2919720863999995E-2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282.73523219999998</v>
      </c>
      <c r="D26" s="27">
        <f t="shared" si="14"/>
        <v>221.37645996000001</v>
      </c>
      <c r="E26" s="27">
        <f t="shared" si="14"/>
        <v>239.82377471999999</v>
      </c>
      <c r="F26" s="27">
        <f t="shared" si="14"/>
        <v>457.98625871999985</v>
      </c>
      <c r="G26" s="27">
        <f t="shared" si="14"/>
        <v>520.58304287999988</v>
      </c>
      <c r="H26" s="27">
        <f t="shared" si="14"/>
        <v>128.85782364000002</v>
      </c>
      <c r="I26" s="27">
        <f t="shared" si="14"/>
        <v>387.48792132000005</v>
      </c>
      <c r="J26" s="27">
        <f t="shared" si="14"/>
        <v>435.56873040000005</v>
      </c>
      <c r="K26" s="27">
        <f t="shared" si="14"/>
        <v>375.30804131999997</v>
      </c>
      <c r="L26" s="27">
        <f t="shared" si="14"/>
        <v>515.89011275999985</v>
      </c>
      <c r="M26" s="27">
        <f t="shared" si="14"/>
        <v>445.62905892000003</v>
      </c>
      <c r="N26" s="27">
        <f t="shared" si="14"/>
        <v>429.30763272000002</v>
      </c>
      <c r="O26" s="27">
        <f t="shared" si="14"/>
        <v>406.77136596000003</v>
      </c>
      <c r="P26" s="27">
        <f t="shared" si="14"/>
        <v>218.01010212</v>
      </c>
      <c r="Q26" s="27">
        <f t="shared" si="14"/>
        <v>502.75544075999994</v>
      </c>
      <c r="R26" s="27">
        <f t="shared" si="14"/>
        <v>538.6316767200002</v>
      </c>
      <c r="S26" s="27">
        <f t="shared" si="14"/>
        <v>106.91801316000002</v>
      </c>
      <c r="T26" s="27">
        <f t="shared" si="14"/>
        <v>44.349064200000001</v>
      </c>
      <c r="U26" s="27">
        <f t="shared" si="14"/>
        <v>75.457602000000009</v>
      </c>
      <c r="V26" s="27">
        <f t="shared" si="14"/>
        <v>9.1300831199999983</v>
      </c>
      <c r="W26" s="27">
        <f t="shared" si="14"/>
        <v>45.243078840000003</v>
      </c>
      <c r="X26" s="27">
        <f t="shared" si="14"/>
        <v>35.804077200000009</v>
      </c>
      <c r="Y26" s="27">
        <f t="shared" ref="Y26:Z26" si="15">SUM(Y27,Y33)</f>
        <v>14.98322772</v>
      </c>
      <c r="Z26" s="27">
        <f t="shared" si="15"/>
        <v>62.689482720000001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282.73523219999998</v>
      </c>
      <c r="D33" s="19">
        <f t="shared" si="18"/>
        <v>221.37645996000001</v>
      </c>
      <c r="E33" s="19">
        <f t="shared" si="18"/>
        <v>239.82377471999999</v>
      </c>
      <c r="F33" s="19">
        <f t="shared" si="18"/>
        <v>457.98625871999985</v>
      </c>
      <c r="G33" s="19">
        <f t="shared" si="18"/>
        <v>520.58304287999988</v>
      </c>
      <c r="H33" s="19">
        <f t="shared" si="18"/>
        <v>128.85782364000002</v>
      </c>
      <c r="I33" s="19">
        <f t="shared" si="18"/>
        <v>387.48792132000005</v>
      </c>
      <c r="J33" s="19">
        <f t="shared" si="18"/>
        <v>435.56873040000005</v>
      </c>
      <c r="K33" s="19">
        <f t="shared" si="18"/>
        <v>375.30804131999997</v>
      </c>
      <c r="L33" s="19">
        <f t="shared" si="18"/>
        <v>515.89011275999985</v>
      </c>
      <c r="M33" s="19">
        <f t="shared" si="18"/>
        <v>445.62905892000003</v>
      </c>
      <c r="N33" s="19">
        <f t="shared" si="18"/>
        <v>429.30763272000002</v>
      </c>
      <c r="O33" s="19">
        <f t="shared" si="18"/>
        <v>406.77136596000003</v>
      </c>
      <c r="P33" s="19">
        <f t="shared" si="18"/>
        <v>218.01010212</v>
      </c>
      <c r="Q33" s="19">
        <f t="shared" si="18"/>
        <v>502.75544075999994</v>
      </c>
      <c r="R33" s="19">
        <f t="shared" si="18"/>
        <v>538.6316767200002</v>
      </c>
      <c r="S33" s="19">
        <f t="shared" si="18"/>
        <v>106.91801316000002</v>
      </c>
      <c r="T33" s="19">
        <f t="shared" si="18"/>
        <v>44.349064200000001</v>
      </c>
      <c r="U33" s="19">
        <f t="shared" si="18"/>
        <v>75.457602000000009</v>
      </c>
      <c r="V33" s="19">
        <f t="shared" si="18"/>
        <v>9.1300831199999983</v>
      </c>
      <c r="W33" s="19">
        <f t="shared" si="18"/>
        <v>45.243078840000003</v>
      </c>
      <c r="X33" s="19">
        <f t="shared" si="18"/>
        <v>35.804077200000009</v>
      </c>
      <c r="Y33" s="19">
        <f t="shared" ref="Y33:Z33" si="19">SUM(Y34:Y50)</f>
        <v>14.98322772</v>
      </c>
      <c r="Z33" s="19">
        <f t="shared" si="19"/>
        <v>62.689482720000001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26.123400000000004</v>
      </c>
      <c r="D36" s="8">
        <v>39.153070440000015</v>
      </c>
      <c r="E36" s="8">
        <v>33.57424799999999</v>
      </c>
      <c r="F36" s="8">
        <v>75.589761599999989</v>
      </c>
      <c r="G36" s="8">
        <v>86.727643559999976</v>
      </c>
      <c r="H36" s="8">
        <v>97.918226640000015</v>
      </c>
      <c r="I36" s="8">
        <v>31.791950639999992</v>
      </c>
      <c r="J36" s="8">
        <v>0</v>
      </c>
      <c r="K36" s="8">
        <v>0</v>
      </c>
      <c r="L36" s="8">
        <v>0</v>
      </c>
      <c r="M36" s="8">
        <v>2.7652186800000003</v>
      </c>
      <c r="N36" s="8">
        <v>0</v>
      </c>
      <c r="O36" s="8">
        <v>5.5274842800000004</v>
      </c>
      <c r="P36" s="8">
        <v>5.5274842800000004</v>
      </c>
      <c r="Q36" s="8">
        <v>49.74804000000001</v>
      </c>
      <c r="R36" s="8">
        <v>19.346535720000002</v>
      </c>
      <c r="S36" s="8">
        <v>41.456699999999998</v>
      </c>
      <c r="T36" s="8">
        <v>16.582680000000003</v>
      </c>
      <c r="U36" s="8">
        <v>69.094575720000009</v>
      </c>
      <c r="V36" s="8">
        <v>2.7638557199999987</v>
      </c>
      <c r="W36" s="8">
        <v>8.2913400000000017</v>
      </c>
      <c r="X36" s="8">
        <v>11.05519572</v>
      </c>
      <c r="Y36" s="8">
        <v>5.5274842800000004</v>
      </c>
      <c r="Z36" s="8">
        <v>46.984184280000001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24.796142280000002</v>
      </c>
      <c r="I43" s="8">
        <v>133.13671488000003</v>
      </c>
      <c r="J43" s="8">
        <v>76.02473268</v>
      </c>
      <c r="K43" s="8">
        <v>114.36001199999998</v>
      </c>
      <c r="L43" s="8">
        <v>114.64277759999999</v>
      </c>
      <c r="M43" s="8">
        <v>121.18346604</v>
      </c>
      <c r="N43" s="8">
        <v>140.14823472</v>
      </c>
      <c r="O43" s="8">
        <v>35.015184360000006</v>
      </c>
      <c r="P43" s="8">
        <v>12.734055359999999</v>
      </c>
      <c r="Q43" s="8">
        <v>9.5569437600000011</v>
      </c>
      <c r="R43" s="8">
        <v>12.728186639999999</v>
      </c>
      <c r="S43" s="8">
        <v>31.831136999999991</v>
      </c>
      <c r="T43" s="8">
        <v>6.3651603600000008</v>
      </c>
      <c r="U43" s="8">
        <v>6.3630262800000006</v>
      </c>
      <c r="V43" s="8">
        <v>6.3662273999999988</v>
      </c>
      <c r="W43" s="8">
        <v>6.3779648399999989</v>
      </c>
      <c r="X43" s="8">
        <v>6.405174360000002</v>
      </c>
      <c r="Y43" s="8">
        <v>6.3985053599999997</v>
      </c>
      <c r="Z43" s="8">
        <v>9.5908222799999994</v>
      </c>
    </row>
    <row r="44" spans="1:26" ht="11.25" customHeight="1" x14ac:dyDescent="0.2">
      <c r="A44" s="28" t="s">
        <v>74</v>
      </c>
      <c r="B44" s="7" t="s">
        <v>75</v>
      </c>
      <c r="C44" s="8">
        <v>135.32123735999997</v>
      </c>
      <c r="D44" s="8">
        <v>0</v>
      </c>
      <c r="E44" s="8">
        <v>12.281893920000003</v>
      </c>
      <c r="F44" s="8">
        <v>21.770700480000002</v>
      </c>
      <c r="G44" s="8">
        <v>0</v>
      </c>
      <c r="H44" s="8">
        <v>6.1434547200000011</v>
      </c>
      <c r="I44" s="8">
        <v>12.268797840000001</v>
      </c>
      <c r="J44" s="8">
        <v>97.401119760000029</v>
      </c>
      <c r="K44" s="8">
        <v>0</v>
      </c>
      <c r="L44" s="8">
        <v>39.944158560000012</v>
      </c>
      <c r="M44" s="8">
        <v>134.87206967999998</v>
      </c>
      <c r="N44" s="8">
        <v>94.733141760000024</v>
      </c>
      <c r="O44" s="8">
        <v>73.391825519999998</v>
      </c>
      <c r="P44" s="8">
        <v>67.217999040000009</v>
      </c>
      <c r="Q44" s="8">
        <v>39.744930960000005</v>
      </c>
      <c r="R44" s="8">
        <v>12.229230960000002</v>
      </c>
      <c r="S44" s="8">
        <v>33.630176160000012</v>
      </c>
      <c r="T44" s="8">
        <v>21.40122384</v>
      </c>
      <c r="U44" s="8">
        <v>0</v>
      </c>
      <c r="V44" s="8">
        <v>0</v>
      </c>
      <c r="W44" s="8">
        <v>30.573774</v>
      </c>
      <c r="X44" s="8">
        <v>18.343707120000001</v>
      </c>
      <c r="Y44" s="8">
        <v>3.0572380799999999</v>
      </c>
      <c r="Z44" s="8">
        <v>6.1144761599999997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121.29059484</v>
      </c>
      <c r="D50" s="8">
        <v>182.22338951999998</v>
      </c>
      <c r="E50" s="8">
        <v>193.96763279999999</v>
      </c>
      <c r="F50" s="8">
        <v>360.62579663999986</v>
      </c>
      <c r="G50" s="8">
        <v>433.85539931999995</v>
      </c>
      <c r="H50" s="8">
        <v>0</v>
      </c>
      <c r="I50" s="8">
        <v>210.29045796000003</v>
      </c>
      <c r="J50" s="8">
        <v>262.14287796000002</v>
      </c>
      <c r="K50" s="8">
        <v>260.94802931999999</v>
      </c>
      <c r="L50" s="8">
        <v>361.30317659999986</v>
      </c>
      <c r="M50" s="8">
        <v>186.80830452000001</v>
      </c>
      <c r="N50" s="8">
        <v>194.42625624000001</v>
      </c>
      <c r="O50" s="8">
        <v>292.83687179999998</v>
      </c>
      <c r="P50" s="8">
        <v>132.53056343999998</v>
      </c>
      <c r="Q50" s="8">
        <v>403.70552603999994</v>
      </c>
      <c r="R50" s="8">
        <v>494.3277234000002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1571.8041900000001</v>
      </c>
      <c r="D51" s="27">
        <v>1506.52062</v>
      </c>
      <c r="E51" s="27">
        <v>1397.5632000000001</v>
      </c>
      <c r="F51" s="27">
        <v>1003.4887500000002</v>
      </c>
      <c r="G51" s="27">
        <v>786.58371000000011</v>
      </c>
      <c r="H51" s="27">
        <v>303.64685999999995</v>
      </c>
      <c r="I51" s="27">
        <v>347.47217999999998</v>
      </c>
      <c r="J51" s="27">
        <v>290.31749999999994</v>
      </c>
      <c r="K51" s="27">
        <v>229.67901000000003</v>
      </c>
      <c r="L51" s="27">
        <v>204.48450000000003</v>
      </c>
      <c r="M51" s="27">
        <v>251.23824000000008</v>
      </c>
      <c r="N51" s="27">
        <v>243.36179999999996</v>
      </c>
      <c r="O51" s="27">
        <v>223.16579999999999</v>
      </c>
      <c r="P51" s="27">
        <v>231.69861000000003</v>
      </c>
      <c r="Q51" s="27">
        <v>117.54072000000002</v>
      </c>
      <c r="R51" s="27">
        <v>112.13829</v>
      </c>
      <c r="S51" s="27">
        <v>213.06840588</v>
      </c>
      <c r="T51" s="27">
        <v>224.98344</v>
      </c>
      <c r="U51" s="27">
        <v>205.61204268</v>
      </c>
      <c r="V51" s="27">
        <v>195.81415524000002</v>
      </c>
      <c r="W51" s="27">
        <v>192.79016613712804</v>
      </c>
      <c r="X51" s="27">
        <v>216.14738361635796</v>
      </c>
      <c r="Y51" s="27">
        <v>192.98137766360213</v>
      </c>
      <c r="Z51" s="27">
        <v>192.97273102579706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2.7171143999999998</v>
      </c>
      <c r="D52" s="27">
        <f t="shared" si="20"/>
        <v>2.7171143999999998</v>
      </c>
      <c r="E52" s="27">
        <f t="shared" si="20"/>
        <v>18.876171600000003</v>
      </c>
      <c r="F52" s="27">
        <f t="shared" si="20"/>
        <v>33.461999999999996</v>
      </c>
      <c r="G52" s="27">
        <f t="shared" si="20"/>
        <v>42.899828399999997</v>
      </c>
      <c r="H52" s="27">
        <f t="shared" si="20"/>
        <v>33.890828399999997</v>
      </c>
      <c r="I52" s="27">
        <f t="shared" si="20"/>
        <v>27.742057200000005</v>
      </c>
      <c r="J52" s="27">
        <f t="shared" si="20"/>
        <v>43.614885600000001</v>
      </c>
      <c r="K52" s="27">
        <f t="shared" si="20"/>
        <v>0.8581715999999997</v>
      </c>
      <c r="L52" s="27">
        <f t="shared" si="20"/>
        <v>0.57194280000000008</v>
      </c>
      <c r="M52" s="27">
        <f t="shared" si="20"/>
        <v>0.8581715999999997</v>
      </c>
      <c r="N52" s="27">
        <f t="shared" si="20"/>
        <v>1.0007711999999997</v>
      </c>
      <c r="O52" s="27">
        <f t="shared" si="20"/>
        <v>1.0007711999999997</v>
      </c>
      <c r="P52" s="27">
        <f t="shared" si="20"/>
        <v>1.1438856000000004</v>
      </c>
      <c r="Q52" s="27">
        <f t="shared" si="20"/>
        <v>1.1438856000000004</v>
      </c>
      <c r="R52" s="27">
        <f t="shared" si="20"/>
        <v>2.4308856000000003</v>
      </c>
      <c r="S52" s="27">
        <f t="shared" si="20"/>
        <v>2.4308856000000003</v>
      </c>
      <c r="T52" s="27">
        <f t="shared" si="20"/>
        <v>2.5168572</v>
      </c>
      <c r="U52" s="27">
        <f t="shared" si="20"/>
        <v>2.5168572</v>
      </c>
      <c r="V52" s="27">
        <f t="shared" si="20"/>
        <v>2.5168572</v>
      </c>
      <c r="W52" s="27">
        <f t="shared" si="20"/>
        <v>7.1598384000000017</v>
      </c>
      <c r="X52" s="27">
        <f t="shared" si="20"/>
        <v>0.24247080000000001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2.7171143999999998</v>
      </c>
      <c r="D53" s="8">
        <v>2.7171143999999998</v>
      </c>
      <c r="E53" s="8">
        <v>18.876171600000003</v>
      </c>
      <c r="F53" s="8">
        <v>33.461999999999996</v>
      </c>
      <c r="G53" s="8">
        <v>42.899828399999997</v>
      </c>
      <c r="H53" s="8">
        <v>33.890828399999997</v>
      </c>
      <c r="I53" s="8">
        <v>27.742057200000005</v>
      </c>
      <c r="J53" s="8">
        <v>43.614885600000001</v>
      </c>
      <c r="K53" s="8">
        <v>0.8581715999999997</v>
      </c>
      <c r="L53" s="8">
        <v>0.57194280000000008</v>
      </c>
      <c r="M53" s="8">
        <v>0.8581715999999997</v>
      </c>
      <c r="N53" s="8">
        <v>1.0007711999999997</v>
      </c>
      <c r="O53" s="8">
        <v>1.0007711999999997</v>
      </c>
      <c r="P53" s="8">
        <v>1.1438856000000004</v>
      </c>
      <c r="Q53" s="8">
        <v>1.1438856000000004</v>
      </c>
      <c r="R53" s="8">
        <v>2.4308856000000003</v>
      </c>
      <c r="S53" s="8">
        <v>2.4308856000000003</v>
      </c>
      <c r="T53" s="8">
        <v>2.5168572</v>
      </c>
      <c r="U53" s="8">
        <v>2.5168572</v>
      </c>
      <c r="V53" s="8">
        <v>2.5168572</v>
      </c>
      <c r="W53" s="8">
        <v>7.1598384000000017</v>
      </c>
      <c r="X53" s="8">
        <v>0.24247080000000001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0.27302184000000007</v>
      </c>
      <c r="E61" s="49">
        <f t="shared" si="22"/>
        <v>35.840044799999994</v>
      </c>
      <c r="F61" s="49">
        <f t="shared" si="22"/>
        <v>53.648179200000023</v>
      </c>
      <c r="G61" s="49">
        <f t="shared" si="22"/>
        <v>69.887865599999998</v>
      </c>
      <c r="H61" s="49">
        <f t="shared" si="22"/>
        <v>59.47199999999998</v>
      </c>
      <c r="I61" s="49">
        <f t="shared" si="22"/>
        <v>54.319910399999983</v>
      </c>
      <c r="J61" s="49">
        <f t="shared" si="22"/>
        <v>38.303999999999995</v>
      </c>
      <c r="K61" s="49">
        <f t="shared" si="22"/>
        <v>34.832044799999998</v>
      </c>
      <c r="L61" s="49">
        <f t="shared" si="22"/>
        <v>35.167910399999997</v>
      </c>
      <c r="M61" s="49">
        <f t="shared" si="22"/>
        <v>34.944134399999996</v>
      </c>
      <c r="N61" s="49">
        <f t="shared" si="22"/>
        <v>29.456179199999998</v>
      </c>
      <c r="O61" s="49">
        <f t="shared" si="22"/>
        <v>30.800044799999995</v>
      </c>
      <c r="P61" s="49">
        <f t="shared" si="22"/>
        <v>24.527865599999998</v>
      </c>
      <c r="Q61" s="49">
        <f t="shared" si="22"/>
        <v>22.288089599999999</v>
      </c>
      <c r="R61" s="49">
        <f t="shared" si="22"/>
        <v>23.856134400000002</v>
      </c>
      <c r="S61" s="49">
        <f t="shared" si="22"/>
        <v>23.0719104</v>
      </c>
      <c r="T61" s="49">
        <f t="shared" si="22"/>
        <v>23.9242752</v>
      </c>
      <c r="U61" s="49">
        <f t="shared" si="22"/>
        <v>24.814540799999996</v>
      </c>
      <c r="V61" s="49">
        <f t="shared" si="22"/>
        <v>22.711046400000001</v>
      </c>
      <c r="W61" s="49">
        <f t="shared" si="22"/>
        <v>21.069060339265771</v>
      </c>
      <c r="X61" s="49">
        <f t="shared" si="22"/>
        <v>14.378778111566081</v>
      </c>
      <c r="Y61" s="49">
        <f t="shared" ref="Y61:Z61" si="23">SUM(Y62:Y72)</f>
        <v>11.861038860451385</v>
      </c>
      <c r="Z61" s="49">
        <f t="shared" si="23"/>
        <v>12.587235984732281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35.840044799999994</v>
      </c>
      <c r="F62" s="52">
        <v>53.648179200000023</v>
      </c>
      <c r="G62" s="52">
        <v>69.887865599999998</v>
      </c>
      <c r="H62" s="52">
        <v>59.47199999999998</v>
      </c>
      <c r="I62" s="52">
        <v>54.319910399999983</v>
      </c>
      <c r="J62" s="52">
        <v>38.303999999999995</v>
      </c>
      <c r="K62" s="52">
        <v>34.832044799999998</v>
      </c>
      <c r="L62" s="52">
        <v>35.167910399999997</v>
      </c>
      <c r="M62" s="52">
        <v>34.944134399999996</v>
      </c>
      <c r="N62" s="52">
        <v>29.456179199999998</v>
      </c>
      <c r="O62" s="52">
        <v>30.800044799999995</v>
      </c>
      <c r="P62" s="52">
        <v>24.527865599999998</v>
      </c>
      <c r="Q62" s="52">
        <v>22.288089599999999</v>
      </c>
      <c r="R62" s="52">
        <v>23.856134400000002</v>
      </c>
      <c r="S62" s="52">
        <v>23.0719104</v>
      </c>
      <c r="T62" s="52">
        <v>23.9242752</v>
      </c>
      <c r="U62" s="52">
        <v>24.814540799999996</v>
      </c>
      <c r="V62" s="52">
        <v>22.711046400000001</v>
      </c>
      <c r="W62" s="52">
        <v>21.0534912</v>
      </c>
      <c r="X62" s="52">
        <v>14.353516800000001</v>
      </c>
      <c r="Y62" s="52">
        <v>11.8302912</v>
      </c>
      <c r="Z62" s="52">
        <v>12.512102399999998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0.27302184000000007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1.556913926577112E-2</v>
      </c>
      <c r="X64" s="52">
        <v>2.5261311566079237E-2</v>
      </c>
      <c r="Y64" s="52">
        <v>3.0747660451385068E-2</v>
      </c>
      <c r="Z64" s="52">
        <v>7.5133584732283556E-2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11793.613774320002</v>
      </c>
      <c r="D2" s="21">
        <f t="shared" ref="D2:X2" si="0">SUM(D3,D17,D22,D25,D26,D51,D52)</f>
        <v>12542.466993120004</v>
      </c>
      <c r="E2" s="21">
        <f t="shared" si="0"/>
        <v>13077.419530679997</v>
      </c>
      <c r="F2" s="21">
        <f t="shared" si="0"/>
        <v>14878.423962000004</v>
      </c>
      <c r="G2" s="21">
        <f t="shared" si="0"/>
        <v>15583.770715680002</v>
      </c>
      <c r="H2" s="21">
        <f t="shared" si="0"/>
        <v>16849.617303053961</v>
      </c>
      <c r="I2" s="21">
        <f t="shared" si="0"/>
        <v>17473.773538774163</v>
      </c>
      <c r="J2" s="21">
        <f t="shared" si="0"/>
        <v>18425.287969604989</v>
      </c>
      <c r="K2" s="21">
        <f t="shared" si="0"/>
        <v>18303.558306840401</v>
      </c>
      <c r="L2" s="21">
        <f t="shared" si="0"/>
        <v>17745.811012902617</v>
      </c>
      <c r="M2" s="21">
        <f t="shared" si="0"/>
        <v>16731.39054797772</v>
      </c>
      <c r="N2" s="21">
        <f t="shared" si="0"/>
        <v>16597.840409283192</v>
      </c>
      <c r="O2" s="21">
        <f t="shared" si="0"/>
        <v>16256.883050140705</v>
      </c>
      <c r="P2" s="21">
        <f t="shared" si="0"/>
        <v>16118.391985844844</v>
      </c>
      <c r="Q2" s="21">
        <f t="shared" si="0"/>
        <v>16649.899900057149</v>
      </c>
      <c r="R2" s="21">
        <f t="shared" si="0"/>
        <v>17454.798028329769</v>
      </c>
      <c r="S2" s="21">
        <f t="shared" si="0"/>
        <v>18120.730929982961</v>
      </c>
      <c r="T2" s="21">
        <f t="shared" si="0"/>
        <v>18678.136221396326</v>
      </c>
      <c r="U2" s="21">
        <f t="shared" si="0"/>
        <v>18810.880398002035</v>
      </c>
      <c r="V2" s="21">
        <f t="shared" si="0"/>
        <v>19061.279718936505</v>
      </c>
      <c r="W2" s="21">
        <f t="shared" si="0"/>
        <v>17772.592939149756</v>
      </c>
      <c r="X2" s="21">
        <f t="shared" si="0"/>
        <v>18997.690749081205</v>
      </c>
      <c r="Y2" s="21">
        <f t="shared" ref="Y2:Z2" si="1">SUM(Y3,Y17,Y22,Y25,Y26,Y51,Y52)</f>
        <v>19467.073993182788</v>
      </c>
      <c r="Z2" s="21">
        <f t="shared" si="1"/>
        <v>19938.898422759517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1.3291388939571225</v>
      </c>
      <c r="I3" s="24">
        <f t="shared" si="2"/>
        <v>3.588276574167037</v>
      </c>
      <c r="J3" s="24">
        <f t="shared" si="2"/>
        <v>3.2393138849891834</v>
      </c>
      <c r="K3" s="24">
        <f t="shared" si="2"/>
        <v>3.4769905204064377</v>
      </c>
      <c r="L3" s="24">
        <f t="shared" si="2"/>
        <v>1.3460865426165121</v>
      </c>
      <c r="M3" s="24">
        <f t="shared" si="2"/>
        <v>1.4936401777171158</v>
      </c>
      <c r="N3" s="24">
        <f t="shared" si="2"/>
        <v>1.4674741231893953</v>
      </c>
      <c r="O3" s="24">
        <f t="shared" si="2"/>
        <v>1.4768480207055381</v>
      </c>
      <c r="P3" s="24">
        <f t="shared" si="2"/>
        <v>1.5117857248447273</v>
      </c>
      <c r="Q3" s="24">
        <f t="shared" si="2"/>
        <v>4.0660886171522863</v>
      </c>
      <c r="R3" s="24">
        <f t="shared" si="2"/>
        <v>3.9866751697660927</v>
      </c>
      <c r="S3" s="24">
        <f t="shared" si="2"/>
        <v>3.8532075829630084</v>
      </c>
      <c r="T3" s="24">
        <f t="shared" si="2"/>
        <v>3.8455509963225549</v>
      </c>
      <c r="U3" s="24">
        <f t="shared" si="2"/>
        <v>2.5200208820363961</v>
      </c>
      <c r="V3" s="24">
        <f t="shared" si="2"/>
        <v>1.2045672965021779</v>
      </c>
      <c r="W3" s="24">
        <f t="shared" ref="W3:X3" si="3">SUM(W4,W8,W11)</f>
        <v>0.76070704852624238</v>
      </c>
      <c r="X3" s="24">
        <f t="shared" si="3"/>
        <v>1.0034814993854166</v>
      </c>
      <c r="Y3" s="24">
        <f t="shared" ref="Y3:Z3" si="4">SUM(Y4,Y8,Y11)</f>
        <v>1.204152619567433</v>
      </c>
      <c r="Z3" s="24">
        <f t="shared" si="4"/>
        <v>0.98096605766390643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2.0882347769727998</v>
      </c>
      <c r="J4" s="19">
        <f t="shared" si="5"/>
        <v>1.9732148599385098</v>
      </c>
      <c r="K4" s="19">
        <f t="shared" si="5"/>
        <v>2.1638302471102988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2.5897694450619602</v>
      </c>
      <c r="R4" s="19">
        <f t="shared" si="5"/>
        <v>2.4791946837141832</v>
      </c>
      <c r="S4" s="19">
        <f t="shared" si="5"/>
        <v>2.2888049323030959</v>
      </c>
      <c r="T4" s="19">
        <f t="shared" si="5"/>
        <v>2.4360607542915469</v>
      </c>
      <c r="U4" s="19">
        <f t="shared" si="5"/>
        <v>2.5200208820363961</v>
      </c>
      <c r="V4" s="19">
        <f t="shared" si="5"/>
        <v>1.2045672965021779</v>
      </c>
      <c r="W4" s="19">
        <f t="shared" ref="W4:X4" si="6">SUM(W5:W7)</f>
        <v>0.76070704852624238</v>
      </c>
      <c r="X4" s="19">
        <f t="shared" si="6"/>
        <v>1.0034814993854166</v>
      </c>
      <c r="Y4" s="19">
        <f t="shared" ref="Y4:Z4" si="7">SUM(Y5:Y7)</f>
        <v>1.204152619567433</v>
      </c>
      <c r="Z4" s="19">
        <f t="shared" si="7"/>
        <v>0.98096605766390643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2.0882347769727998</v>
      </c>
      <c r="J7" s="8">
        <f>FC_TRA_RAIL_E!J7+FC_TRA_ROAD_E!J7+FC_TRA_DAVI_E!J7+FC_TRA_DNAVI_E!J7+FC_TRA_PIPE_E!J7</f>
        <v>1.9732148599385098</v>
      </c>
      <c r="K7" s="8">
        <f>FC_TRA_RAIL_E!K7+FC_TRA_ROAD_E!K7+FC_TRA_DAVI_E!K7+FC_TRA_DNAVI_E!K7+FC_TRA_PIPE_E!K7</f>
        <v>2.1638302471102988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2.5897694450619602</v>
      </c>
      <c r="R7" s="8">
        <f>FC_TRA_RAIL_E!R7+FC_TRA_ROAD_E!R7+FC_TRA_DAVI_E!R7+FC_TRA_DNAVI_E!R7+FC_TRA_PIPE_E!R7</f>
        <v>2.4791946837141832</v>
      </c>
      <c r="S7" s="8">
        <f>FC_TRA_RAIL_E!S7+FC_TRA_ROAD_E!S7+FC_TRA_DAVI_E!S7+FC_TRA_DNAVI_E!S7+FC_TRA_PIPE_E!S7</f>
        <v>2.2888049323030959</v>
      </c>
      <c r="T7" s="8">
        <f>FC_TRA_RAIL_E!T7+FC_TRA_ROAD_E!T7+FC_TRA_DAVI_E!T7+FC_TRA_DNAVI_E!T7+FC_TRA_PIPE_E!T7</f>
        <v>2.4360607542915469</v>
      </c>
      <c r="U7" s="8">
        <f>FC_TRA_RAIL_E!U7+FC_TRA_ROAD_E!U7+FC_TRA_DAVI_E!U7+FC_TRA_DNAVI_E!U7+FC_TRA_PIPE_E!U7</f>
        <v>2.5200208820363961</v>
      </c>
      <c r="V7" s="8">
        <f>FC_TRA_RAIL_E!V7+FC_TRA_ROAD_E!V7+FC_TRA_DAVI_E!V7+FC_TRA_DNAVI_E!V7+FC_TRA_PIPE_E!V7</f>
        <v>1.2045672965021779</v>
      </c>
      <c r="W7" s="8">
        <f>FC_TRA_RAIL_E!W7+FC_TRA_ROAD_E!W7+FC_TRA_DAVI_E!W7+FC_TRA_DNAVI_E!W7+FC_TRA_PIPE_E!W7</f>
        <v>0.76070704852624238</v>
      </c>
      <c r="X7" s="8">
        <f>FC_TRA_RAIL_E!X7+FC_TRA_ROAD_E!X7+FC_TRA_DAVI_E!X7+FC_TRA_DNAVI_E!X7+FC_TRA_PIPE_E!X7</f>
        <v>1.0034814993854166</v>
      </c>
      <c r="Y7" s="8">
        <f>FC_TRA_RAIL_E!Y7+FC_TRA_ROAD_E!Y7+FC_TRA_DAVI_E!Y7+FC_TRA_DNAVI_E!Y7+FC_TRA_PIPE_E!Y7</f>
        <v>1.204152619567433</v>
      </c>
      <c r="Z7" s="8">
        <f>FC_TRA_RAIL_E!Z7+FC_TRA_ROAD_E!Z7+FC_TRA_DAVI_E!Z7+FC_TRA_DNAVI_E!Z7+FC_TRA_PIPE_E!Z7</f>
        <v>0.98096605766390643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1.3291388939571225</v>
      </c>
      <c r="I8" s="19">
        <f t="shared" si="8"/>
        <v>1.5000417971942372</v>
      </c>
      <c r="J8" s="19">
        <f t="shared" si="8"/>
        <v>1.2660990250506736</v>
      </c>
      <c r="K8" s="19">
        <f t="shared" si="8"/>
        <v>1.3131602732961392</v>
      </c>
      <c r="L8" s="19">
        <f t="shared" si="8"/>
        <v>1.3460865426165121</v>
      </c>
      <c r="M8" s="19">
        <f t="shared" si="8"/>
        <v>1.4936401777171158</v>
      </c>
      <c r="N8" s="19">
        <f t="shared" si="8"/>
        <v>1.4674741231893953</v>
      </c>
      <c r="O8" s="19">
        <f t="shared" si="8"/>
        <v>1.4768480207055381</v>
      </c>
      <c r="P8" s="19">
        <f t="shared" si="8"/>
        <v>1.5117857248447273</v>
      </c>
      <c r="Q8" s="19">
        <f t="shared" si="8"/>
        <v>1.4763191720903261</v>
      </c>
      <c r="R8" s="19">
        <f t="shared" si="8"/>
        <v>1.5074804860519095</v>
      </c>
      <c r="S8" s="19">
        <f t="shared" si="8"/>
        <v>1.5644026506599125</v>
      </c>
      <c r="T8" s="19">
        <f t="shared" si="8"/>
        <v>1.409490242031008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1.3291388939571225</v>
      </c>
      <c r="I10" s="8">
        <f>FC_TRA_RAIL_E!I10+FC_TRA_ROAD_E!I10+FC_TRA_DAVI_E!I10+FC_TRA_DNAVI_E!I10+FC_TRA_PIPE_E!I10</f>
        <v>1.5000417971942372</v>
      </c>
      <c r="J10" s="8">
        <f>FC_TRA_RAIL_E!J10+FC_TRA_ROAD_E!J10+FC_TRA_DAVI_E!J10+FC_TRA_DNAVI_E!J10+FC_TRA_PIPE_E!J10</f>
        <v>1.2660990250506736</v>
      </c>
      <c r="K10" s="8">
        <f>FC_TRA_RAIL_E!K10+FC_TRA_ROAD_E!K10+FC_TRA_DAVI_E!K10+FC_TRA_DNAVI_E!K10+FC_TRA_PIPE_E!K10</f>
        <v>1.3131602732961392</v>
      </c>
      <c r="L10" s="8">
        <f>FC_TRA_RAIL_E!L10+FC_TRA_ROAD_E!L10+FC_TRA_DAVI_E!L10+FC_TRA_DNAVI_E!L10+FC_TRA_PIPE_E!L10</f>
        <v>1.3460865426165121</v>
      </c>
      <c r="M10" s="8">
        <f>FC_TRA_RAIL_E!M10+FC_TRA_ROAD_E!M10+FC_TRA_DAVI_E!M10+FC_TRA_DNAVI_E!M10+FC_TRA_PIPE_E!M10</f>
        <v>1.4936401777171158</v>
      </c>
      <c r="N10" s="8">
        <f>FC_TRA_RAIL_E!N10+FC_TRA_ROAD_E!N10+FC_TRA_DAVI_E!N10+FC_TRA_DNAVI_E!N10+FC_TRA_PIPE_E!N10</f>
        <v>1.4674741231893953</v>
      </c>
      <c r="O10" s="8">
        <f>FC_TRA_RAIL_E!O10+FC_TRA_ROAD_E!O10+FC_TRA_DAVI_E!O10+FC_TRA_DNAVI_E!O10+FC_TRA_PIPE_E!O10</f>
        <v>1.4768480207055381</v>
      </c>
      <c r="P10" s="8">
        <f>FC_TRA_RAIL_E!P10+FC_TRA_ROAD_E!P10+FC_TRA_DAVI_E!P10+FC_TRA_DNAVI_E!P10+FC_TRA_PIPE_E!P10</f>
        <v>1.5117857248447273</v>
      </c>
      <c r="Q10" s="8">
        <f>FC_TRA_RAIL_E!Q10+FC_TRA_ROAD_E!Q10+FC_TRA_DAVI_E!Q10+FC_TRA_DNAVI_E!Q10+FC_TRA_PIPE_E!Q10</f>
        <v>1.4763191720903261</v>
      </c>
      <c r="R10" s="8">
        <f>FC_TRA_RAIL_E!R10+FC_TRA_ROAD_E!R10+FC_TRA_DAVI_E!R10+FC_TRA_DNAVI_E!R10+FC_TRA_PIPE_E!R10</f>
        <v>1.5074804860519095</v>
      </c>
      <c r="S10" s="8">
        <f>FC_TRA_RAIL_E!S10+FC_TRA_ROAD_E!S10+FC_TRA_DAVI_E!S10+FC_TRA_DNAVI_E!S10+FC_TRA_PIPE_E!S10</f>
        <v>1.5644026506599125</v>
      </c>
      <c r="T10" s="8">
        <f>FC_TRA_RAIL_E!T10+FC_TRA_ROAD_E!T10+FC_TRA_DAVI_E!T10+FC_TRA_DNAVI_E!T10+FC_TRA_PIPE_E!T10</f>
        <v>1.409490242031008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11724.997864320001</v>
      </c>
      <c r="D26" s="27">
        <f t="shared" si="20"/>
        <v>12470.569233120004</v>
      </c>
      <c r="E26" s="27">
        <f t="shared" si="20"/>
        <v>12999.462970679997</v>
      </c>
      <c r="F26" s="27">
        <f t="shared" si="20"/>
        <v>14802.083082000005</v>
      </c>
      <c r="G26" s="27">
        <f t="shared" si="20"/>
        <v>15501.875935680002</v>
      </c>
      <c r="H26" s="27">
        <f t="shared" si="20"/>
        <v>16757.406164160002</v>
      </c>
      <c r="I26" s="27">
        <f t="shared" si="20"/>
        <v>17367.185662199998</v>
      </c>
      <c r="J26" s="27">
        <f t="shared" si="20"/>
        <v>18290.118285720004</v>
      </c>
      <c r="K26" s="27">
        <f t="shared" si="20"/>
        <v>18138.765766319997</v>
      </c>
      <c r="L26" s="27">
        <f t="shared" si="20"/>
        <v>17574.96999636</v>
      </c>
      <c r="M26" s="27">
        <f t="shared" si="20"/>
        <v>16556.059837800003</v>
      </c>
      <c r="N26" s="27">
        <f t="shared" si="20"/>
        <v>16424.858405160001</v>
      </c>
      <c r="O26" s="27">
        <f t="shared" si="20"/>
        <v>16135.542942119999</v>
      </c>
      <c r="P26" s="27">
        <f t="shared" si="20"/>
        <v>15991.56402012</v>
      </c>
      <c r="Q26" s="27">
        <f t="shared" si="20"/>
        <v>16503.300541439996</v>
      </c>
      <c r="R26" s="27">
        <f t="shared" si="20"/>
        <v>17294.898233160002</v>
      </c>
      <c r="S26" s="27">
        <f t="shared" si="20"/>
        <v>17988.834678479998</v>
      </c>
      <c r="T26" s="27">
        <f t="shared" si="20"/>
        <v>18509.996210400001</v>
      </c>
      <c r="U26" s="27">
        <f t="shared" si="20"/>
        <v>18632.755551239999</v>
      </c>
      <c r="V26" s="27">
        <f t="shared" si="20"/>
        <v>18832.113003600003</v>
      </c>
      <c r="W26" s="27">
        <f t="shared" ref="W26:X26" si="21">SUM(W27,W33)</f>
        <v>17500.835909879999</v>
      </c>
      <c r="X26" s="27">
        <f t="shared" si="21"/>
        <v>18757.456608240005</v>
      </c>
      <c r="Y26" s="27">
        <f t="shared" ref="Y26:Z26" si="22">SUM(Y27,Y33)</f>
        <v>19265.371732439999</v>
      </c>
      <c r="Z26" s="27">
        <f t="shared" si="22"/>
        <v>19755.389351880003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11724.997864320001</v>
      </c>
      <c r="D33" s="19">
        <f t="shared" si="26"/>
        <v>12470.569233120004</v>
      </c>
      <c r="E33" s="19">
        <f t="shared" si="26"/>
        <v>12999.462970679997</v>
      </c>
      <c r="F33" s="19">
        <f t="shared" si="26"/>
        <v>14802.083082000005</v>
      </c>
      <c r="G33" s="19">
        <f t="shared" si="26"/>
        <v>15501.875935680002</v>
      </c>
      <c r="H33" s="19">
        <f t="shared" si="26"/>
        <v>16757.406164160002</v>
      </c>
      <c r="I33" s="19">
        <f t="shared" si="26"/>
        <v>17367.185662199998</v>
      </c>
      <c r="J33" s="19">
        <f t="shared" si="26"/>
        <v>18290.118285720004</v>
      </c>
      <c r="K33" s="19">
        <f t="shared" si="26"/>
        <v>18138.765766319997</v>
      </c>
      <c r="L33" s="19">
        <f t="shared" si="26"/>
        <v>17574.96999636</v>
      </c>
      <c r="M33" s="19">
        <f t="shared" si="26"/>
        <v>16556.059837800003</v>
      </c>
      <c r="N33" s="19">
        <f t="shared" si="26"/>
        <v>16424.858405160001</v>
      </c>
      <c r="O33" s="19">
        <f t="shared" si="26"/>
        <v>16135.542942119999</v>
      </c>
      <c r="P33" s="19">
        <f t="shared" si="26"/>
        <v>15991.56402012</v>
      </c>
      <c r="Q33" s="19">
        <f t="shared" si="26"/>
        <v>16503.300541439996</v>
      </c>
      <c r="R33" s="19">
        <f t="shared" si="26"/>
        <v>17294.898233160002</v>
      </c>
      <c r="S33" s="19">
        <f t="shared" si="26"/>
        <v>17988.834678479998</v>
      </c>
      <c r="T33" s="19">
        <f t="shared" si="26"/>
        <v>18509.996210400001</v>
      </c>
      <c r="U33" s="19">
        <f t="shared" si="26"/>
        <v>18632.755551239999</v>
      </c>
      <c r="V33" s="19">
        <f t="shared" si="26"/>
        <v>18832.113003600003</v>
      </c>
      <c r="W33" s="19">
        <f t="shared" ref="W33:X33" si="27">SUM(W34:W50)</f>
        <v>17500.835909879999</v>
      </c>
      <c r="X33" s="19">
        <f t="shared" si="27"/>
        <v>18757.456608240005</v>
      </c>
      <c r="Y33" s="19">
        <f t="shared" ref="Y33:Z33" si="28">SUM(Y34:Y50)</f>
        <v>19265.371732439999</v>
      </c>
      <c r="Z33" s="19">
        <f t="shared" si="28"/>
        <v>19755.389351880003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179.96114952000002</v>
      </c>
      <c r="D36" s="8">
        <f>FC_TRA_RAIL_E!D36+FC_TRA_ROAD_E!D36+FC_TRA_DAVI_E!D36+FC_TRA_DNAVI_E!D36+FC_TRA_PIPE_E!D36</f>
        <v>176.18938488000003</v>
      </c>
      <c r="E36" s="8">
        <f>FC_TRA_RAIL_E!E36+FC_TRA_ROAD_E!E36+FC_TRA_DAVI_E!E36+FC_TRA_DNAVI_E!E36+FC_TRA_PIPE_E!E36</f>
        <v>179.06273172000002</v>
      </c>
      <c r="F36" s="8">
        <f>FC_TRA_RAIL_E!F36+FC_TRA_ROAD_E!F36+FC_TRA_DAVI_E!F36+FC_TRA_DNAVI_E!F36+FC_TRA_PIPE_E!F36</f>
        <v>181.97537724000003</v>
      </c>
      <c r="G36" s="8">
        <f>FC_TRA_RAIL_E!G36+FC_TRA_ROAD_E!G36+FC_TRA_DAVI_E!G36+FC_TRA_DNAVI_E!G36+FC_TRA_PIPE_E!G36</f>
        <v>190.24127532</v>
      </c>
      <c r="H36" s="8">
        <f>FC_TRA_RAIL_E!H36+FC_TRA_ROAD_E!H36+FC_TRA_DAVI_E!H36+FC_TRA_DNAVI_E!H36+FC_TRA_PIPE_E!H36</f>
        <v>195.83645328000003</v>
      </c>
      <c r="I36" s="8">
        <f>FC_TRA_RAIL_E!I36+FC_TRA_ROAD_E!I36+FC_TRA_DAVI_E!I36+FC_TRA_DNAVI_E!I36+FC_TRA_PIPE_E!I36</f>
        <v>208.09218960000001</v>
      </c>
      <c r="J36" s="8">
        <f>FC_TRA_RAIL_E!J36+FC_TRA_ROAD_E!J36+FC_TRA_DAVI_E!J36+FC_TRA_DNAVI_E!J36+FC_TRA_PIPE_E!J36</f>
        <v>222.54297300000005</v>
      </c>
      <c r="K36" s="8">
        <f>FC_TRA_RAIL_E!K36+FC_TRA_ROAD_E!K36+FC_TRA_DAVI_E!K36+FC_TRA_DNAVI_E!K36+FC_TRA_PIPE_E!K36</f>
        <v>215.70273107999998</v>
      </c>
      <c r="L36" s="8">
        <f>FC_TRA_RAIL_E!L36+FC_TRA_ROAD_E!L36+FC_TRA_DAVI_E!L36+FC_TRA_DNAVI_E!L36+FC_TRA_PIPE_E!L36</f>
        <v>221.18819076000003</v>
      </c>
      <c r="M36" s="8">
        <f>FC_TRA_RAIL_E!M36+FC_TRA_ROAD_E!M36+FC_TRA_DAVI_E!M36+FC_TRA_DNAVI_E!M36+FC_TRA_PIPE_E!M36</f>
        <v>212.91797664000001</v>
      </c>
      <c r="N36" s="8">
        <f>FC_TRA_RAIL_E!N36+FC_TRA_ROAD_E!N36+FC_TRA_DAVI_E!N36+FC_TRA_DNAVI_E!N36+FC_TRA_PIPE_E!N36</f>
        <v>215.64366948000003</v>
      </c>
      <c r="O36" s="8">
        <f>FC_TRA_RAIL_E!O36+FC_TRA_ROAD_E!O36+FC_TRA_DAVI_E!O36+FC_TRA_DNAVI_E!O36+FC_TRA_PIPE_E!O36</f>
        <v>237.68500428000004</v>
      </c>
      <c r="P36" s="8">
        <f>FC_TRA_RAIL_E!P36+FC_TRA_ROAD_E!P36+FC_TRA_DAVI_E!P36+FC_TRA_DNAVI_E!P36+FC_TRA_PIPE_E!P36</f>
        <v>245.97634428000006</v>
      </c>
      <c r="Q36" s="8">
        <f>FC_TRA_RAIL_E!Q36+FC_TRA_ROAD_E!Q36+FC_TRA_DAVI_E!Q36+FC_TRA_DNAVI_E!Q36+FC_TRA_PIPE_E!Q36</f>
        <v>270.85036428000012</v>
      </c>
      <c r="R36" s="8">
        <f>FC_TRA_RAIL_E!R36+FC_TRA_ROAD_E!R36+FC_TRA_DAVI_E!R36+FC_TRA_DNAVI_E!R36+FC_TRA_PIPE_E!R36</f>
        <v>273.61422000000005</v>
      </c>
      <c r="S36" s="8">
        <f>FC_TRA_RAIL_E!S36+FC_TRA_ROAD_E!S36+FC_TRA_DAVI_E!S36+FC_TRA_DNAVI_E!S36+FC_TRA_PIPE_E!S36</f>
        <v>273.61422000000005</v>
      </c>
      <c r="T36" s="8">
        <f>FC_TRA_RAIL_E!T36+FC_TRA_ROAD_E!T36+FC_TRA_DAVI_E!T36+FC_TRA_DNAVI_E!T36+FC_TRA_PIPE_E!T36</f>
        <v>265.32288000000005</v>
      </c>
      <c r="U36" s="8">
        <f>FC_TRA_RAIL_E!U36+FC_TRA_ROAD_E!U36+FC_TRA_DAVI_E!U36+FC_TRA_DNAVI_E!U36+FC_TRA_PIPE_E!U36</f>
        <v>254.26768428000003</v>
      </c>
      <c r="V36" s="8">
        <f>FC_TRA_RAIL_E!V36+FC_TRA_ROAD_E!V36+FC_TRA_DAVI_E!V36+FC_TRA_DNAVI_E!V36+FC_TRA_PIPE_E!V36</f>
        <v>243.21271572000001</v>
      </c>
      <c r="W36" s="8">
        <f>FC_TRA_RAIL_E!W36+FC_TRA_ROAD_E!W36+FC_TRA_DAVI_E!W36+FC_TRA_DNAVI_E!W36+FC_TRA_PIPE_E!W36</f>
        <v>204.51964427999997</v>
      </c>
      <c r="X36" s="8">
        <f>FC_TRA_RAIL_E!X36+FC_TRA_ROAD_E!X36+FC_TRA_DAVI_E!X36+FC_TRA_DNAVI_E!X36+FC_TRA_PIPE_E!X36</f>
        <v>207.2835</v>
      </c>
      <c r="Y36" s="8">
        <f>FC_TRA_RAIL_E!Y36+FC_TRA_ROAD_E!Y36+FC_TRA_DAVI_E!Y36+FC_TRA_DNAVI_E!Y36+FC_TRA_PIPE_E!Y36</f>
        <v>234.92137572000001</v>
      </c>
      <c r="Z36" s="8">
        <f>FC_TRA_RAIL_E!Z36+FC_TRA_ROAD_E!Z36+FC_TRA_DAVI_E!Z36+FC_TRA_DNAVI_E!Z36+FC_TRA_PIPE_E!Z36</f>
        <v>245.97634428000003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5575.2819922799999</v>
      </c>
      <c r="D37" s="8">
        <f>FC_TRA_RAIL_E!D37+FC_TRA_ROAD_E!D37+FC_TRA_DAVI_E!D37+FC_TRA_DNAVI_E!D37+FC_TRA_PIPE_E!D37</f>
        <v>5704.311800880002</v>
      </c>
      <c r="E37" s="8">
        <f>FC_TRA_RAIL_E!E37+FC_TRA_ROAD_E!E37+FC_TRA_DAVI_E!E37+FC_TRA_DNAVI_E!E37+FC_TRA_PIPE_E!E37</f>
        <v>5779.3289399999994</v>
      </c>
      <c r="F37" s="8">
        <f>FC_TRA_RAIL_E!F37+FC_TRA_ROAD_E!F37+FC_TRA_DAVI_E!F37+FC_TRA_DNAVI_E!F37+FC_TRA_PIPE_E!F37</f>
        <v>6301.4489168400014</v>
      </c>
      <c r="G37" s="8">
        <f>FC_TRA_RAIL_E!G37+FC_TRA_ROAD_E!G37+FC_TRA_DAVI_E!G37+FC_TRA_DNAVI_E!G37+FC_TRA_PIPE_E!G37</f>
        <v>6277.4434522800002</v>
      </c>
      <c r="H37" s="8">
        <f>FC_TRA_RAIL_E!H37+FC_TRA_ROAD_E!H37+FC_TRA_DAVI_E!H37+FC_TRA_DNAVI_E!H37+FC_TRA_PIPE_E!H37</f>
        <v>6166.4178668399991</v>
      </c>
      <c r="I37" s="8">
        <f>FC_TRA_RAIL_E!I37+FC_TRA_ROAD_E!I37+FC_TRA_DAVI_E!I37+FC_TRA_DNAVI_E!I37+FC_TRA_PIPE_E!I37</f>
        <v>6103.4014641599997</v>
      </c>
      <c r="J37" s="8">
        <f>FC_TRA_RAIL_E!J37+FC_TRA_ROAD_E!J37+FC_TRA_DAVI_E!J37+FC_TRA_DNAVI_E!J37+FC_TRA_PIPE_E!J37</f>
        <v>6368.1434031600029</v>
      </c>
      <c r="K37" s="8">
        <f>FC_TRA_RAIL_E!K37+FC_TRA_ROAD_E!K37+FC_TRA_DAVI_E!K37+FC_TRA_DNAVI_E!K37+FC_TRA_PIPE_E!K37</f>
        <v>6124.6940831999982</v>
      </c>
      <c r="L37" s="8">
        <f>FC_TRA_RAIL_E!L37+FC_TRA_ROAD_E!L37+FC_TRA_DAVI_E!L37+FC_TRA_DNAVI_E!L37+FC_TRA_PIPE_E!L37</f>
        <v>5968.2371918400004</v>
      </c>
      <c r="M37" s="8">
        <f>FC_TRA_RAIL_E!M37+FC_TRA_ROAD_E!M37+FC_TRA_DAVI_E!M37+FC_TRA_DNAVI_E!M37+FC_TRA_PIPE_E!M37</f>
        <v>5419.7783640000016</v>
      </c>
      <c r="N37" s="8">
        <f>FC_TRA_RAIL_E!N37+FC_TRA_ROAD_E!N37+FC_TRA_DAVI_E!N37+FC_TRA_DNAVI_E!N37+FC_TRA_PIPE_E!N37</f>
        <v>5210.71387452</v>
      </c>
      <c r="O37" s="8">
        <f>FC_TRA_RAIL_E!O37+FC_TRA_ROAD_E!O37+FC_TRA_DAVI_E!O37+FC_TRA_DNAVI_E!O37+FC_TRA_PIPE_E!O37</f>
        <v>4856.9435006399981</v>
      </c>
      <c r="P37" s="8">
        <f>FC_TRA_RAIL_E!P37+FC_TRA_ROAD_E!P37+FC_TRA_DAVI_E!P37+FC_TRA_DNAVI_E!P37+FC_TRA_PIPE_E!P37</f>
        <v>4566.6208803600011</v>
      </c>
      <c r="Q37" s="8">
        <f>FC_TRA_RAIL_E!Q37+FC_TRA_ROAD_E!Q37+FC_TRA_DAVI_E!Q37+FC_TRA_DNAVI_E!Q37+FC_TRA_PIPE_E!Q37</f>
        <v>4520.2757291999997</v>
      </c>
      <c r="R37" s="8">
        <f>FC_TRA_RAIL_E!R37+FC_TRA_ROAD_E!R37+FC_TRA_DAVI_E!R37+FC_TRA_DNAVI_E!R37+FC_TRA_PIPE_E!R37</f>
        <v>4556.5987697999981</v>
      </c>
      <c r="S37" s="8">
        <f>FC_TRA_RAIL_E!S37+FC_TRA_ROAD_E!S37+FC_TRA_DAVI_E!S37+FC_TRA_DNAVI_E!S37+FC_TRA_PIPE_E!S37</f>
        <v>4692.926367359998</v>
      </c>
      <c r="T37" s="8">
        <f>FC_TRA_RAIL_E!T37+FC_TRA_ROAD_E!T37+FC_TRA_DAVI_E!T37+FC_TRA_DNAVI_E!T37+FC_TRA_PIPE_E!T37</f>
        <v>4643.0722800000021</v>
      </c>
      <c r="U37" s="8">
        <f>FC_TRA_RAIL_E!U37+FC_TRA_ROAD_E!U37+FC_TRA_DAVI_E!U37+FC_TRA_DNAVI_E!U37+FC_TRA_PIPE_E!U37</f>
        <v>4646.4185552400022</v>
      </c>
      <c r="V37" s="8">
        <f>FC_TRA_RAIL_E!V37+FC_TRA_ROAD_E!V37+FC_TRA_DAVI_E!V37+FC_TRA_DNAVI_E!V37+FC_TRA_PIPE_E!V37</f>
        <v>4647.0355192799998</v>
      </c>
      <c r="W37" s="8">
        <f>FC_TRA_RAIL_E!W37+FC_TRA_ROAD_E!W37+FC_TRA_DAVI_E!W37+FC_TRA_DNAVI_E!W37+FC_TRA_PIPE_E!W37</f>
        <v>4224.3719918399993</v>
      </c>
      <c r="X37" s="8">
        <f>FC_TRA_RAIL_E!X37+FC_TRA_ROAD_E!X37+FC_TRA_DAVI_E!X37+FC_TRA_DNAVI_E!X37+FC_TRA_PIPE_E!X37</f>
        <v>4395.6312800400001</v>
      </c>
      <c r="Y37" s="8">
        <f>FC_TRA_RAIL_E!Y37+FC_TRA_ROAD_E!Y37+FC_TRA_DAVI_E!Y37+FC_TRA_DNAVI_E!Y37+FC_TRA_PIPE_E!Y37</f>
        <v>4592.76813072</v>
      </c>
      <c r="Z37" s="8">
        <f>FC_TRA_RAIL_E!Z37+FC_TRA_ROAD_E!Z37+FC_TRA_DAVI_E!Z37+FC_TRA_DNAVI_E!Z37+FC_TRA_PIPE_E!Z37</f>
        <v>4874.2803648000008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3.0660839999999983</v>
      </c>
      <c r="D38" s="8">
        <f>FC_TRA_RAIL_E!D38+FC_TRA_ROAD_E!D38+FC_TRA_DAVI_E!D38+FC_TRA_DNAVI_E!D38+FC_TRA_PIPE_E!D38</f>
        <v>6.1319160000000004</v>
      </c>
      <c r="E38" s="8">
        <f>FC_TRA_RAIL_E!E38+FC_TRA_ROAD_E!E38+FC_TRA_DAVI_E!E38+FC_TRA_DNAVI_E!E38+FC_TRA_PIPE_E!E38</f>
        <v>9.1980000000000022</v>
      </c>
      <c r="F38" s="8">
        <f>FC_TRA_RAIL_E!F38+FC_TRA_ROAD_E!F38+FC_TRA_DAVI_E!F38+FC_TRA_DNAVI_E!F38+FC_TRA_PIPE_E!F38</f>
        <v>9.1964880000000004</v>
      </c>
      <c r="G38" s="8">
        <f>FC_TRA_RAIL_E!G38+FC_TRA_ROAD_E!G38+FC_TRA_DAVI_E!G38+FC_TRA_DNAVI_E!G38+FC_TRA_PIPE_E!G38</f>
        <v>9.195984000000001</v>
      </c>
      <c r="H38" s="8">
        <f>FC_TRA_RAIL_E!H38+FC_TRA_ROAD_E!H38+FC_TRA_DAVI_E!H38+FC_TRA_DNAVI_E!H38+FC_TRA_PIPE_E!H38</f>
        <v>6.1306560000000028</v>
      </c>
      <c r="I38" s="8">
        <f>FC_TRA_RAIL_E!I38+FC_TRA_ROAD_E!I38+FC_TRA_DAVI_E!I38+FC_TRA_DNAVI_E!I38+FC_TRA_PIPE_E!I38</f>
        <v>6.1306560000000001</v>
      </c>
      <c r="J38" s="8">
        <f>FC_TRA_RAIL_E!J38+FC_TRA_ROAD_E!J38+FC_TRA_DAVI_E!J38+FC_TRA_DNAVI_E!J38+FC_TRA_PIPE_E!J38</f>
        <v>6.130656000000001</v>
      </c>
      <c r="K38" s="8">
        <f>FC_TRA_RAIL_E!K38+FC_TRA_ROAD_E!K38+FC_TRA_DAVI_E!K38+FC_TRA_DNAVI_E!K38+FC_TRA_PIPE_E!K38</f>
        <v>6.130656000000001</v>
      </c>
      <c r="L38" s="8">
        <f>FC_TRA_RAIL_E!L38+FC_TRA_ROAD_E!L38+FC_TRA_DAVI_E!L38+FC_TRA_DNAVI_E!L38+FC_TRA_PIPE_E!L38</f>
        <v>6.1306560000000019</v>
      </c>
      <c r="M38" s="8">
        <f>FC_TRA_RAIL_E!M38+FC_TRA_ROAD_E!M38+FC_TRA_DAVI_E!M38+FC_TRA_DNAVI_E!M38+FC_TRA_PIPE_E!M38</f>
        <v>6.1306560000000028</v>
      </c>
      <c r="N38" s="8">
        <f>FC_TRA_RAIL_E!N38+FC_TRA_ROAD_E!N38+FC_TRA_DAVI_E!N38+FC_TRA_DNAVI_E!N38+FC_TRA_PIPE_E!N38</f>
        <v>3.0653280000000005</v>
      </c>
      <c r="O38" s="8">
        <f>FC_TRA_RAIL_E!O38+FC_TRA_ROAD_E!O38+FC_TRA_DAVI_E!O38+FC_TRA_DNAVI_E!O38+FC_TRA_PIPE_E!O38</f>
        <v>6.1306560000000019</v>
      </c>
      <c r="P38" s="8">
        <f>FC_TRA_RAIL_E!P38+FC_TRA_ROAD_E!P38+FC_TRA_DAVI_E!P38+FC_TRA_DNAVI_E!P38+FC_TRA_PIPE_E!P38</f>
        <v>6.1306560000000019</v>
      </c>
      <c r="Q38" s="8">
        <f>FC_TRA_RAIL_E!Q38+FC_TRA_ROAD_E!Q38+FC_TRA_DAVI_E!Q38+FC_TRA_DNAVI_E!Q38+FC_TRA_PIPE_E!Q38</f>
        <v>6.130656000000001</v>
      </c>
      <c r="R38" s="8">
        <f>FC_TRA_RAIL_E!R38+FC_TRA_ROAD_E!R38+FC_TRA_DAVI_E!R38+FC_TRA_DNAVI_E!R38+FC_TRA_PIPE_E!R38</f>
        <v>9.1959839999999993</v>
      </c>
      <c r="S38" s="8">
        <f>FC_TRA_RAIL_E!S38+FC_TRA_ROAD_E!S38+FC_TRA_DAVI_E!S38+FC_TRA_DNAVI_E!S38+FC_TRA_PIPE_E!S38</f>
        <v>9.1959839999999993</v>
      </c>
      <c r="T38" s="8">
        <f>FC_TRA_RAIL_E!T38+FC_TRA_ROAD_E!T38+FC_TRA_DAVI_E!T38+FC_TRA_DNAVI_E!T38+FC_TRA_PIPE_E!T38</f>
        <v>9.1959839999999975</v>
      </c>
      <c r="U38" s="8">
        <f>FC_TRA_RAIL_E!U38+FC_TRA_ROAD_E!U38+FC_TRA_DAVI_E!U38+FC_TRA_DNAVI_E!U38+FC_TRA_PIPE_E!U38</f>
        <v>9.1959839999999993</v>
      </c>
      <c r="V38" s="8">
        <f>FC_TRA_RAIL_E!V38+FC_TRA_ROAD_E!V38+FC_TRA_DAVI_E!V38+FC_TRA_DNAVI_E!V38+FC_TRA_PIPE_E!V38</f>
        <v>9.1959839999999993</v>
      </c>
      <c r="W38" s="8">
        <f>FC_TRA_RAIL_E!W38+FC_TRA_ROAD_E!W38+FC_TRA_DAVI_E!W38+FC_TRA_DNAVI_E!W38+FC_TRA_PIPE_E!W38</f>
        <v>6.130656000000001</v>
      </c>
      <c r="X38" s="8">
        <f>FC_TRA_RAIL_E!X38+FC_TRA_ROAD_E!X38+FC_TRA_DAVI_E!X38+FC_TRA_DNAVI_E!X38+FC_TRA_PIPE_E!X38</f>
        <v>6.130656000000001</v>
      </c>
      <c r="Y38" s="8">
        <f>FC_TRA_RAIL_E!Y38+FC_TRA_ROAD_E!Y38+FC_TRA_DAVI_E!Y38+FC_TRA_DNAVI_E!Y38+FC_TRA_PIPE_E!Y38</f>
        <v>6.130656000000001</v>
      </c>
      <c r="Z38" s="8">
        <f>FC_TRA_RAIL_E!Z38+FC_TRA_ROAD_E!Z38+FC_TRA_DAVI_E!Z38+FC_TRA_DNAVI_E!Z38+FC_TRA_PIPE_E!Z38</f>
        <v>6.130656000000001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114.39278495999999</v>
      </c>
      <c r="D40" s="8">
        <f>FC_TRA_RAIL_E!D40+FC_TRA_ROAD_E!D40+FC_TRA_DAVI_E!D40+FC_TRA_DNAVI_E!D40+FC_TRA_PIPE_E!D40</f>
        <v>144.63409751999998</v>
      </c>
      <c r="E40" s="8">
        <f>FC_TRA_RAIL_E!E40+FC_TRA_ROAD_E!E40+FC_TRA_DAVI_E!E40+FC_TRA_DNAVI_E!E40+FC_TRA_PIPE_E!E40</f>
        <v>98.474124959999997</v>
      </c>
      <c r="F40" s="8">
        <f>FC_TRA_RAIL_E!F40+FC_TRA_ROAD_E!F40+FC_TRA_DAVI_E!F40+FC_TRA_DNAVI_E!F40+FC_TRA_PIPE_E!F40</f>
        <v>166.17528000000004</v>
      </c>
      <c r="G40" s="8">
        <f>FC_TRA_RAIL_E!G40+FC_TRA_ROAD_E!G40+FC_TRA_DAVI_E!G40+FC_TRA_DNAVI_E!G40+FC_TRA_PIPE_E!G40</f>
        <v>123.09291503999999</v>
      </c>
      <c r="H40" s="8">
        <f>FC_TRA_RAIL_E!H40+FC_TRA_ROAD_E!H40+FC_TRA_DAVI_E!H40+FC_TRA_DNAVI_E!H40+FC_TRA_PIPE_E!H40</f>
        <v>83.087640000000007</v>
      </c>
      <c r="I40" s="8">
        <f>FC_TRA_RAIL_E!I40+FC_TRA_ROAD_E!I40+FC_TRA_DAVI_E!I40+FC_TRA_DNAVI_E!I40+FC_TRA_PIPE_E!I40</f>
        <v>43.585808760000006</v>
      </c>
      <c r="J40" s="8">
        <f>FC_TRA_RAIL_E!J40+FC_TRA_ROAD_E!J40+FC_TRA_DAVI_E!J40+FC_TRA_DNAVI_E!J40+FC_TRA_PIPE_E!J40</f>
        <v>105.85106496000002</v>
      </c>
      <c r="K40" s="8">
        <f>FC_TRA_RAIL_E!K40+FC_TRA_ROAD_E!K40+FC_TRA_DAVI_E!K40+FC_TRA_DNAVI_E!K40+FC_TRA_PIPE_E!K40</f>
        <v>133.87049496</v>
      </c>
      <c r="L40" s="8">
        <f>FC_TRA_RAIL_E!L40+FC_TRA_ROAD_E!L40+FC_TRA_DAVI_E!L40+FC_TRA_DNAVI_E!L40+FC_TRA_PIPE_E!L40</f>
        <v>90.284945039999997</v>
      </c>
      <c r="M40" s="8">
        <f>FC_TRA_RAIL_E!M40+FC_TRA_ROAD_E!M40+FC_TRA_DAVI_E!M40+FC_TRA_DNAVI_E!M40+FC_TRA_PIPE_E!M40</f>
        <v>84.058290000000014</v>
      </c>
      <c r="N40" s="8">
        <f>FC_TRA_RAIL_E!N40+FC_TRA_ROAD_E!N40+FC_TRA_DAVI_E!N40+FC_TRA_DNAVI_E!N40+FC_TRA_PIPE_E!N40</f>
        <v>130.75742628000003</v>
      </c>
      <c r="O40" s="8">
        <f>FC_TRA_RAIL_E!O40+FC_TRA_ROAD_E!O40+FC_TRA_DAVI_E!O40+FC_TRA_DNAVI_E!O40+FC_TRA_PIPE_E!O40</f>
        <v>59.152187520000005</v>
      </c>
      <c r="P40" s="8">
        <f>FC_TRA_RAIL_E!P40+FC_TRA_ROAD_E!P40+FC_TRA_DAVI_E!P40+FC_TRA_DNAVI_E!P40+FC_TRA_PIPE_E!P40</f>
        <v>52.925532480000022</v>
      </c>
      <c r="Q40" s="8">
        <f>FC_TRA_RAIL_E!Q40+FC_TRA_ROAD_E!Q40+FC_TRA_DAVI_E!Q40+FC_TRA_DNAVI_E!Q40+FC_TRA_PIPE_E!Q40</f>
        <v>49.812204959999981</v>
      </c>
      <c r="R40" s="8">
        <f>FC_TRA_RAIL_E!R40+FC_TRA_ROAD_E!R40+FC_TRA_DAVI_E!R40+FC_TRA_DNAVI_E!R40+FC_TRA_PIPE_E!R40</f>
        <v>105.85106496000003</v>
      </c>
      <c r="S40" s="8">
        <f>FC_TRA_RAIL_E!S40+FC_TRA_ROAD_E!S40+FC_TRA_DAVI_E!S40+FC_TRA_DNAVI_E!S40+FC_TRA_PIPE_E!S40</f>
        <v>118.30437504000001</v>
      </c>
      <c r="T40" s="8">
        <f>FC_TRA_RAIL_E!T40+FC_TRA_ROAD_E!T40+FC_TRA_DAVI_E!T40+FC_TRA_DNAVI_E!T40+FC_TRA_PIPE_E!T40</f>
        <v>149.43687372000002</v>
      </c>
      <c r="U40" s="8">
        <f>FC_TRA_RAIL_E!U40+FC_TRA_ROAD_E!U40+FC_TRA_DAVI_E!U40+FC_TRA_DNAVI_E!U40+FC_TRA_PIPE_E!U40</f>
        <v>93.398013720000023</v>
      </c>
      <c r="V40" s="8">
        <f>FC_TRA_RAIL_E!V40+FC_TRA_ROAD_E!V40+FC_TRA_DAVI_E!V40+FC_TRA_DNAVI_E!V40+FC_TRA_PIPE_E!V40</f>
        <v>133.87049496</v>
      </c>
      <c r="W40" s="8">
        <f>FC_TRA_RAIL_E!W40+FC_TRA_ROAD_E!W40+FC_TRA_DAVI_E!W40+FC_TRA_DNAVI_E!W40+FC_TRA_PIPE_E!W40</f>
        <v>118.30437504000001</v>
      </c>
      <c r="X40" s="8">
        <f>FC_TRA_RAIL_E!X40+FC_TRA_ROAD_E!X40+FC_TRA_DAVI_E!X40+FC_TRA_DNAVI_E!X40+FC_TRA_PIPE_E!X40</f>
        <v>12.453051240000001</v>
      </c>
      <c r="Y40" s="8">
        <f>FC_TRA_RAIL_E!Y40+FC_TRA_ROAD_E!Y40+FC_TRA_DAVI_E!Y40+FC_TRA_DNAVI_E!Y40+FC_TRA_PIPE_E!Y40</f>
        <v>12.453051239999999</v>
      </c>
      <c r="Z40" s="8">
        <f>FC_TRA_RAIL_E!Z40+FC_TRA_ROAD_E!Z40+FC_TRA_DAVI_E!Z40+FC_TRA_DNAVI_E!Z40+FC_TRA_PIPE_E!Z40</f>
        <v>12.453051240000001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5852.2958535600019</v>
      </c>
      <c r="D43" s="8">
        <f>FC_TRA_RAIL_E!D43+FC_TRA_ROAD_E!D43+FC_TRA_DAVI_E!D43+FC_TRA_DNAVI_E!D43+FC_TRA_PIPE_E!D43</f>
        <v>6439.3020338400011</v>
      </c>
      <c r="E43" s="8">
        <f>FC_TRA_RAIL_E!E43+FC_TRA_ROAD_E!E43+FC_TRA_DAVI_E!E43+FC_TRA_DNAVI_E!E43+FC_TRA_PIPE_E!E43</f>
        <v>6933.3991739999983</v>
      </c>
      <c r="F43" s="8">
        <f>FC_TRA_RAIL_E!F43+FC_TRA_ROAD_E!F43+FC_TRA_DAVI_E!F43+FC_TRA_DNAVI_E!F43+FC_TRA_PIPE_E!F43</f>
        <v>8143.2870199200024</v>
      </c>
      <c r="G43" s="8">
        <f>FC_TRA_RAIL_E!G43+FC_TRA_ROAD_E!G43+FC_TRA_DAVI_E!G43+FC_TRA_DNAVI_E!G43+FC_TRA_PIPE_E!G43</f>
        <v>8901.9023090400024</v>
      </c>
      <c r="H43" s="8">
        <f>FC_TRA_RAIL_E!H43+FC_TRA_ROAD_E!H43+FC_TRA_DAVI_E!H43+FC_TRA_DNAVI_E!H43+FC_TRA_PIPE_E!H43</f>
        <v>10305.933548040002</v>
      </c>
      <c r="I43" s="8">
        <f>FC_TRA_RAIL_E!I43+FC_TRA_ROAD_E!I43+FC_TRA_DAVI_E!I43+FC_TRA_DNAVI_E!I43+FC_TRA_PIPE_E!I43</f>
        <v>11005.975543679999</v>
      </c>
      <c r="J43" s="8">
        <f>FC_TRA_RAIL_E!J43+FC_TRA_ROAD_E!J43+FC_TRA_DAVI_E!J43+FC_TRA_DNAVI_E!J43+FC_TRA_PIPE_E!J43</f>
        <v>11587.4501886</v>
      </c>
      <c r="K43" s="8">
        <f>FC_TRA_RAIL_E!K43+FC_TRA_ROAD_E!K43+FC_TRA_DAVI_E!K43+FC_TRA_DNAVI_E!K43+FC_TRA_PIPE_E!K43</f>
        <v>11658.367801079999</v>
      </c>
      <c r="L43" s="8">
        <f>FC_TRA_RAIL_E!L43+FC_TRA_ROAD_E!L43+FC_TRA_DAVI_E!L43+FC_TRA_DNAVI_E!L43+FC_TRA_PIPE_E!L43</f>
        <v>11289.129012719997</v>
      </c>
      <c r="M43" s="8">
        <f>FC_TRA_RAIL_E!M43+FC_TRA_ROAD_E!M43+FC_TRA_DAVI_E!M43+FC_TRA_DNAVI_E!M43+FC_TRA_PIPE_E!M43</f>
        <v>10833.17455116</v>
      </c>
      <c r="N43" s="8">
        <f>FC_TRA_RAIL_E!N43+FC_TRA_ROAD_E!N43+FC_TRA_DAVI_E!N43+FC_TRA_DNAVI_E!N43+FC_TRA_PIPE_E!N43</f>
        <v>10864.678106880001</v>
      </c>
      <c r="O43" s="8">
        <f>FC_TRA_RAIL_E!O43+FC_TRA_ROAD_E!O43+FC_TRA_DAVI_E!O43+FC_TRA_DNAVI_E!O43+FC_TRA_PIPE_E!O43</f>
        <v>10975.631593680002</v>
      </c>
      <c r="P43" s="8">
        <f>FC_TRA_RAIL_E!P43+FC_TRA_ROAD_E!P43+FC_TRA_DAVI_E!P43+FC_TRA_DNAVI_E!P43+FC_TRA_PIPE_E!P43</f>
        <v>11119.910607</v>
      </c>
      <c r="Q43" s="8">
        <f>FC_TRA_RAIL_E!Q43+FC_TRA_ROAD_E!Q43+FC_TRA_DAVI_E!Q43+FC_TRA_DNAVI_E!Q43+FC_TRA_PIPE_E!Q43</f>
        <v>11656.231586999998</v>
      </c>
      <c r="R43" s="8">
        <f>FC_TRA_RAIL_E!R43+FC_TRA_ROAD_E!R43+FC_TRA_DAVI_E!R43+FC_TRA_DNAVI_E!R43+FC_TRA_PIPE_E!R43</f>
        <v>12349.638194400004</v>
      </c>
      <c r="S43" s="8">
        <f>FC_TRA_RAIL_E!S43+FC_TRA_ROAD_E!S43+FC_TRA_DAVI_E!S43+FC_TRA_DNAVI_E!S43+FC_TRA_PIPE_E!S43</f>
        <v>12894.793732079999</v>
      </c>
      <c r="T43" s="8">
        <f>FC_TRA_RAIL_E!T43+FC_TRA_ROAD_E!T43+FC_TRA_DAVI_E!T43+FC_TRA_DNAVI_E!T43+FC_TRA_PIPE_E!T43</f>
        <v>13442.968192679999</v>
      </c>
      <c r="U43" s="8">
        <f>FC_TRA_RAIL_E!U43+FC_TRA_ROAD_E!U43+FC_TRA_DAVI_E!U43+FC_TRA_DNAVI_E!U43+FC_TRA_PIPE_E!U43</f>
        <v>13629.475313999999</v>
      </c>
      <c r="V43" s="8">
        <f>FC_TRA_RAIL_E!V43+FC_TRA_ROAD_E!V43+FC_TRA_DAVI_E!V43+FC_TRA_DNAVI_E!V43+FC_TRA_PIPE_E!V43</f>
        <v>13798.798289640003</v>
      </c>
      <c r="W43" s="8">
        <f>FC_TRA_RAIL_E!W43+FC_TRA_ROAD_E!W43+FC_TRA_DAVI_E!W43+FC_TRA_DNAVI_E!W43+FC_TRA_PIPE_E!W43</f>
        <v>12947.509242719998</v>
      </c>
      <c r="X43" s="8">
        <f>FC_TRA_RAIL_E!X43+FC_TRA_ROAD_E!X43+FC_TRA_DAVI_E!X43+FC_TRA_DNAVI_E!X43+FC_TRA_PIPE_E!X43</f>
        <v>14135.958120960004</v>
      </c>
      <c r="Y43" s="8">
        <f>FC_TRA_RAIL_E!Y43+FC_TRA_ROAD_E!Y43+FC_TRA_DAVI_E!Y43+FC_TRA_DNAVI_E!Y43+FC_TRA_PIPE_E!Y43</f>
        <v>14419.09851876</v>
      </c>
      <c r="Z43" s="8">
        <f>FC_TRA_RAIL_E!Z43+FC_TRA_ROAD_E!Z43+FC_TRA_DAVI_E!Z43+FC_TRA_DNAVI_E!Z43+FC_TRA_PIPE_E!Z43</f>
        <v>14616.54893556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  <c r="Y44" s="8">
        <f>FC_TRA_RAIL_E!Y44+FC_TRA_ROAD_E!Y44+FC_TRA_DAVI_E!Y44+FC_TRA_DNAVI_E!Y44+FC_TRA_PIPE_E!Y44</f>
        <v>0</v>
      </c>
      <c r="Z44" s="8">
        <f>FC_TRA_RAIL_E!Z44+FC_TRA_ROAD_E!Z44+FC_TRA_DAVI_E!Z44+FC_TRA_DNAVI_E!Z44+FC_TRA_PIPE_E!Z44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68.61591</v>
      </c>
      <c r="D51" s="27">
        <f>FC_TRA_RAIL_E!D51+FC_TRA_ROAD_E!D51+FC_TRA_DAVI_E!D51+FC_TRA_DNAVI_E!D51+FC_TRA_PIPE_E!D51</f>
        <v>71.897760000000005</v>
      </c>
      <c r="E51" s="27">
        <f>FC_TRA_RAIL_E!E51+FC_TRA_ROAD_E!E51+FC_TRA_DAVI_E!E51+FC_TRA_DNAVI_E!E51+FC_TRA_PIPE_E!E51</f>
        <v>77.956559999999996</v>
      </c>
      <c r="F51" s="27">
        <f>FC_TRA_RAIL_E!F51+FC_TRA_ROAD_E!F51+FC_TRA_DAVI_E!F51+FC_TRA_DNAVI_E!F51+FC_TRA_PIPE_E!F51</f>
        <v>76.340879999999999</v>
      </c>
      <c r="G51" s="27">
        <f>FC_TRA_RAIL_E!G51+FC_TRA_ROAD_E!G51+FC_TRA_DAVI_E!G51+FC_TRA_DNAVI_E!G51+FC_TRA_PIPE_E!G51</f>
        <v>81.894780000000026</v>
      </c>
      <c r="H51" s="27">
        <f>FC_TRA_RAIL_E!H51+FC_TRA_ROAD_E!H51+FC_TRA_DAVI_E!H51+FC_TRA_DNAVI_E!H51+FC_TRA_PIPE_E!H51</f>
        <v>90.882000000000005</v>
      </c>
      <c r="I51" s="27">
        <f>FC_TRA_RAIL_E!I51+FC_TRA_ROAD_E!I51+FC_TRA_DAVI_E!I51+FC_TRA_DNAVI_E!I51+FC_TRA_PIPE_E!I51</f>
        <v>102.9996</v>
      </c>
      <c r="J51" s="27">
        <f>FC_TRA_RAIL_E!J51+FC_TRA_ROAD_E!J51+FC_TRA_DAVI_E!J51+FC_TRA_DNAVI_E!J51+FC_TRA_PIPE_E!J51</f>
        <v>131.93037000000001</v>
      </c>
      <c r="K51" s="27">
        <f>FC_TRA_RAIL_E!K51+FC_TRA_ROAD_E!K51+FC_TRA_DAVI_E!K51+FC_TRA_DNAVI_E!K51+FC_TRA_PIPE_E!K51</f>
        <v>161.31555</v>
      </c>
      <c r="L51" s="27">
        <f>FC_TRA_RAIL_E!L51+FC_TRA_ROAD_E!L51+FC_TRA_DAVI_E!L51+FC_TRA_DNAVI_E!L51+FC_TRA_PIPE_E!L51</f>
        <v>169.49493000000001</v>
      </c>
      <c r="M51" s="27">
        <f>FC_TRA_RAIL_E!M51+FC_TRA_ROAD_E!M51+FC_TRA_DAVI_E!M51+FC_TRA_DNAVI_E!M51+FC_TRA_PIPE_E!M51</f>
        <v>173.83706999999998</v>
      </c>
      <c r="N51" s="27">
        <f>FC_TRA_RAIL_E!N51+FC_TRA_ROAD_E!N51+FC_TRA_DAVI_E!N51+FC_TRA_DNAVI_E!N51+FC_TRA_PIPE_E!N51</f>
        <v>171.51453000000001</v>
      </c>
      <c r="O51" s="27">
        <f>FC_TRA_RAIL_E!O51+FC_TRA_ROAD_E!O51+FC_TRA_DAVI_E!O51+FC_TRA_DNAVI_E!O51+FC_TRA_PIPE_E!O51</f>
        <v>119.86326</v>
      </c>
      <c r="P51" s="27">
        <f>FC_TRA_RAIL_E!P51+FC_TRA_ROAD_E!P51+FC_TRA_DAVI_E!P51+FC_TRA_DNAVI_E!P51+FC_TRA_PIPE_E!P51</f>
        <v>125.31618000000002</v>
      </c>
      <c r="Q51" s="27">
        <f>FC_TRA_RAIL_E!Q51+FC_TRA_ROAD_E!Q51+FC_TRA_DAVI_E!Q51+FC_TRA_DNAVI_E!Q51+FC_TRA_PIPE_E!Q51</f>
        <v>142.53327000000002</v>
      </c>
      <c r="R51" s="27">
        <f>FC_TRA_RAIL_E!R51+FC_TRA_ROAD_E!R51+FC_TRA_DAVI_E!R51+FC_TRA_DNAVI_E!R51+FC_TRA_PIPE_E!R51</f>
        <v>155.91312000000002</v>
      </c>
      <c r="S51" s="27">
        <f>FC_TRA_RAIL_E!S51+FC_TRA_ROAD_E!S51+FC_TRA_DAVI_E!S51+FC_TRA_DNAVI_E!S51+FC_TRA_PIPE_E!S51</f>
        <v>128.04304392</v>
      </c>
      <c r="T51" s="27">
        <f>FC_TRA_RAIL_E!T51+FC_TRA_ROAD_E!T51+FC_TRA_DAVI_E!T51+FC_TRA_DNAVI_E!T51+FC_TRA_PIPE_E!T51</f>
        <v>164.29445999999999</v>
      </c>
      <c r="U51" s="27">
        <f>FC_TRA_RAIL_E!U51+FC_TRA_ROAD_E!U51+FC_TRA_DAVI_E!U51+FC_TRA_DNAVI_E!U51+FC_TRA_PIPE_E!U51</f>
        <v>175.60482588000002</v>
      </c>
      <c r="V51" s="27">
        <f>FC_TRA_RAIL_E!V51+FC_TRA_ROAD_E!V51+FC_TRA_DAVI_E!V51+FC_TRA_DNAVI_E!V51+FC_TRA_PIPE_E!V51</f>
        <v>227.96214804000005</v>
      </c>
      <c r="W51" s="27">
        <f>FC_TRA_RAIL_E!W51+FC_TRA_ROAD_E!W51+FC_TRA_DAVI_E!W51+FC_TRA_DNAVI_E!W51+FC_TRA_PIPE_E!W51</f>
        <v>270.99632222123336</v>
      </c>
      <c r="X51" s="27">
        <f>FC_TRA_RAIL_E!X51+FC_TRA_ROAD_E!X51+FC_TRA_DAVI_E!X51+FC_TRA_DNAVI_E!X51+FC_TRA_PIPE_E!X51</f>
        <v>239.23065934181346</v>
      </c>
      <c r="Y51" s="27">
        <f>FC_TRA_RAIL_E!Y51+FC_TRA_ROAD_E!Y51+FC_TRA_DAVI_E!Y51+FC_TRA_DNAVI_E!Y51+FC_TRA_PIPE_E!Y51</f>
        <v>200.4981081232213</v>
      </c>
      <c r="Z51" s="27">
        <f>FC_TRA_RAIL_E!Z51+FC_TRA_ROAD_E!Z51+FC_TRA_DAVI_E!Z51+FC_TRA_DNAVI_E!Z51+FC_TRA_PIPE_E!Z51</f>
        <v>182.52810482184961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183.37188672000002</v>
      </c>
      <c r="D61" s="49">
        <f t="shared" si="32"/>
        <v>136.21908671999998</v>
      </c>
      <c r="E61" s="49">
        <f t="shared" si="32"/>
        <v>191.23085664000001</v>
      </c>
      <c r="F61" s="49">
        <f t="shared" si="32"/>
        <v>183.37188671999999</v>
      </c>
      <c r="G61" s="49">
        <f t="shared" si="32"/>
        <v>94.305599999999998</v>
      </c>
      <c r="H61" s="49">
        <f t="shared" si="32"/>
        <v>7.8587150399999981</v>
      </c>
      <c r="I61" s="49">
        <f t="shared" si="32"/>
        <v>53.595656639999994</v>
      </c>
      <c r="J61" s="49">
        <f t="shared" si="32"/>
        <v>89.066286720000008</v>
      </c>
      <c r="K61" s="49">
        <f t="shared" si="32"/>
        <v>325.89237168</v>
      </c>
      <c r="L61" s="49">
        <f t="shared" si="32"/>
        <v>577.37405663999994</v>
      </c>
      <c r="M61" s="49">
        <f t="shared" si="32"/>
        <v>685.48548672000004</v>
      </c>
      <c r="N61" s="49">
        <f t="shared" si="32"/>
        <v>889.60205664</v>
      </c>
      <c r="O61" s="49">
        <f t="shared" si="32"/>
        <v>815.97002831999953</v>
      </c>
      <c r="P61" s="49">
        <f t="shared" si="32"/>
        <v>821.42165663999981</v>
      </c>
      <c r="Q61" s="49">
        <f t="shared" si="32"/>
        <v>938.94962831999999</v>
      </c>
      <c r="R61" s="49">
        <f t="shared" si="32"/>
        <v>878.91111504000014</v>
      </c>
      <c r="S61" s="49">
        <f t="shared" si="32"/>
        <v>892.57548672000019</v>
      </c>
      <c r="T61" s="49">
        <f t="shared" si="32"/>
        <v>930.31200000000024</v>
      </c>
      <c r="U61" s="49">
        <f t="shared" si="32"/>
        <v>915.09005663999994</v>
      </c>
      <c r="V61" s="49">
        <f t="shared" si="32"/>
        <v>1009.0416283199997</v>
      </c>
      <c r="W61" s="49">
        <f t="shared" si="32"/>
        <v>1104.0063131472489</v>
      </c>
      <c r="X61" s="49">
        <f t="shared" si="32"/>
        <v>1015.7956157118182</v>
      </c>
      <c r="Y61" s="49">
        <f t="shared" ref="Y61:Z61" si="33">SUM(Y62:Y72)</f>
        <v>957.53123025868331</v>
      </c>
      <c r="Z61" s="49">
        <f t="shared" si="33"/>
        <v>900.84393514836029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2.1884827248777543E-2</v>
      </c>
      <c r="X64" s="52">
        <f>FC_TRA_RAIL_E!X64+FC_TRA_ROAD_E!X64+FC_TRA_DAVI_E!X64+FC_TRA_DNAVI_E!X64+FC_TRA_PIPE_E!X64</f>
        <v>2.7959071817951722E-2</v>
      </c>
      <c r="Y64" s="52">
        <f>FC_TRA_RAIL_E!Y64+FC_TRA_ROAD_E!Y64+FC_TRA_DAVI_E!Y64+FC_TRA_DNAVI_E!Y64+FC_TRA_PIPE_E!Y64</f>
        <v>3.1945298682986033E-2</v>
      </c>
      <c r="Z64" s="52">
        <f>FC_TRA_RAIL_E!Z64+FC_TRA_ROAD_E!Z64+FC_TRA_DAVI_E!Z64+FC_TRA_DNAVI_E!Z64+FC_TRA_PIPE_E!Z64</f>
        <v>0.26802010836024792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3.8231999999999999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103.22640000000001</v>
      </c>
      <c r="L67" s="52">
        <f>FC_TRA_RAIL_E!L67+FC_TRA_ROAD_E!L67+FC_TRA_DAVI_E!L67+FC_TRA_DNAVI_E!L67+FC_TRA_PIPE_E!L67</f>
        <v>173.9556</v>
      </c>
      <c r="M67" s="52">
        <f>FC_TRA_RAIL_E!M67+FC_TRA_ROAD_E!M67+FC_TRA_DAVI_E!M67+FC_TRA_DNAVI_E!M67+FC_TRA_PIPE_E!M67</f>
        <v>172.04399999999998</v>
      </c>
      <c r="N67" s="52">
        <f>FC_TRA_RAIL_E!N67+FC_TRA_ROAD_E!N67+FC_TRA_DAVI_E!N67+FC_TRA_DNAVI_E!N67+FC_TRA_PIPE_E!N67</f>
        <v>179.69039999999998</v>
      </c>
      <c r="O67" s="52">
        <f>FC_TRA_RAIL_E!O67+FC_TRA_ROAD_E!O67+FC_TRA_DAVI_E!O67+FC_TRA_DNAVI_E!O67+FC_TRA_PIPE_E!O67</f>
        <v>166.30919999999998</v>
      </c>
      <c r="P67" s="52">
        <f>FC_TRA_RAIL_E!P67+FC_TRA_ROAD_E!P67+FC_TRA_DAVI_E!P67+FC_TRA_DNAVI_E!P67+FC_TRA_PIPE_E!P67</f>
        <v>158.6628</v>
      </c>
      <c r="Q67" s="52">
        <f>FC_TRA_RAIL_E!Q67+FC_TRA_ROAD_E!Q67+FC_TRA_DAVI_E!Q67+FC_TRA_DNAVI_E!Q67+FC_TRA_PIPE_E!Q67</f>
        <v>194.98320000000004</v>
      </c>
      <c r="R67" s="52">
        <f>FC_TRA_RAIL_E!R67+FC_TRA_ROAD_E!R67+FC_TRA_DAVI_E!R67+FC_TRA_DNAVI_E!R67+FC_TRA_PIPE_E!R67</f>
        <v>187.33680000000001</v>
      </c>
      <c r="S67" s="52">
        <f>FC_TRA_RAIL_E!S67+FC_TRA_ROAD_E!S67+FC_TRA_DAVI_E!S67+FC_TRA_DNAVI_E!S67+FC_TRA_PIPE_E!S67</f>
        <v>143.37</v>
      </c>
      <c r="T67" s="52">
        <f>FC_TRA_RAIL_E!T67+FC_TRA_ROAD_E!T67+FC_TRA_DAVI_E!T67+FC_TRA_DNAVI_E!T67+FC_TRA_PIPE_E!T67</f>
        <v>175.8672</v>
      </c>
      <c r="U67" s="52">
        <f>FC_TRA_RAIL_E!U67+FC_TRA_ROAD_E!U67+FC_TRA_DAVI_E!U67+FC_TRA_DNAVI_E!U67+FC_TRA_PIPE_E!U67</f>
        <v>181.602</v>
      </c>
      <c r="V67" s="52">
        <f>FC_TRA_RAIL_E!V67+FC_TRA_ROAD_E!V67+FC_TRA_DAVI_E!V67+FC_TRA_DNAVI_E!V67+FC_TRA_PIPE_E!V67</f>
        <v>217.92240000000004</v>
      </c>
      <c r="W67" s="52">
        <f>FC_TRA_RAIL_E!W67+FC_TRA_ROAD_E!W67+FC_TRA_DAVI_E!W67+FC_TRA_DNAVI_E!W67+FC_TRA_PIPE_E!W67</f>
        <v>194.98319999999998</v>
      </c>
      <c r="X67" s="52">
        <f>FC_TRA_RAIL_E!X67+FC_TRA_ROAD_E!X67+FC_TRA_DAVI_E!X67+FC_TRA_DNAVI_E!X67+FC_TRA_PIPE_E!X67</f>
        <v>164.39760000000001</v>
      </c>
      <c r="Y67" s="52">
        <f>FC_TRA_RAIL_E!Y67+FC_TRA_ROAD_E!Y67+FC_TRA_DAVI_E!Y67+FC_TRA_DNAVI_E!Y67+FC_TRA_PIPE_E!Y67</f>
        <v>187.33680000000004</v>
      </c>
      <c r="Z67" s="52">
        <f>FC_TRA_RAIL_E!Z67+FC_TRA_ROAD_E!Z67+FC_TRA_DAVI_E!Z67+FC_TRA_DNAVI_E!Z67+FC_TRA_PIPE_E!Z67</f>
        <v>185.42519999999999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183.37188672000002</v>
      </c>
      <c r="D69" s="52">
        <f>FC_TRA_RAIL_E!D69+FC_TRA_ROAD_E!D69+FC_TRA_DAVI_E!D69+FC_TRA_DNAVI_E!D69+FC_TRA_PIPE_E!D69</f>
        <v>136.21908671999998</v>
      </c>
      <c r="E69" s="52">
        <f>FC_TRA_RAIL_E!E69+FC_TRA_ROAD_E!E69+FC_TRA_DAVI_E!E69+FC_TRA_DNAVI_E!E69+FC_TRA_PIPE_E!E69</f>
        <v>191.23085664000001</v>
      </c>
      <c r="F69" s="52">
        <f>FC_TRA_RAIL_E!F69+FC_TRA_ROAD_E!F69+FC_TRA_DAVI_E!F69+FC_TRA_DNAVI_E!F69+FC_TRA_PIPE_E!F69</f>
        <v>183.37188671999999</v>
      </c>
      <c r="G69" s="52">
        <f>FC_TRA_RAIL_E!G69+FC_TRA_ROAD_E!G69+FC_TRA_DAVI_E!G69+FC_TRA_DNAVI_E!G69+FC_TRA_PIPE_E!G69</f>
        <v>94.305599999999998</v>
      </c>
      <c r="H69" s="52">
        <f>FC_TRA_RAIL_E!H69+FC_TRA_ROAD_E!H69+FC_TRA_DAVI_E!H69+FC_TRA_DNAVI_E!H69+FC_TRA_PIPE_E!H69</f>
        <v>7.8587150399999981</v>
      </c>
      <c r="I69" s="52">
        <f>FC_TRA_RAIL_E!I69+FC_TRA_ROAD_E!I69+FC_TRA_DAVI_E!I69+FC_TRA_DNAVI_E!I69+FC_TRA_PIPE_E!I69</f>
        <v>49.772456639999994</v>
      </c>
      <c r="J69" s="52">
        <f>FC_TRA_RAIL_E!J69+FC_TRA_ROAD_E!J69+FC_TRA_DAVI_E!J69+FC_TRA_DNAVI_E!J69+FC_TRA_PIPE_E!J69</f>
        <v>89.066286720000008</v>
      </c>
      <c r="K69" s="52">
        <f>FC_TRA_RAIL_E!K69+FC_TRA_ROAD_E!K69+FC_TRA_DAVI_E!K69+FC_TRA_DNAVI_E!K69+FC_TRA_PIPE_E!K69</f>
        <v>222.66597167999998</v>
      </c>
      <c r="L69" s="52">
        <f>FC_TRA_RAIL_E!L69+FC_TRA_ROAD_E!L69+FC_TRA_DAVI_E!L69+FC_TRA_DNAVI_E!L69+FC_TRA_PIPE_E!L69</f>
        <v>403.41845663999999</v>
      </c>
      <c r="M69" s="52">
        <f>FC_TRA_RAIL_E!M69+FC_TRA_ROAD_E!M69+FC_TRA_DAVI_E!M69+FC_TRA_DNAVI_E!M69+FC_TRA_PIPE_E!M69</f>
        <v>513.44148672000006</v>
      </c>
      <c r="N69" s="52">
        <f>FC_TRA_RAIL_E!N69+FC_TRA_ROAD_E!N69+FC_TRA_DAVI_E!N69+FC_TRA_DNAVI_E!N69+FC_TRA_PIPE_E!N69</f>
        <v>709.91165664000005</v>
      </c>
      <c r="O69" s="52">
        <f>FC_TRA_RAIL_E!O69+FC_TRA_ROAD_E!O69+FC_TRA_DAVI_E!O69+FC_TRA_DNAVI_E!O69+FC_TRA_PIPE_E!O69</f>
        <v>649.66082831999961</v>
      </c>
      <c r="P69" s="52">
        <f>FC_TRA_RAIL_E!P69+FC_TRA_ROAD_E!P69+FC_TRA_DAVI_E!P69+FC_TRA_DNAVI_E!P69+FC_TRA_PIPE_E!P69</f>
        <v>662.75885663999975</v>
      </c>
      <c r="Q69" s="52">
        <f>FC_TRA_RAIL_E!Q69+FC_TRA_ROAD_E!Q69+FC_TRA_DAVI_E!Q69+FC_TRA_DNAVI_E!Q69+FC_TRA_PIPE_E!Q69</f>
        <v>743.96642831999998</v>
      </c>
      <c r="R69" s="52">
        <f>FC_TRA_RAIL_E!R69+FC_TRA_ROAD_E!R69+FC_TRA_DAVI_E!R69+FC_TRA_DNAVI_E!R69+FC_TRA_PIPE_E!R69</f>
        <v>691.5743150400001</v>
      </c>
      <c r="S69" s="52">
        <f>FC_TRA_RAIL_E!S69+FC_TRA_ROAD_E!S69+FC_TRA_DAVI_E!S69+FC_TRA_DNAVI_E!S69+FC_TRA_PIPE_E!S69</f>
        <v>749.20548672000018</v>
      </c>
      <c r="T69" s="52">
        <f>FC_TRA_RAIL_E!T69+FC_TRA_ROAD_E!T69+FC_TRA_DAVI_E!T69+FC_TRA_DNAVI_E!T69+FC_TRA_PIPE_E!T69</f>
        <v>754.44480000000021</v>
      </c>
      <c r="U69" s="52">
        <f>FC_TRA_RAIL_E!U69+FC_TRA_ROAD_E!U69+FC_TRA_DAVI_E!U69+FC_TRA_DNAVI_E!U69+FC_TRA_PIPE_E!U69</f>
        <v>733.48805663999997</v>
      </c>
      <c r="V69" s="52">
        <f>FC_TRA_RAIL_E!V69+FC_TRA_ROAD_E!V69+FC_TRA_DAVI_E!V69+FC_TRA_DNAVI_E!V69+FC_TRA_PIPE_E!V69</f>
        <v>791.11922831999971</v>
      </c>
      <c r="W69" s="52">
        <f>FC_TRA_RAIL_E!W69+FC_TRA_ROAD_E!W69+FC_TRA_DAVI_E!W69+FC_TRA_DNAVI_E!W69+FC_TRA_PIPE_E!W69</f>
        <v>909.00122832000022</v>
      </c>
      <c r="X69" s="52">
        <f>FC_TRA_RAIL_E!X69+FC_TRA_ROAD_E!X69+FC_TRA_DAVI_E!X69+FC_TRA_DNAVI_E!X69+FC_TRA_PIPE_E!X69</f>
        <v>851.37005664000026</v>
      </c>
      <c r="Y69" s="52">
        <f>FC_TRA_RAIL_E!Y69+FC_TRA_ROAD_E!Y69+FC_TRA_DAVI_E!Y69+FC_TRA_DNAVI_E!Y69+FC_TRA_PIPE_E!Y69</f>
        <v>770.16248496000026</v>
      </c>
      <c r="Z69" s="52">
        <f>FC_TRA_RAIL_E!Z69+FC_TRA_ROAD_E!Z69+FC_TRA_DAVI_E!Z69+FC_TRA_DNAVI_E!Z69+FC_TRA_PIPE_E!Z69</f>
        <v>715.15071504000002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328.99404095999995</v>
      </c>
      <c r="D2" s="21">
        <f t="shared" ref="D2:X2" si="0">SUM(D3,D17,D22,D25,D26,D51,D52)</f>
        <v>301.30835436000001</v>
      </c>
      <c r="E2" s="21">
        <f t="shared" si="0"/>
        <v>292.12887599999999</v>
      </c>
      <c r="F2" s="21">
        <f t="shared" si="0"/>
        <v>285.83840844000002</v>
      </c>
      <c r="G2" s="21">
        <f t="shared" si="0"/>
        <v>282.35372255999994</v>
      </c>
      <c r="H2" s="21">
        <f t="shared" si="0"/>
        <v>286.48570877395713</v>
      </c>
      <c r="I2" s="21">
        <f t="shared" si="0"/>
        <v>307.90088205416703</v>
      </c>
      <c r="J2" s="21">
        <f t="shared" si="0"/>
        <v>304.17100312498917</v>
      </c>
      <c r="K2" s="21">
        <f t="shared" si="0"/>
        <v>337.02702552040648</v>
      </c>
      <c r="L2" s="21">
        <f t="shared" si="0"/>
        <v>303.87566818261644</v>
      </c>
      <c r="M2" s="21">
        <f t="shared" si="0"/>
        <v>294.88535801771707</v>
      </c>
      <c r="N2" s="21">
        <f t="shared" si="0"/>
        <v>288.13443912318934</v>
      </c>
      <c r="O2" s="21">
        <f t="shared" si="0"/>
        <v>278.41427554070549</v>
      </c>
      <c r="P2" s="21">
        <f t="shared" si="0"/>
        <v>272.10806128484467</v>
      </c>
      <c r="Q2" s="21">
        <f t="shared" si="0"/>
        <v>278.03047593715229</v>
      </c>
      <c r="R2" s="21">
        <f t="shared" si="0"/>
        <v>271.28099544976612</v>
      </c>
      <c r="S2" s="21">
        <f t="shared" si="0"/>
        <v>248.95309586296301</v>
      </c>
      <c r="T2" s="21">
        <f t="shared" si="0"/>
        <v>258.44716371632256</v>
      </c>
      <c r="U2" s="21">
        <f t="shared" si="0"/>
        <v>257.0386712420364</v>
      </c>
      <c r="V2" s="21">
        <f t="shared" si="0"/>
        <v>246.30445557650219</v>
      </c>
      <c r="W2" s="21">
        <f t="shared" si="0"/>
        <v>217.61551300852625</v>
      </c>
      <c r="X2" s="21">
        <f t="shared" si="0"/>
        <v>212.3702339793854</v>
      </c>
      <c r="Y2" s="21">
        <f t="shared" ref="Y2:Z2" si="1">SUM(Y3,Y17,Y22,Y25,Y26,Y51,Y52)</f>
        <v>231.55141261956743</v>
      </c>
      <c r="Z2" s="21">
        <f t="shared" si="1"/>
        <v>221.57201257766394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1.3291388939571225</v>
      </c>
      <c r="I3" s="24">
        <f t="shared" si="3"/>
        <v>3.588276574167037</v>
      </c>
      <c r="J3" s="24">
        <f t="shared" si="3"/>
        <v>3.2393138849891834</v>
      </c>
      <c r="K3" s="24">
        <f t="shared" si="3"/>
        <v>3.4769905204064377</v>
      </c>
      <c r="L3" s="24">
        <f t="shared" si="3"/>
        <v>1.3460865426165121</v>
      </c>
      <c r="M3" s="24">
        <f t="shared" si="3"/>
        <v>1.4936401777171158</v>
      </c>
      <c r="N3" s="24">
        <f t="shared" si="3"/>
        <v>1.4674741231893953</v>
      </c>
      <c r="O3" s="24">
        <f t="shared" si="3"/>
        <v>1.4768480207055381</v>
      </c>
      <c r="P3" s="24">
        <f t="shared" si="3"/>
        <v>1.5117857248447273</v>
      </c>
      <c r="Q3" s="24">
        <f t="shared" si="3"/>
        <v>4.0660886171522863</v>
      </c>
      <c r="R3" s="24">
        <f t="shared" si="3"/>
        <v>3.9866751697660927</v>
      </c>
      <c r="S3" s="24">
        <f t="shared" si="3"/>
        <v>3.8532075829630084</v>
      </c>
      <c r="T3" s="24">
        <f t="shared" si="3"/>
        <v>3.8455509963225549</v>
      </c>
      <c r="U3" s="24">
        <f t="shared" si="3"/>
        <v>2.5200208820363961</v>
      </c>
      <c r="V3" s="24">
        <f t="shared" si="3"/>
        <v>1.2045672965021779</v>
      </c>
      <c r="W3" s="24">
        <f t="shared" si="3"/>
        <v>0.76070704852624238</v>
      </c>
      <c r="X3" s="24">
        <f t="shared" ref="X3:Z3" si="4">SUM(X4,X8,X11)</f>
        <v>1.0034814993854166</v>
      </c>
      <c r="Y3" s="24">
        <f t="shared" si="4"/>
        <v>1.204152619567433</v>
      </c>
      <c r="Z3" s="24">
        <f t="shared" si="4"/>
        <v>0.98096605766390643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2.0882347769727998</v>
      </c>
      <c r="J4" s="19">
        <f t="shared" si="6"/>
        <v>1.9732148599385098</v>
      </c>
      <c r="K4" s="19">
        <f t="shared" si="6"/>
        <v>2.1638302471102988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2.5897694450619602</v>
      </c>
      <c r="R4" s="19">
        <f t="shared" si="6"/>
        <v>2.4791946837141832</v>
      </c>
      <c r="S4" s="19">
        <f t="shared" si="6"/>
        <v>2.2888049323030959</v>
      </c>
      <c r="T4" s="19">
        <f t="shared" si="6"/>
        <v>2.4360607542915469</v>
      </c>
      <c r="U4" s="19">
        <f t="shared" si="6"/>
        <v>2.5200208820363961</v>
      </c>
      <c r="V4" s="19">
        <f t="shared" si="6"/>
        <v>1.2045672965021779</v>
      </c>
      <c r="W4" s="19">
        <f t="shared" si="6"/>
        <v>0.76070704852624238</v>
      </c>
      <c r="X4" s="19">
        <f t="shared" ref="X4:Z4" si="7">SUM(X5:X7)</f>
        <v>1.0034814993854166</v>
      </c>
      <c r="Y4" s="19">
        <f t="shared" si="7"/>
        <v>1.204152619567433</v>
      </c>
      <c r="Z4" s="19">
        <f t="shared" si="7"/>
        <v>0.98096605766390643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2.0882347769727998</v>
      </c>
      <c r="J7" s="8">
        <f>FC_TRA_RAIL_MTU_E!J7+FC_TRA_RAIL_CPT_E!J7+FC_TRA_RAIL_HST_E!J7+FC_TRA_RAIL_FRT_E!J7</f>
        <v>1.9732148599385098</v>
      </c>
      <c r="K7" s="8">
        <f>FC_TRA_RAIL_MTU_E!K7+FC_TRA_RAIL_CPT_E!K7+FC_TRA_RAIL_HST_E!K7+FC_TRA_RAIL_FRT_E!K7</f>
        <v>2.1638302471102988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2.5897694450619602</v>
      </c>
      <c r="R7" s="8">
        <f>FC_TRA_RAIL_MTU_E!R7+FC_TRA_RAIL_CPT_E!R7+FC_TRA_RAIL_HST_E!R7+FC_TRA_RAIL_FRT_E!R7</f>
        <v>2.4791946837141832</v>
      </c>
      <c r="S7" s="8">
        <f>FC_TRA_RAIL_MTU_E!S7+FC_TRA_RAIL_CPT_E!S7+FC_TRA_RAIL_HST_E!S7+FC_TRA_RAIL_FRT_E!S7</f>
        <v>2.2888049323030959</v>
      </c>
      <c r="T7" s="8">
        <f>FC_TRA_RAIL_MTU_E!T7+FC_TRA_RAIL_CPT_E!T7+FC_TRA_RAIL_HST_E!T7+FC_TRA_RAIL_FRT_E!T7</f>
        <v>2.4360607542915469</v>
      </c>
      <c r="U7" s="8">
        <f>FC_TRA_RAIL_MTU_E!U7+FC_TRA_RAIL_CPT_E!U7+FC_TRA_RAIL_HST_E!U7+FC_TRA_RAIL_FRT_E!U7</f>
        <v>2.5200208820363961</v>
      </c>
      <c r="V7" s="8">
        <f>FC_TRA_RAIL_MTU_E!V7+FC_TRA_RAIL_CPT_E!V7+FC_TRA_RAIL_HST_E!V7+FC_TRA_RAIL_FRT_E!V7</f>
        <v>1.2045672965021779</v>
      </c>
      <c r="W7" s="8">
        <f>FC_TRA_RAIL_MTU_E!W7+FC_TRA_RAIL_CPT_E!W7+FC_TRA_RAIL_HST_E!W7+FC_TRA_RAIL_FRT_E!W7</f>
        <v>0.76070704852624238</v>
      </c>
      <c r="X7" s="8">
        <f>FC_TRA_RAIL_MTU_E!X7+FC_TRA_RAIL_CPT_E!X7+FC_TRA_RAIL_HST_E!X7+FC_TRA_RAIL_FRT_E!X7</f>
        <v>1.0034814993854166</v>
      </c>
      <c r="Y7" s="8">
        <f>FC_TRA_RAIL_MTU_E!Y7+FC_TRA_RAIL_CPT_E!Y7+FC_TRA_RAIL_HST_E!Y7+FC_TRA_RAIL_FRT_E!Y7</f>
        <v>1.204152619567433</v>
      </c>
      <c r="Z7" s="8">
        <f>FC_TRA_RAIL_MTU_E!Z7+FC_TRA_RAIL_CPT_E!Z7+FC_TRA_RAIL_HST_E!Z7+FC_TRA_RAIL_FRT_E!Z7</f>
        <v>0.98096605766390643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1.3291388939571225</v>
      </c>
      <c r="I8" s="19">
        <f t="shared" si="9"/>
        <v>1.5000417971942372</v>
      </c>
      <c r="J8" s="19">
        <f t="shared" si="9"/>
        <v>1.2660990250506736</v>
      </c>
      <c r="K8" s="19">
        <f t="shared" si="9"/>
        <v>1.3131602732961392</v>
      </c>
      <c r="L8" s="19">
        <f t="shared" si="9"/>
        <v>1.3460865426165121</v>
      </c>
      <c r="M8" s="19">
        <f t="shared" si="9"/>
        <v>1.4936401777171158</v>
      </c>
      <c r="N8" s="19">
        <f t="shared" si="9"/>
        <v>1.4674741231893953</v>
      </c>
      <c r="O8" s="19">
        <f t="shared" si="9"/>
        <v>1.4768480207055381</v>
      </c>
      <c r="P8" s="19">
        <f t="shared" si="9"/>
        <v>1.5117857248447273</v>
      </c>
      <c r="Q8" s="19">
        <f t="shared" si="9"/>
        <v>1.4763191720903261</v>
      </c>
      <c r="R8" s="19">
        <f t="shared" si="9"/>
        <v>1.5074804860519095</v>
      </c>
      <c r="S8" s="19">
        <f t="shared" si="9"/>
        <v>1.5644026506599125</v>
      </c>
      <c r="T8" s="19">
        <f t="shared" si="9"/>
        <v>1.409490242031008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1.3291388939571225</v>
      </c>
      <c r="I10" s="8">
        <f>FC_TRA_RAIL_MTU_E!I10+FC_TRA_RAIL_CPT_E!I10+FC_TRA_RAIL_HST_E!I10+FC_TRA_RAIL_FRT_E!I10</f>
        <v>1.5000417971942372</v>
      </c>
      <c r="J10" s="8">
        <f>FC_TRA_RAIL_MTU_E!J10+FC_TRA_RAIL_CPT_E!J10+FC_TRA_RAIL_HST_E!J10+FC_TRA_RAIL_FRT_E!J10</f>
        <v>1.2660990250506736</v>
      </c>
      <c r="K10" s="8">
        <f>FC_TRA_RAIL_MTU_E!K10+FC_TRA_RAIL_CPT_E!K10+FC_TRA_RAIL_HST_E!K10+FC_TRA_RAIL_FRT_E!K10</f>
        <v>1.3131602732961392</v>
      </c>
      <c r="L10" s="8">
        <f>FC_TRA_RAIL_MTU_E!L10+FC_TRA_RAIL_CPT_E!L10+FC_TRA_RAIL_HST_E!L10+FC_TRA_RAIL_FRT_E!L10</f>
        <v>1.3460865426165121</v>
      </c>
      <c r="M10" s="8">
        <f>FC_TRA_RAIL_MTU_E!M10+FC_TRA_RAIL_CPT_E!M10+FC_TRA_RAIL_HST_E!M10+FC_TRA_RAIL_FRT_E!M10</f>
        <v>1.4936401777171158</v>
      </c>
      <c r="N10" s="8">
        <f>FC_TRA_RAIL_MTU_E!N10+FC_TRA_RAIL_CPT_E!N10+FC_TRA_RAIL_HST_E!N10+FC_TRA_RAIL_FRT_E!N10</f>
        <v>1.4674741231893953</v>
      </c>
      <c r="O10" s="8">
        <f>FC_TRA_RAIL_MTU_E!O10+FC_TRA_RAIL_CPT_E!O10+FC_TRA_RAIL_HST_E!O10+FC_TRA_RAIL_FRT_E!O10</f>
        <v>1.4768480207055381</v>
      </c>
      <c r="P10" s="8">
        <f>FC_TRA_RAIL_MTU_E!P10+FC_TRA_RAIL_CPT_E!P10+FC_TRA_RAIL_HST_E!P10+FC_TRA_RAIL_FRT_E!P10</f>
        <v>1.5117857248447273</v>
      </c>
      <c r="Q10" s="8">
        <f>FC_TRA_RAIL_MTU_E!Q10+FC_TRA_RAIL_CPT_E!Q10+FC_TRA_RAIL_HST_E!Q10+FC_TRA_RAIL_FRT_E!Q10</f>
        <v>1.4763191720903261</v>
      </c>
      <c r="R10" s="8">
        <f>FC_TRA_RAIL_MTU_E!R10+FC_TRA_RAIL_CPT_E!R10+FC_TRA_RAIL_HST_E!R10+FC_TRA_RAIL_FRT_E!R10</f>
        <v>1.5074804860519095</v>
      </c>
      <c r="S10" s="8">
        <f>FC_TRA_RAIL_MTU_E!S10+FC_TRA_RAIL_CPT_E!S10+FC_TRA_RAIL_HST_E!S10+FC_TRA_RAIL_FRT_E!S10</f>
        <v>1.5644026506599125</v>
      </c>
      <c r="T10" s="8">
        <f>FC_TRA_RAIL_MTU_E!T10+FC_TRA_RAIL_CPT_E!T10+FC_TRA_RAIL_HST_E!T10+FC_TRA_RAIL_FRT_E!T10</f>
        <v>1.409490242031008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328.99404095999995</v>
      </c>
      <c r="D26" s="27">
        <f t="shared" ref="D26:W26" si="21">SUM(D27,D33)</f>
        <v>301.30835436000001</v>
      </c>
      <c r="E26" s="27">
        <f t="shared" si="21"/>
        <v>292.12887599999999</v>
      </c>
      <c r="F26" s="27">
        <f t="shared" si="21"/>
        <v>285.83840844000002</v>
      </c>
      <c r="G26" s="27">
        <f t="shared" si="21"/>
        <v>282.35372255999994</v>
      </c>
      <c r="H26" s="27">
        <f t="shared" si="21"/>
        <v>285.15656988000001</v>
      </c>
      <c r="I26" s="27">
        <f t="shared" si="21"/>
        <v>304.31260548</v>
      </c>
      <c r="J26" s="27">
        <f t="shared" si="21"/>
        <v>300.93168923999997</v>
      </c>
      <c r="K26" s="27">
        <f t="shared" si="21"/>
        <v>333.55003500000004</v>
      </c>
      <c r="L26" s="27">
        <f t="shared" si="21"/>
        <v>302.52958163999995</v>
      </c>
      <c r="M26" s="27">
        <f t="shared" si="21"/>
        <v>293.39171783999996</v>
      </c>
      <c r="N26" s="27">
        <f t="shared" si="21"/>
        <v>286.66696499999995</v>
      </c>
      <c r="O26" s="27">
        <f t="shared" si="21"/>
        <v>276.93742751999997</v>
      </c>
      <c r="P26" s="27">
        <f t="shared" si="21"/>
        <v>270.59627555999992</v>
      </c>
      <c r="Q26" s="27">
        <f t="shared" si="21"/>
        <v>273.96438732000001</v>
      </c>
      <c r="R26" s="27">
        <f t="shared" si="21"/>
        <v>267.29432028000002</v>
      </c>
      <c r="S26" s="27">
        <f t="shared" si="21"/>
        <v>245.09988828000002</v>
      </c>
      <c r="T26" s="27">
        <f t="shared" si="21"/>
        <v>254.60161271999999</v>
      </c>
      <c r="U26" s="27">
        <f t="shared" si="21"/>
        <v>254.51865035999998</v>
      </c>
      <c r="V26" s="27">
        <f t="shared" si="21"/>
        <v>245.09988828000002</v>
      </c>
      <c r="W26" s="27">
        <f t="shared" si="21"/>
        <v>216.85480596000002</v>
      </c>
      <c r="X26" s="27">
        <f t="shared" ref="X26:Z26" si="22">SUM(X27,X33)</f>
        <v>211.36675247999997</v>
      </c>
      <c r="Y26" s="27">
        <f t="shared" si="22"/>
        <v>230.34726000000001</v>
      </c>
      <c r="Z26" s="27">
        <f t="shared" si="22"/>
        <v>220.59104652000002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328.99404095999995</v>
      </c>
      <c r="D33" s="19">
        <f t="shared" ref="D33:W33" si="27">SUM(D34:D50)</f>
        <v>301.30835436000001</v>
      </c>
      <c r="E33" s="19">
        <f t="shared" si="27"/>
        <v>292.12887599999999</v>
      </c>
      <c r="F33" s="19">
        <f t="shared" si="27"/>
        <v>285.83840844000002</v>
      </c>
      <c r="G33" s="19">
        <f t="shared" si="27"/>
        <v>282.35372255999994</v>
      </c>
      <c r="H33" s="19">
        <f t="shared" si="27"/>
        <v>285.15656988000001</v>
      </c>
      <c r="I33" s="19">
        <f t="shared" si="27"/>
        <v>304.31260548</v>
      </c>
      <c r="J33" s="19">
        <f t="shared" si="27"/>
        <v>300.93168923999997</v>
      </c>
      <c r="K33" s="19">
        <f t="shared" si="27"/>
        <v>333.55003500000004</v>
      </c>
      <c r="L33" s="19">
        <f t="shared" si="27"/>
        <v>302.52958163999995</v>
      </c>
      <c r="M33" s="19">
        <f t="shared" si="27"/>
        <v>293.39171783999996</v>
      </c>
      <c r="N33" s="19">
        <f t="shared" si="27"/>
        <v>286.66696499999995</v>
      </c>
      <c r="O33" s="19">
        <f t="shared" si="27"/>
        <v>276.93742751999997</v>
      </c>
      <c r="P33" s="19">
        <f t="shared" si="27"/>
        <v>270.59627555999992</v>
      </c>
      <c r="Q33" s="19">
        <f t="shared" si="27"/>
        <v>273.96438732000001</v>
      </c>
      <c r="R33" s="19">
        <f t="shared" si="27"/>
        <v>267.29432028000002</v>
      </c>
      <c r="S33" s="19">
        <f t="shared" si="27"/>
        <v>245.09988828000002</v>
      </c>
      <c r="T33" s="19">
        <f t="shared" si="27"/>
        <v>254.60161271999999</v>
      </c>
      <c r="U33" s="19">
        <f t="shared" si="27"/>
        <v>254.51865035999998</v>
      </c>
      <c r="V33" s="19">
        <f t="shared" si="27"/>
        <v>245.09988828000002</v>
      </c>
      <c r="W33" s="19">
        <f t="shared" si="27"/>
        <v>216.85480596000002</v>
      </c>
      <c r="X33" s="19">
        <f t="shared" ref="X33:Z33" si="28">SUM(X34:X50)</f>
        <v>211.36675247999997</v>
      </c>
      <c r="Y33" s="19">
        <f t="shared" si="28"/>
        <v>230.34726000000001</v>
      </c>
      <c r="Z33" s="19">
        <f t="shared" si="28"/>
        <v>220.59104652000002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328.99404095999995</v>
      </c>
      <c r="D43" s="8">
        <f>FC_TRA_RAIL_MTU_E!D43+FC_TRA_RAIL_CPT_E!D43+FC_TRA_RAIL_HST_E!D43+FC_TRA_RAIL_FRT_E!D43</f>
        <v>301.30835436000001</v>
      </c>
      <c r="E43" s="8">
        <f>FC_TRA_RAIL_MTU_E!E43+FC_TRA_RAIL_CPT_E!E43+FC_TRA_RAIL_HST_E!E43+FC_TRA_RAIL_FRT_E!E43</f>
        <v>292.12887599999999</v>
      </c>
      <c r="F43" s="8">
        <f>FC_TRA_RAIL_MTU_E!F43+FC_TRA_RAIL_CPT_E!F43+FC_TRA_RAIL_HST_E!F43+FC_TRA_RAIL_FRT_E!F43</f>
        <v>285.83840844000002</v>
      </c>
      <c r="G43" s="8">
        <f>FC_TRA_RAIL_MTU_E!G43+FC_TRA_RAIL_CPT_E!G43+FC_TRA_RAIL_HST_E!G43+FC_TRA_RAIL_FRT_E!G43</f>
        <v>282.35372255999994</v>
      </c>
      <c r="H43" s="8">
        <f>FC_TRA_RAIL_MTU_E!H43+FC_TRA_RAIL_CPT_E!H43+FC_TRA_RAIL_HST_E!H43+FC_TRA_RAIL_FRT_E!H43</f>
        <v>285.15656988000001</v>
      </c>
      <c r="I43" s="8">
        <f>FC_TRA_RAIL_MTU_E!I43+FC_TRA_RAIL_CPT_E!I43+FC_TRA_RAIL_HST_E!I43+FC_TRA_RAIL_FRT_E!I43</f>
        <v>304.31260548</v>
      </c>
      <c r="J43" s="8">
        <f>FC_TRA_RAIL_MTU_E!J43+FC_TRA_RAIL_CPT_E!J43+FC_TRA_RAIL_HST_E!J43+FC_TRA_RAIL_FRT_E!J43</f>
        <v>300.93168923999997</v>
      </c>
      <c r="K43" s="8">
        <f>FC_TRA_RAIL_MTU_E!K43+FC_TRA_RAIL_CPT_E!K43+FC_TRA_RAIL_HST_E!K43+FC_TRA_RAIL_FRT_E!K43</f>
        <v>333.55003500000004</v>
      </c>
      <c r="L43" s="8">
        <f>FC_TRA_RAIL_MTU_E!L43+FC_TRA_RAIL_CPT_E!L43+FC_TRA_RAIL_HST_E!L43+FC_TRA_RAIL_FRT_E!L43</f>
        <v>302.52958163999995</v>
      </c>
      <c r="M43" s="8">
        <f>FC_TRA_RAIL_MTU_E!M43+FC_TRA_RAIL_CPT_E!M43+FC_TRA_RAIL_HST_E!M43+FC_TRA_RAIL_FRT_E!M43</f>
        <v>293.39171783999996</v>
      </c>
      <c r="N43" s="8">
        <f>FC_TRA_RAIL_MTU_E!N43+FC_TRA_RAIL_CPT_E!N43+FC_TRA_RAIL_HST_E!N43+FC_TRA_RAIL_FRT_E!N43</f>
        <v>286.66696499999995</v>
      </c>
      <c r="O43" s="8">
        <f>FC_TRA_RAIL_MTU_E!O43+FC_TRA_RAIL_CPT_E!O43+FC_TRA_RAIL_HST_E!O43+FC_TRA_RAIL_FRT_E!O43</f>
        <v>276.93742751999997</v>
      </c>
      <c r="P43" s="8">
        <f>FC_TRA_RAIL_MTU_E!P43+FC_TRA_RAIL_CPT_E!P43+FC_TRA_RAIL_HST_E!P43+FC_TRA_RAIL_FRT_E!P43</f>
        <v>270.59627555999992</v>
      </c>
      <c r="Q43" s="8">
        <f>FC_TRA_RAIL_MTU_E!Q43+FC_TRA_RAIL_CPT_E!Q43+FC_TRA_RAIL_HST_E!Q43+FC_TRA_RAIL_FRT_E!Q43</f>
        <v>273.96438732000001</v>
      </c>
      <c r="R43" s="8">
        <f>FC_TRA_RAIL_MTU_E!R43+FC_TRA_RAIL_CPT_E!R43+FC_TRA_RAIL_HST_E!R43+FC_TRA_RAIL_FRT_E!R43</f>
        <v>267.29432028000002</v>
      </c>
      <c r="S43" s="8">
        <f>FC_TRA_RAIL_MTU_E!S43+FC_TRA_RAIL_CPT_E!S43+FC_TRA_RAIL_HST_E!S43+FC_TRA_RAIL_FRT_E!S43</f>
        <v>245.09988828000002</v>
      </c>
      <c r="T43" s="8">
        <f>FC_TRA_RAIL_MTU_E!T43+FC_TRA_RAIL_CPT_E!T43+FC_TRA_RAIL_HST_E!T43+FC_TRA_RAIL_FRT_E!T43</f>
        <v>254.60161271999999</v>
      </c>
      <c r="U43" s="8">
        <f>FC_TRA_RAIL_MTU_E!U43+FC_TRA_RAIL_CPT_E!U43+FC_TRA_RAIL_HST_E!U43+FC_TRA_RAIL_FRT_E!U43</f>
        <v>254.51865035999998</v>
      </c>
      <c r="V43" s="8">
        <f>FC_TRA_RAIL_MTU_E!V43+FC_TRA_RAIL_CPT_E!V43+FC_TRA_RAIL_HST_E!V43+FC_TRA_RAIL_FRT_E!V43</f>
        <v>245.09988828000002</v>
      </c>
      <c r="W43" s="8">
        <f>FC_TRA_RAIL_MTU_E!W43+FC_TRA_RAIL_CPT_E!W43+FC_TRA_RAIL_HST_E!W43+FC_TRA_RAIL_FRT_E!W43</f>
        <v>216.85480596000002</v>
      </c>
      <c r="X43" s="8">
        <f>FC_TRA_RAIL_MTU_E!X43+FC_TRA_RAIL_CPT_E!X43+FC_TRA_RAIL_HST_E!X43+FC_TRA_RAIL_FRT_E!X43</f>
        <v>211.36675247999997</v>
      </c>
      <c r="Y43" s="8">
        <f>FC_TRA_RAIL_MTU_E!Y43+FC_TRA_RAIL_CPT_E!Y43+FC_TRA_RAIL_HST_E!Y43+FC_TRA_RAIL_FRT_E!Y43</f>
        <v>230.34726000000001</v>
      </c>
      <c r="Z43" s="8">
        <f>FC_TRA_RAIL_MTU_E!Z43+FC_TRA_RAIL_CPT_E!Z43+FC_TRA_RAIL_HST_E!Z43+FC_TRA_RAIL_FRT_E!Z43</f>
        <v>220.59104652000002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20.956743359999997</v>
      </c>
      <c r="T61" s="49">
        <f t="shared" si="32"/>
        <v>18.337086719999999</v>
      </c>
      <c r="U61" s="49">
        <f t="shared" si="32"/>
        <v>15.717684960000001</v>
      </c>
      <c r="V61" s="49">
        <f t="shared" si="32"/>
        <v>13.098028320000003</v>
      </c>
      <c r="W61" s="49">
        <f t="shared" si="32"/>
        <v>13.098028320000001</v>
      </c>
      <c r="X61" s="49">
        <f t="shared" si="32"/>
        <v>15.717684959999996</v>
      </c>
      <c r="Y61" s="49">
        <f t="shared" ref="Y61:Z61" si="33">SUM(Y62:Y72)</f>
        <v>15.71768496</v>
      </c>
      <c r="Z61" s="49">
        <f t="shared" si="33"/>
        <v>10.478371679999999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20.956743359999997</v>
      </c>
      <c r="T69" s="52">
        <f>FC_TRA_RAIL_MTU_E!T69+FC_TRA_RAIL_CPT_E!T69+FC_TRA_RAIL_HST_E!T69+FC_TRA_RAIL_FRT_E!T69</f>
        <v>18.337086719999999</v>
      </c>
      <c r="U69" s="52">
        <f>FC_TRA_RAIL_MTU_E!U69+FC_TRA_RAIL_CPT_E!U69+FC_TRA_RAIL_HST_E!U69+FC_TRA_RAIL_FRT_E!U69</f>
        <v>15.717684960000001</v>
      </c>
      <c r="V69" s="52">
        <f>FC_TRA_RAIL_MTU_E!V69+FC_TRA_RAIL_CPT_E!V69+FC_TRA_RAIL_HST_E!V69+FC_TRA_RAIL_FRT_E!V69</f>
        <v>13.098028320000003</v>
      </c>
      <c r="W69" s="52">
        <f>FC_TRA_RAIL_MTU_E!W69+FC_TRA_RAIL_CPT_E!W69+FC_TRA_RAIL_HST_E!W69+FC_TRA_RAIL_FRT_E!W69</f>
        <v>13.098028320000001</v>
      </c>
      <c r="X69" s="52">
        <f>FC_TRA_RAIL_MTU_E!X69+FC_TRA_RAIL_CPT_E!X69+FC_TRA_RAIL_HST_E!X69+FC_TRA_RAIL_FRT_E!X69</f>
        <v>15.717684959999996</v>
      </c>
      <c r="Y69" s="52">
        <f>FC_TRA_RAIL_MTU_E!Y69+FC_TRA_RAIL_CPT_E!Y69+FC_TRA_RAIL_HST_E!Y69+FC_TRA_RAIL_FRT_E!Y69</f>
        <v>15.71768496</v>
      </c>
      <c r="Z69" s="52">
        <f>FC_TRA_RAIL_MTU_E!Z69+FC_TRA_RAIL_CPT_E!Z69+FC_TRA_RAIL_HST_E!Z69+FC_TRA_RAIL_FRT_E!Z69</f>
        <v>10.478371679999999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233.57957413411208</v>
      </c>
      <c r="D2" s="21">
        <f t="shared" ref="D2:X2" si="0">SUM(D3,D17,D22,D25,D26,D51,D52)</f>
        <v>223.95956472386183</v>
      </c>
      <c r="E2" s="21">
        <f t="shared" si="0"/>
        <v>220.25738912436489</v>
      </c>
      <c r="F2" s="21">
        <f t="shared" si="0"/>
        <v>219.97846277729053</v>
      </c>
      <c r="G2" s="21">
        <f t="shared" si="0"/>
        <v>216.54775673055019</v>
      </c>
      <c r="H2" s="21">
        <f t="shared" si="0"/>
        <v>226.33114910911161</v>
      </c>
      <c r="I2" s="21">
        <f t="shared" si="0"/>
        <v>235.36509631267347</v>
      </c>
      <c r="J2" s="21">
        <f t="shared" si="0"/>
        <v>225.07201832326584</v>
      </c>
      <c r="K2" s="21">
        <f t="shared" si="0"/>
        <v>260.07425778380895</v>
      </c>
      <c r="L2" s="21">
        <f t="shared" si="0"/>
        <v>227.04711655778536</v>
      </c>
      <c r="M2" s="21">
        <f t="shared" si="0"/>
        <v>224.88321595626223</v>
      </c>
      <c r="N2" s="21">
        <f t="shared" si="0"/>
        <v>220.3258329985876</v>
      </c>
      <c r="O2" s="21">
        <f t="shared" si="0"/>
        <v>229.51364539291947</v>
      </c>
      <c r="P2" s="21">
        <f t="shared" si="0"/>
        <v>225.21144363646474</v>
      </c>
      <c r="Q2" s="21">
        <f t="shared" si="0"/>
        <v>213.0044150378213</v>
      </c>
      <c r="R2" s="21">
        <f t="shared" si="0"/>
        <v>206.24433298233129</v>
      </c>
      <c r="S2" s="21">
        <f t="shared" si="0"/>
        <v>188.76834087236278</v>
      </c>
      <c r="T2" s="21">
        <f t="shared" si="0"/>
        <v>201.23084166767885</v>
      </c>
      <c r="U2" s="21">
        <f t="shared" si="0"/>
        <v>201.52395614159408</v>
      </c>
      <c r="V2" s="21">
        <f t="shared" si="0"/>
        <v>188.40335133943893</v>
      </c>
      <c r="W2" s="21">
        <f t="shared" si="0"/>
        <v>157.78374748404153</v>
      </c>
      <c r="X2" s="21">
        <f t="shared" si="0"/>
        <v>152.5785293438424</v>
      </c>
      <c r="Y2" s="21">
        <f t="shared" ref="Y2:Z2" si="1">SUM(Y3,Y17,Y22,Y25,Y26,Y51,Y52)</f>
        <v>150.0174987827566</v>
      </c>
      <c r="Z2" s="21">
        <f t="shared" si="1"/>
        <v>147.4582431736207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1.0500542399910302</v>
      </c>
      <c r="I3" s="24">
        <f t="shared" si="2"/>
        <v>2.7429445990569055</v>
      </c>
      <c r="J3" s="24">
        <f t="shared" si="2"/>
        <v>2.3969375995301689</v>
      </c>
      <c r="K3" s="24">
        <f t="shared" si="2"/>
        <v>2.6830955989946013</v>
      </c>
      <c r="L3" s="24">
        <f t="shared" si="2"/>
        <v>1.0057569596347207</v>
      </c>
      <c r="M3" s="24">
        <f t="shared" si="2"/>
        <v>1.1390684464785363</v>
      </c>
      <c r="N3" s="24">
        <f t="shared" si="2"/>
        <v>1.1221236155576035</v>
      </c>
      <c r="O3" s="24">
        <f t="shared" si="2"/>
        <v>1.2174547165915304</v>
      </c>
      <c r="P3" s="24">
        <f t="shared" si="2"/>
        <v>1.2512361594641344</v>
      </c>
      <c r="Q3" s="24">
        <f t="shared" si="2"/>
        <v>3.1151075236235748</v>
      </c>
      <c r="R3" s="24">
        <f t="shared" si="2"/>
        <v>3.0309132412406115</v>
      </c>
      <c r="S3" s="24">
        <f t="shared" si="2"/>
        <v>2.9216893244545701</v>
      </c>
      <c r="T3" s="24">
        <f t="shared" si="2"/>
        <v>2.9942037379654005</v>
      </c>
      <c r="U3" s="24">
        <f t="shared" si="2"/>
        <v>1.9757516456704685</v>
      </c>
      <c r="V3" s="24">
        <f t="shared" si="2"/>
        <v>0.92139833623273193</v>
      </c>
      <c r="W3" s="24">
        <f t="shared" si="2"/>
        <v>0.55155630770354336</v>
      </c>
      <c r="X3" s="24">
        <f t="shared" ref="X3:Z3" si="3">SUM(X4,X8,X11)</f>
        <v>0.72095664505809698</v>
      </c>
      <c r="Y3" s="24">
        <f t="shared" si="3"/>
        <v>0.7801462409430584</v>
      </c>
      <c r="Z3" s="24">
        <f t="shared" si="3"/>
        <v>0.65284207059034627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1.5962850646176818</v>
      </c>
      <c r="J4" s="19">
        <f t="shared" si="4"/>
        <v>1.4600847764878035</v>
      </c>
      <c r="K4" s="19">
        <f t="shared" si="4"/>
        <v>1.6697668224630038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1.9840714363016096</v>
      </c>
      <c r="R4" s="19">
        <f t="shared" si="4"/>
        <v>1.8848347744678493</v>
      </c>
      <c r="S4" s="19">
        <f t="shared" si="4"/>
        <v>1.7354831766750207</v>
      </c>
      <c r="T4" s="19">
        <f t="shared" si="4"/>
        <v>1.8967534752200061</v>
      </c>
      <c r="U4" s="19">
        <f t="shared" si="4"/>
        <v>1.9757516456704685</v>
      </c>
      <c r="V4" s="19">
        <f t="shared" si="4"/>
        <v>0.92139833623273193</v>
      </c>
      <c r="W4" s="19">
        <f t="shared" si="4"/>
        <v>0.55155630770354336</v>
      </c>
      <c r="X4" s="19">
        <f t="shared" ref="X4:Z4" si="5">SUM(X5:X7)</f>
        <v>0.72095664505809698</v>
      </c>
      <c r="Y4" s="19">
        <f t="shared" si="5"/>
        <v>0.7801462409430584</v>
      </c>
      <c r="Z4" s="19">
        <f t="shared" si="5"/>
        <v>0.65284207059034627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1.5962850646176818</v>
      </c>
      <c r="J7" s="8">
        <v>1.4600847764878035</v>
      </c>
      <c r="K7" s="8">
        <v>1.6697668224630038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1.9840714363016096</v>
      </c>
      <c r="R7" s="8">
        <v>1.8848347744678493</v>
      </c>
      <c r="S7" s="8">
        <v>1.7354831766750207</v>
      </c>
      <c r="T7" s="8">
        <v>1.8967534752200061</v>
      </c>
      <c r="U7" s="8">
        <v>1.9757516456704685</v>
      </c>
      <c r="V7" s="8">
        <v>0.92139833623273193</v>
      </c>
      <c r="W7" s="8">
        <v>0.55155630770354336</v>
      </c>
      <c r="X7" s="8">
        <v>0.72095664505809698</v>
      </c>
      <c r="Y7" s="8">
        <v>0.7801462409430584</v>
      </c>
      <c r="Z7" s="8">
        <v>0.65284207059034627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1.0500542399910302</v>
      </c>
      <c r="I8" s="19">
        <f t="shared" si="6"/>
        <v>1.1466595344392236</v>
      </c>
      <c r="J8" s="19">
        <f t="shared" si="6"/>
        <v>0.9368528230423655</v>
      </c>
      <c r="K8" s="19">
        <f t="shared" si="6"/>
        <v>1.0133287765315977</v>
      </c>
      <c r="L8" s="19">
        <f t="shared" si="6"/>
        <v>1.0057569596347207</v>
      </c>
      <c r="M8" s="19">
        <f t="shared" si="6"/>
        <v>1.1390684464785363</v>
      </c>
      <c r="N8" s="19">
        <f t="shared" si="6"/>
        <v>1.1221236155576035</v>
      </c>
      <c r="O8" s="19">
        <f t="shared" si="6"/>
        <v>1.2174547165915304</v>
      </c>
      <c r="P8" s="19">
        <f t="shared" si="6"/>
        <v>1.2512361594641344</v>
      </c>
      <c r="Q8" s="19">
        <f t="shared" si="6"/>
        <v>1.1310360873219654</v>
      </c>
      <c r="R8" s="19">
        <f t="shared" si="6"/>
        <v>1.1460784667727624</v>
      </c>
      <c r="S8" s="19">
        <f t="shared" si="6"/>
        <v>1.1862061477795494</v>
      </c>
      <c r="T8" s="19">
        <f t="shared" si="6"/>
        <v>1.0974502627453944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1.0500542399910302</v>
      </c>
      <c r="I10" s="8">
        <v>1.1466595344392236</v>
      </c>
      <c r="J10" s="8">
        <v>0.9368528230423655</v>
      </c>
      <c r="K10" s="8">
        <v>1.0133287765315977</v>
      </c>
      <c r="L10" s="8">
        <v>1.0057569596347207</v>
      </c>
      <c r="M10" s="8">
        <v>1.1390684464785363</v>
      </c>
      <c r="N10" s="8">
        <v>1.1221236155576035</v>
      </c>
      <c r="O10" s="8">
        <v>1.2174547165915304</v>
      </c>
      <c r="P10" s="8">
        <v>1.2512361594641344</v>
      </c>
      <c r="Q10" s="8">
        <v>1.1310360873219654</v>
      </c>
      <c r="R10" s="8">
        <v>1.1460784667727624</v>
      </c>
      <c r="S10" s="8">
        <v>1.1862061477795494</v>
      </c>
      <c r="T10" s="8">
        <v>1.0974502627453944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233.57957413411208</v>
      </c>
      <c r="D26" s="27">
        <f t="shared" si="14"/>
        <v>223.95956472386183</v>
      </c>
      <c r="E26" s="27">
        <f t="shared" si="14"/>
        <v>220.25738912436489</v>
      </c>
      <c r="F26" s="27">
        <f t="shared" si="14"/>
        <v>219.97846277729053</v>
      </c>
      <c r="G26" s="27">
        <f t="shared" si="14"/>
        <v>216.54775673055019</v>
      </c>
      <c r="H26" s="27">
        <f t="shared" si="14"/>
        <v>225.28109486912058</v>
      </c>
      <c r="I26" s="27">
        <f t="shared" si="14"/>
        <v>232.62215171361657</v>
      </c>
      <c r="J26" s="27">
        <f t="shared" si="14"/>
        <v>222.67508072373568</v>
      </c>
      <c r="K26" s="27">
        <f t="shared" si="14"/>
        <v>257.39116218481433</v>
      </c>
      <c r="L26" s="27">
        <f t="shared" si="14"/>
        <v>226.04135959815065</v>
      </c>
      <c r="M26" s="27">
        <f t="shared" si="14"/>
        <v>223.74414750978369</v>
      </c>
      <c r="N26" s="27">
        <f t="shared" si="14"/>
        <v>219.20370938303</v>
      </c>
      <c r="O26" s="27">
        <f t="shared" si="14"/>
        <v>228.29619067632794</v>
      </c>
      <c r="P26" s="27">
        <f t="shared" si="14"/>
        <v>223.96020747700061</v>
      </c>
      <c r="Q26" s="27">
        <f t="shared" si="14"/>
        <v>209.88930751419772</v>
      </c>
      <c r="R26" s="27">
        <f t="shared" si="14"/>
        <v>203.21341974109069</v>
      </c>
      <c r="S26" s="27">
        <f t="shared" si="14"/>
        <v>185.84665154790821</v>
      </c>
      <c r="T26" s="27">
        <f t="shared" si="14"/>
        <v>198.23663792971345</v>
      </c>
      <c r="U26" s="27">
        <f t="shared" si="14"/>
        <v>199.54820449592361</v>
      </c>
      <c r="V26" s="27">
        <f t="shared" si="14"/>
        <v>187.4819530032062</v>
      </c>
      <c r="W26" s="27">
        <f t="shared" si="14"/>
        <v>157.23219117633798</v>
      </c>
      <c r="X26" s="27">
        <f t="shared" si="14"/>
        <v>151.85757269878431</v>
      </c>
      <c r="Y26" s="27">
        <f t="shared" ref="Y26:Z26" si="15">SUM(Y27,Y33)</f>
        <v>149.23735254181355</v>
      </c>
      <c r="Z26" s="27">
        <f t="shared" si="15"/>
        <v>146.80540110303036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233.57957413411208</v>
      </c>
      <c r="D33" s="19">
        <f t="shared" si="18"/>
        <v>223.95956472386183</v>
      </c>
      <c r="E33" s="19">
        <f t="shared" si="18"/>
        <v>220.25738912436489</v>
      </c>
      <c r="F33" s="19">
        <f t="shared" si="18"/>
        <v>219.97846277729053</v>
      </c>
      <c r="G33" s="19">
        <f t="shared" si="18"/>
        <v>216.54775673055019</v>
      </c>
      <c r="H33" s="19">
        <f t="shared" si="18"/>
        <v>225.28109486912058</v>
      </c>
      <c r="I33" s="19">
        <f t="shared" si="18"/>
        <v>232.62215171361657</v>
      </c>
      <c r="J33" s="19">
        <f t="shared" si="18"/>
        <v>222.67508072373568</v>
      </c>
      <c r="K33" s="19">
        <f t="shared" si="18"/>
        <v>257.39116218481433</v>
      </c>
      <c r="L33" s="19">
        <f t="shared" si="18"/>
        <v>226.04135959815065</v>
      </c>
      <c r="M33" s="19">
        <f t="shared" si="18"/>
        <v>223.74414750978369</v>
      </c>
      <c r="N33" s="19">
        <f t="shared" si="18"/>
        <v>219.20370938303</v>
      </c>
      <c r="O33" s="19">
        <f t="shared" si="18"/>
        <v>228.29619067632794</v>
      </c>
      <c r="P33" s="19">
        <f t="shared" si="18"/>
        <v>223.96020747700061</v>
      </c>
      <c r="Q33" s="19">
        <f t="shared" si="18"/>
        <v>209.88930751419772</v>
      </c>
      <c r="R33" s="19">
        <f t="shared" si="18"/>
        <v>203.21341974109069</v>
      </c>
      <c r="S33" s="19">
        <f t="shared" si="18"/>
        <v>185.84665154790821</v>
      </c>
      <c r="T33" s="19">
        <f t="shared" si="18"/>
        <v>198.23663792971345</v>
      </c>
      <c r="U33" s="19">
        <f t="shared" si="18"/>
        <v>199.54820449592361</v>
      </c>
      <c r="V33" s="19">
        <f t="shared" si="18"/>
        <v>187.4819530032062</v>
      </c>
      <c r="W33" s="19">
        <f t="shared" si="18"/>
        <v>157.23219117633798</v>
      </c>
      <c r="X33" s="19">
        <f t="shared" si="18"/>
        <v>151.85757269878431</v>
      </c>
      <c r="Y33" s="19">
        <f t="shared" ref="Y33:Z33" si="19">SUM(Y34:Y50)</f>
        <v>149.23735254181355</v>
      </c>
      <c r="Z33" s="19">
        <f t="shared" si="19"/>
        <v>146.80540110303036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233.57957413411208</v>
      </c>
      <c r="D43" s="8">
        <v>223.95956472386183</v>
      </c>
      <c r="E43" s="8">
        <v>220.25738912436489</v>
      </c>
      <c r="F43" s="8">
        <v>219.97846277729053</v>
      </c>
      <c r="G43" s="8">
        <v>216.54775673055019</v>
      </c>
      <c r="H43" s="8">
        <v>225.28109486912058</v>
      </c>
      <c r="I43" s="8">
        <v>232.62215171361657</v>
      </c>
      <c r="J43" s="8">
        <v>222.67508072373568</v>
      </c>
      <c r="K43" s="8">
        <v>257.39116218481433</v>
      </c>
      <c r="L43" s="8">
        <v>226.04135959815065</v>
      </c>
      <c r="M43" s="8">
        <v>223.74414750978369</v>
      </c>
      <c r="N43" s="8">
        <v>219.20370938303</v>
      </c>
      <c r="O43" s="8">
        <v>228.29619067632794</v>
      </c>
      <c r="P43" s="8">
        <v>223.96020747700061</v>
      </c>
      <c r="Q43" s="8">
        <v>209.88930751419772</v>
      </c>
      <c r="R43" s="8">
        <v>203.21341974109069</v>
      </c>
      <c r="S43" s="8">
        <v>185.84665154790821</v>
      </c>
      <c r="T43" s="8">
        <v>198.23663792971345</v>
      </c>
      <c r="U43" s="8">
        <v>199.54820449592361</v>
      </c>
      <c r="V43" s="8">
        <v>187.4819530032062</v>
      </c>
      <c r="W43" s="8">
        <v>157.23219117633798</v>
      </c>
      <c r="X43" s="8">
        <v>151.85757269878431</v>
      </c>
      <c r="Y43" s="8">
        <v>149.23735254181355</v>
      </c>
      <c r="Z43" s="8">
        <v>146.80540110303036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15.890421689444187</v>
      </c>
      <c r="T61" s="49">
        <f t="shared" si="22"/>
        <v>14.277531009970883</v>
      </c>
      <c r="U61" s="49">
        <f t="shared" si="22"/>
        <v>12.323009760441131</v>
      </c>
      <c r="V61" s="49">
        <f t="shared" si="22"/>
        <v>10.018951649294911</v>
      </c>
      <c r="W61" s="49">
        <f t="shared" si="22"/>
        <v>9.4968229259498251</v>
      </c>
      <c r="X61" s="49">
        <f t="shared" si="22"/>
        <v>11.292454742595517</v>
      </c>
      <c r="Y61" s="49">
        <f t="shared" ref="Y61:Z61" si="23">SUM(Y62:Y72)</f>
        <v>10.183171666624906</v>
      </c>
      <c r="Z61" s="49">
        <f t="shared" si="23"/>
        <v>6.9734541889013828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15.890421689444187</v>
      </c>
      <c r="T69" s="52">
        <v>14.277531009970883</v>
      </c>
      <c r="U69" s="52">
        <v>12.323009760441131</v>
      </c>
      <c r="V69" s="52">
        <v>10.018951649294911</v>
      </c>
      <c r="W69" s="52">
        <v>9.4968229259498251</v>
      </c>
      <c r="X69" s="52">
        <v>11.292454742595517</v>
      </c>
      <c r="Y69" s="52">
        <v>10.183171666624906</v>
      </c>
      <c r="Z69" s="52">
        <v>6.9734541889013828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95.414466825887885</v>
      </c>
      <c r="D2" s="21">
        <f t="shared" ref="D2:X2" si="0">SUM(D3,D17,D22,D25,D26,D51,D52)</f>
        <v>77.348789636138179</v>
      </c>
      <c r="E2" s="21">
        <f t="shared" si="0"/>
        <v>71.871486875635071</v>
      </c>
      <c r="F2" s="21">
        <f t="shared" si="0"/>
        <v>65.859945662709478</v>
      </c>
      <c r="G2" s="21">
        <f t="shared" si="0"/>
        <v>65.805965829449775</v>
      </c>
      <c r="H2" s="21">
        <f t="shared" si="0"/>
        <v>60.1545596648455</v>
      </c>
      <c r="I2" s="21">
        <f t="shared" si="0"/>
        <v>72.535785741493541</v>
      </c>
      <c r="J2" s="21">
        <f t="shared" si="0"/>
        <v>79.09898480172329</v>
      </c>
      <c r="K2" s="21">
        <f t="shared" si="0"/>
        <v>76.952767736597551</v>
      </c>
      <c r="L2" s="21">
        <f t="shared" si="0"/>
        <v>76.828551624831093</v>
      </c>
      <c r="M2" s="21">
        <f t="shared" si="0"/>
        <v>70.002142061454876</v>
      </c>
      <c r="N2" s="21">
        <f t="shared" si="0"/>
        <v>67.808606124601752</v>
      </c>
      <c r="O2" s="21">
        <f t="shared" si="0"/>
        <v>48.900630147786053</v>
      </c>
      <c r="P2" s="21">
        <f t="shared" si="0"/>
        <v>46.896617648379916</v>
      </c>
      <c r="Q2" s="21">
        <f t="shared" si="0"/>
        <v>65.026060899331</v>
      </c>
      <c r="R2" s="21">
        <f t="shared" si="0"/>
        <v>65.036662467434809</v>
      </c>
      <c r="S2" s="21">
        <f t="shared" si="0"/>
        <v>60.184754990600233</v>
      </c>
      <c r="T2" s="21">
        <f t="shared" si="0"/>
        <v>57.216322048643676</v>
      </c>
      <c r="U2" s="21">
        <f t="shared" si="0"/>
        <v>55.514715100442295</v>
      </c>
      <c r="V2" s="21">
        <f t="shared" si="0"/>
        <v>57.901104237063251</v>
      </c>
      <c r="W2" s="21">
        <f t="shared" si="0"/>
        <v>59.831765524484744</v>
      </c>
      <c r="X2" s="21">
        <f t="shared" si="0"/>
        <v>59.791704635542978</v>
      </c>
      <c r="Y2" s="21">
        <f t="shared" ref="Y2:Z2" si="1">SUM(Y3,Y17,Y22,Y25,Y26,Y51,Y52)</f>
        <v>81.533913836810811</v>
      </c>
      <c r="Z2" s="21">
        <f t="shared" si="1"/>
        <v>74.113769404043197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0.27908465396609217</v>
      </c>
      <c r="I3" s="24">
        <f t="shared" si="2"/>
        <v>0.84533197511013136</v>
      </c>
      <c r="J3" s="24">
        <f t="shared" si="2"/>
        <v>0.84237628545901444</v>
      </c>
      <c r="K3" s="24">
        <f t="shared" si="2"/>
        <v>0.79389492141183648</v>
      </c>
      <c r="L3" s="24">
        <f t="shared" si="2"/>
        <v>0.34032958298179145</v>
      </c>
      <c r="M3" s="24">
        <f t="shared" si="2"/>
        <v>0.35457173123857938</v>
      </c>
      <c r="N3" s="24">
        <f t="shared" si="2"/>
        <v>0.34535050763179165</v>
      </c>
      <c r="O3" s="24">
        <f t="shared" si="2"/>
        <v>0.25939330411400785</v>
      </c>
      <c r="P3" s="24">
        <f t="shared" si="2"/>
        <v>0.26054956538059298</v>
      </c>
      <c r="Q3" s="24">
        <f t="shared" si="2"/>
        <v>0.95098109352871119</v>
      </c>
      <c r="R3" s="24">
        <f t="shared" si="2"/>
        <v>0.95576192852548114</v>
      </c>
      <c r="S3" s="24">
        <f t="shared" si="2"/>
        <v>0.93151825850843806</v>
      </c>
      <c r="T3" s="24">
        <f t="shared" si="2"/>
        <v>0.85134725835715463</v>
      </c>
      <c r="U3" s="24">
        <f t="shared" si="2"/>
        <v>0.5442692363659275</v>
      </c>
      <c r="V3" s="24">
        <f t="shared" si="2"/>
        <v>0.28316896026944599</v>
      </c>
      <c r="W3" s="24">
        <f t="shared" si="2"/>
        <v>0.20915074082269905</v>
      </c>
      <c r="X3" s="24">
        <f t="shared" ref="X3:Z3" si="3">SUM(X4,X8,X11)</f>
        <v>0.28252485432731961</v>
      </c>
      <c r="Y3" s="24">
        <f t="shared" si="3"/>
        <v>0.42400637862437474</v>
      </c>
      <c r="Z3" s="24">
        <f t="shared" si="3"/>
        <v>0.32812398707356016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0.49194971235511786</v>
      </c>
      <c r="J4" s="19">
        <f t="shared" si="4"/>
        <v>0.51313008345070632</v>
      </c>
      <c r="K4" s="19">
        <f t="shared" si="4"/>
        <v>0.49406342464729508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0.60569800876035029</v>
      </c>
      <c r="R4" s="19">
        <f t="shared" si="4"/>
        <v>0.59435990924633397</v>
      </c>
      <c r="S4" s="19">
        <f t="shared" si="4"/>
        <v>0.55332175562807495</v>
      </c>
      <c r="T4" s="19">
        <f t="shared" si="4"/>
        <v>0.53930727907154097</v>
      </c>
      <c r="U4" s="19">
        <f t="shared" si="4"/>
        <v>0.5442692363659275</v>
      </c>
      <c r="V4" s="19">
        <f t="shared" si="4"/>
        <v>0.28316896026944599</v>
      </c>
      <c r="W4" s="19">
        <f t="shared" si="4"/>
        <v>0.20915074082269905</v>
      </c>
      <c r="X4" s="19">
        <f t="shared" ref="X4:Z4" si="5">SUM(X5:X7)</f>
        <v>0.28252485432731961</v>
      </c>
      <c r="Y4" s="19">
        <f t="shared" si="5"/>
        <v>0.42400637862437474</v>
      </c>
      <c r="Z4" s="19">
        <f t="shared" si="5"/>
        <v>0.32812398707356016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0.49194971235511786</v>
      </c>
      <c r="J7" s="8">
        <v>0.51313008345070632</v>
      </c>
      <c r="K7" s="8">
        <v>0.49406342464729508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0.60569800876035029</v>
      </c>
      <c r="R7" s="8">
        <v>0.59435990924633397</v>
      </c>
      <c r="S7" s="8">
        <v>0.55332175562807495</v>
      </c>
      <c r="T7" s="8">
        <v>0.53930727907154097</v>
      </c>
      <c r="U7" s="8">
        <v>0.5442692363659275</v>
      </c>
      <c r="V7" s="8">
        <v>0.28316896026944599</v>
      </c>
      <c r="W7" s="8">
        <v>0.20915074082269905</v>
      </c>
      <c r="X7" s="8">
        <v>0.28252485432731961</v>
      </c>
      <c r="Y7" s="8">
        <v>0.42400637862437474</v>
      </c>
      <c r="Z7" s="8">
        <v>0.32812398707356016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0.27908465396609217</v>
      </c>
      <c r="I8" s="19">
        <f t="shared" si="6"/>
        <v>0.3533822627550135</v>
      </c>
      <c r="J8" s="19">
        <f t="shared" si="6"/>
        <v>0.32924620200830818</v>
      </c>
      <c r="K8" s="19">
        <f t="shared" si="6"/>
        <v>0.29983149676454141</v>
      </c>
      <c r="L8" s="19">
        <f t="shared" si="6"/>
        <v>0.34032958298179145</v>
      </c>
      <c r="M8" s="19">
        <f t="shared" si="6"/>
        <v>0.35457173123857938</v>
      </c>
      <c r="N8" s="19">
        <f t="shared" si="6"/>
        <v>0.34535050763179165</v>
      </c>
      <c r="O8" s="19">
        <f t="shared" si="6"/>
        <v>0.25939330411400785</v>
      </c>
      <c r="P8" s="19">
        <f t="shared" si="6"/>
        <v>0.26054956538059298</v>
      </c>
      <c r="Q8" s="19">
        <f t="shared" si="6"/>
        <v>0.34528308476836089</v>
      </c>
      <c r="R8" s="19">
        <f t="shared" si="6"/>
        <v>0.36140201927914717</v>
      </c>
      <c r="S8" s="19">
        <f t="shared" si="6"/>
        <v>0.37819650288036305</v>
      </c>
      <c r="T8" s="19">
        <f t="shared" si="6"/>
        <v>0.31203997928561367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0.27908465396609217</v>
      </c>
      <c r="I10" s="8">
        <v>0.3533822627550135</v>
      </c>
      <c r="J10" s="8">
        <v>0.32924620200830818</v>
      </c>
      <c r="K10" s="8">
        <v>0.29983149676454141</v>
      </c>
      <c r="L10" s="8">
        <v>0.34032958298179145</v>
      </c>
      <c r="M10" s="8">
        <v>0.35457173123857938</v>
      </c>
      <c r="N10" s="8">
        <v>0.34535050763179165</v>
      </c>
      <c r="O10" s="8">
        <v>0.25939330411400785</v>
      </c>
      <c r="P10" s="8">
        <v>0.26054956538059298</v>
      </c>
      <c r="Q10" s="8">
        <v>0.34528308476836089</v>
      </c>
      <c r="R10" s="8">
        <v>0.36140201927914717</v>
      </c>
      <c r="S10" s="8">
        <v>0.37819650288036305</v>
      </c>
      <c r="T10" s="8">
        <v>0.31203997928561367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95.414466825887885</v>
      </c>
      <c r="D26" s="27">
        <f t="shared" si="14"/>
        <v>77.348789636138179</v>
      </c>
      <c r="E26" s="27">
        <f t="shared" si="14"/>
        <v>71.871486875635071</v>
      </c>
      <c r="F26" s="27">
        <f t="shared" si="14"/>
        <v>65.859945662709478</v>
      </c>
      <c r="G26" s="27">
        <f t="shared" si="14"/>
        <v>65.805965829449775</v>
      </c>
      <c r="H26" s="27">
        <f t="shared" si="14"/>
        <v>59.875475010879406</v>
      </c>
      <c r="I26" s="27">
        <f t="shared" si="14"/>
        <v>71.690453766383413</v>
      </c>
      <c r="J26" s="27">
        <f t="shared" si="14"/>
        <v>78.256608516264279</v>
      </c>
      <c r="K26" s="27">
        <f t="shared" si="14"/>
        <v>76.158872815185717</v>
      </c>
      <c r="L26" s="27">
        <f t="shared" si="14"/>
        <v>76.488222041849298</v>
      </c>
      <c r="M26" s="27">
        <f t="shared" si="14"/>
        <v>69.647570330216297</v>
      </c>
      <c r="N26" s="27">
        <f t="shared" si="14"/>
        <v>67.46325561696996</v>
      </c>
      <c r="O26" s="27">
        <f t="shared" si="14"/>
        <v>48.641236843672047</v>
      </c>
      <c r="P26" s="27">
        <f t="shared" si="14"/>
        <v>46.636068082999323</v>
      </c>
      <c r="Q26" s="27">
        <f t="shared" si="14"/>
        <v>64.075079805802289</v>
      </c>
      <c r="R26" s="27">
        <f t="shared" si="14"/>
        <v>64.080900538909333</v>
      </c>
      <c r="S26" s="27">
        <f t="shared" si="14"/>
        <v>59.253236732091793</v>
      </c>
      <c r="T26" s="27">
        <f t="shared" si="14"/>
        <v>56.364974790286524</v>
      </c>
      <c r="U26" s="27">
        <f t="shared" si="14"/>
        <v>54.970445864076368</v>
      </c>
      <c r="V26" s="27">
        <f t="shared" si="14"/>
        <v>57.617935276793808</v>
      </c>
      <c r="W26" s="27">
        <f t="shared" si="14"/>
        <v>59.622614783662044</v>
      </c>
      <c r="X26" s="27">
        <f t="shared" si="14"/>
        <v>59.509179781215657</v>
      </c>
      <c r="Y26" s="27">
        <f t="shared" ref="Y26:Z26" si="15">SUM(Y27,Y33)</f>
        <v>81.109907458186441</v>
      </c>
      <c r="Z26" s="27">
        <f t="shared" si="15"/>
        <v>73.785645416969643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95.414466825887885</v>
      </c>
      <c r="D33" s="19">
        <f t="shared" si="18"/>
        <v>77.348789636138179</v>
      </c>
      <c r="E33" s="19">
        <f t="shared" si="18"/>
        <v>71.871486875635071</v>
      </c>
      <c r="F33" s="19">
        <f t="shared" si="18"/>
        <v>65.859945662709478</v>
      </c>
      <c r="G33" s="19">
        <f t="shared" si="18"/>
        <v>65.805965829449775</v>
      </c>
      <c r="H33" s="19">
        <f t="shared" si="18"/>
        <v>59.875475010879406</v>
      </c>
      <c r="I33" s="19">
        <f t="shared" si="18"/>
        <v>71.690453766383413</v>
      </c>
      <c r="J33" s="19">
        <f t="shared" si="18"/>
        <v>78.256608516264279</v>
      </c>
      <c r="K33" s="19">
        <f t="shared" si="18"/>
        <v>76.158872815185717</v>
      </c>
      <c r="L33" s="19">
        <f t="shared" si="18"/>
        <v>76.488222041849298</v>
      </c>
      <c r="M33" s="19">
        <f t="shared" si="18"/>
        <v>69.647570330216297</v>
      </c>
      <c r="N33" s="19">
        <f t="shared" si="18"/>
        <v>67.46325561696996</v>
      </c>
      <c r="O33" s="19">
        <f t="shared" si="18"/>
        <v>48.641236843672047</v>
      </c>
      <c r="P33" s="19">
        <f t="shared" si="18"/>
        <v>46.636068082999323</v>
      </c>
      <c r="Q33" s="19">
        <f t="shared" si="18"/>
        <v>64.075079805802289</v>
      </c>
      <c r="R33" s="19">
        <f t="shared" si="18"/>
        <v>64.080900538909333</v>
      </c>
      <c r="S33" s="19">
        <f t="shared" si="18"/>
        <v>59.253236732091793</v>
      </c>
      <c r="T33" s="19">
        <f t="shared" si="18"/>
        <v>56.364974790286524</v>
      </c>
      <c r="U33" s="19">
        <f t="shared" si="18"/>
        <v>54.970445864076368</v>
      </c>
      <c r="V33" s="19">
        <f t="shared" si="18"/>
        <v>57.617935276793808</v>
      </c>
      <c r="W33" s="19">
        <f t="shared" si="18"/>
        <v>59.622614783662044</v>
      </c>
      <c r="X33" s="19">
        <f t="shared" si="18"/>
        <v>59.509179781215657</v>
      </c>
      <c r="Y33" s="19">
        <f t="shared" ref="Y33:Z33" si="19">SUM(Y34:Y50)</f>
        <v>81.109907458186441</v>
      </c>
      <c r="Z33" s="19">
        <f t="shared" si="19"/>
        <v>73.785645416969643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95.414466825887885</v>
      </c>
      <c r="D43" s="8">
        <v>77.348789636138179</v>
      </c>
      <c r="E43" s="8">
        <v>71.871486875635071</v>
      </c>
      <c r="F43" s="8">
        <v>65.859945662709478</v>
      </c>
      <c r="G43" s="8">
        <v>65.805965829449775</v>
      </c>
      <c r="H43" s="8">
        <v>59.875475010879406</v>
      </c>
      <c r="I43" s="8">
        <v>71.690453766383413</v>
      </c>
      <c r="J43" s="8">
        <v>78.256608516264279</v>
      </c>
      <c r="K43" s="8">
        <v>76.158872815185717</v>
      </c>
      <c r="L43" s="8">
        <v>76.488222041849298</v>
      </c>
      <c r="M43" s="8">
        <v>69.647570330216297</v>
      </c>
      <c r="N43" s="8">
        <v>67.46325561696996</v>
      </c>
      <c r="O43" s="8">
        <v>48.641236843672047</v>
      </c>
      <c r="P43" s="8">
        <v>46.636068082999323</v>
      </c>
      <c r="Q43" s="8">
        <v>64.075079805802289</v>
      </c>
      <c r="R43" s="8">
        <v>64.080900538909333</v>
      </c>
      <c r="S43" s="8">
        <v>59.253236732091793</v>
      </c>
      <c r="T43" s="8">
        <v>56.364974790286524</v>
      </c>
      <c r="U43" s="8">
        <v>54.970445864076368</v>
      </c>
      <c r="V43" s="8">
        <v>57.617935276793808</v>
      </c>
      <c r="W43" s="8">
        <v>59.622614783662044</v>
      </c>
      <c r="X43" s="8">
        <v>59.509179781215657</v>
      </c>
      <c r="Y43" s="8">
        <v>81.109907458186441</v>
      </c>
      <c r="Z43" s="8">
        <v>73.785645416969643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5.0663216705558112</v>
      </c>
      <c r="T61" s="49">
        <f t="shared" si="22"/>
        <v>4.0595557100291169</v>
      </c>
      <c r="U61" s="49">
        <f t="shared" si="22"/>
        <v>3.3946751995588702</v>
      </c>
      <c r="V61" s="49">
        <f t="shared" si="22"/>
        <v>3.0790766707050921</v>
      </c>
      <c r="W61" s="49">
        <f t="shared" si="22"/>
        <v>3.6012053940501754</v>
      </c>
      <c r="X61" s="49">
        <f t="shared" si="22"/>
        <v>4.4252302174044802</v>
      </c>
      <c r="Y61" s="49">
        <f t="shared" ref="Y61:Z61" si="23">SUM(Y62:Y72)</f>
        <v>5.5345132933750936</v>
      </c>
      <c r="Z61" s="49">
        <f t="shared" si="23"/>
        <v>3.5049174910986149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5.0663216705558112</v>
      </c>
      <c r="T69" s="52">
        <v>4.0595557100291169</v>
      </c>
      <c r="U69" s="52">
        <v>3.3946751995588702</v>
      </c>
      <c r="V69" s="52">
        <v>3.0790766707050921</v>
      </c>
      <c r="W69" s="52">
        <v>3.6012053940501754</v>
      </c>
      <c r="X69" s="52">
        <v>4.4252302174044802</v>
      </c>
      <c r="Y69" s="52">
        <v>5.5345132933750936</v>
      </c>
      <c r="Z69" s="52">
        <v>3.5049174910986149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11272.270563720002</v>
      </c>
      <c r="D2" s="21">
        <f t="shared" ref="D2:X2" si="0">SUM(D3,D17,D22,D25,D26,D51,D52)</f>
        <v>12005.156290680005</v>
      </c>
      <c r="E2" s="21">
        <f t="shared" si="0"/>
        <v>12602.579913719997</v>
      </c>
      <c r="F2" s="21">
        <f t="shared" si="0"/>
        <v>14345.611690680003</v>
      </c>
      <c r="G2" s="21">
        <f t="shared" si="0"/>
        <v>15093.457747200004</v>
      </c>
      <c r="H2" s="21">
        <f t="shared" si="0"/>
        <v>16388.638429319999</v>
      </c>
      <c r="I2" s="21">
        <f t="shared" si="0"/>
        <v>17022.512517480001</v>
      </c>
      <c r="J2" s="21">
        <f t="shared" si="0"/>
        <v>17872.474067280004</v>
      </c>
      <c r="K2" s="21">
        <f t="shared" si="0"/>
        <v>17665.483931279996</v>
      </c>
      <c r="L2" s="21">
        <f t="shared" si="0"/>
        <v>17175.703586039996</v>
      </c>
      <c r="M2" s="21">
        <f t="shared" si="0"/>
        <v>16180.019957520002</v>
      </c>
      <c r="N2" s="21">
        <f t="shared" si="0"/>
        <v>16018.896805920001</v>
      </c>
      <c r="O2" s="21">
        <f t="shared" si="0"/>
        <v>15806.690902439999</v>
      </c>
      <c r="P2" s="21">
        <f t="shared" si="0"/>
        <v>15687.454208400002</v>
      </c>
      <c r="Q2" s="21">
        <f t="shared" si="0"/>
        <v>16221.697889399997</v>
      </c>
      <c r="R2" s="21">
        <f t="shared" si="0"/>
        <v>16987.177420560001</v>
      </c>
      <c r="S2" s="21">
        <f t="shared" si="0"/>
        <v>17718.670070280001</v>
      </c>
      <c r="T2" s="21">
        <f t="shared" si="0"/>
        <v>18215.053236000003</v>
      </c>
      <c r="U2" s="21">
        <f t="shared" si="0"/>
        <v>18408.836756520002</v>
      </c>
      <c r="V2" s="21">
        <f t="shared" si="0"/>
        <v>18605.107846800005</v>
      </c>
      <c r="W2" s="21">
        <f t="shared" si="0"/>
        <v>17326.828740342968</v>
      </c>
      <c r="X2" s="21">
        <f t="shared" si="0"/>
        <v>18706.821577079096</v>
      </c>
      <c r="Y2" s="21">
        <f t="shared" ref="Y2:Z2" si="1">SUM(Y3,Y17,Y22,Y25,Y26,Y51,Y52)</f>
        <v>19184.866040727225</v>
      </c>
      <c r="Z2" s="21">
        <f t="shared" si="1"/>
        <v>19684.337103717295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11262.727953720001</v>
      </c>
      <c r="D26" s="27">
        <f t="shared" ref="D26:W26" si="20">SUM(D27,D33)</f>
        <v>11993.644570680004</v>
      </c>
      <c r="E26" s="27">
        <f t="shared" si="20"/>
        <v>12587.230953719998</v>
      </c>
      <c r="F26" s="27">
        <f t="shared" si="20"/>
        <v>14328.445090680003</v>
      </c>
      <c r="G26" s="27">
        <f t="shared" si="20"/>
        <v>15068.616667200004</v>
      </c>
      <c r="H26" s="27">
        <f t="shared" si="20"/>
        <v>16367.53360932</v>
      </c>
      <c r="I26" s="27">
        <f t="shared" si="20"/>
        <v>16994.13713748</v>
      </c>
      <c r="J26" s="27">
        <f t="shared" si="20"/>
        <v>17861.366267280002</v>
      </c>
      <c r="K26" s="27">
        <f t="shared" si="20"/>
        <v>17652.508001279995</v>
      </c>
      <c r="L26" s="27">
        <f t="shared" si="20"/>
        <v>17160.102176039996</v>
      </c>
      <c r="M26" s="27">
        <f t="shared" si="20"/>
        <v>16159.722977520003</v>
      </c>
      <c r="N26" s="27">
        <f t="shared" si="20"/>
        <v>15994.813075920001</v>
      </c>
      <c r="O26" s="27">
        <f t="shared" si="20"/>
        <v>15777.406702439999</v>
      </c>
      <c r="P26" s="27">
        <f t="shared" si="20"/>
        <v>15655.544528400002</v>
      </c>
      <c r="Q26" s="27">
        <f t="shared" si="20"/>
        <v>16163.836349399997</v>
      </c>
      <c r="R26" s="27">
        <f t="shared" si="20"/>
        <v>16903.010590560003</v>
      </c>
      <c r="S26" s="27">
        <f t="shared" si="20"/>
        <v>17603.501976359999</v>
      </c>
      <c r="T26" s="27">
        <f t="shared" si="20"/>
        <v>18084.031686000002</v>
      </c>
      <c r="U26" s="27">
        <f t="shared" si="20"/>
        <v>18266.098497120001</v>
      </c>
      <c r="V26" s="27">
        <f t="shared" si="20"/>
        <v>18428.030934480004</v>
      </c>
      <c r="W26" s="27">
        <f t="shared" si="20"/>
        <v>17146.789876439998</v>
      </c>
      <c r="X26" s="27">
        <f t="shared" ref="X26:Z26" si="21">SUM(X27,X33)</f>
        <v>18514.696066560005</v>
      </c>
      <c r="Y26" s="27">
        <f t="shared" si="21"/>
        <v>19006.843007160001</v>
      </c>
      <c r="Z26" s="27">
        <f t="shared" si="21"/>
        <v>19503.426657240001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11262.727953720001</v>
      </c>
      <c r="D33" s="19">
        <f t="shared" ref="D33:W33" si="26">SUM(D34:D50)</f>
        <v>11993.644570680004</v>
      </c>
      <c r="E33" s="19">
        <f t="shared" si="26"/>
        <v>12587.230953719998</v>
      </c>
      <c r="F33" s="19">
        <f t="shared" si="26"/>
        <v>14328.445090680003</v>
      </c>
      <c r="G33" s="19">
        <f t="shared" si="26"/>
        <v>15068.616667200004</v>
      </c>
      <c r="H33" s="19">
        <f t="shared" si="26"/>
        <v>16367.53360932</v>
      </c>
      <c r="I33" s="19">
        <f t="shared" si="26"/>
        <v>16994.13713748</v>
      </c>
      <c r="J33" s="19">
        <f t="shared" si="26"/>
        <v>17861.366267280002</v>
      </c>
      <c r="K33" s="19">
        <f t="shared" si="26"/>
        <v>17652.508001279995</v>
      </c>
      <c r="L33" s="19">
        <f t="shared" si="26"/>
        <v>17160.102176039996</v>
      </c>
      <c r="M33" s="19">
        <f t="shared" si="26"/>
        <v>16159.722977520003</v>
      </c>
      <c r="N33" s="19">
        <f t="shared" si="26"/>
        <v>15994.813075920001</v>
      </c>
      <c r="O33" s="19">
        <f t="shared" si="26"/>
        <v>15777.406702439999</v>
      </c>
      <c r="P33" s="19">
        <f t="shared" si="26"/>
        <v>15655.544528400002</v>
      </c>
      <c r="Q33" s="19">
        <f t="shared" si="26"/>
        <v>16163.836349399997</v>
      </c>
      <c r="R33" s="19">
        <f t="shared" si="26"/>
        <v>16903.010590560003</v>
      </c>
      <c r="S33" s="19">
        <f t="shared" si="26"/>
        <v>17603.501976359999</v>
      </c>
      <c r="T33" s="19">
        <f t="shared" si="26"/>
        <v>18084.031686000002</v>
      </c>
      <c r="U33" s="19">
        <f t="shared" si="26"/>
        <v>18266.098497120001</v>
      </c>
      <c r="V33" s="19">
        <f t="shared" si="26"/>
        <v>18428.030934480004</v>
      </c>
      <c r="W33" s="19">
        <f t="shared" si="26"/>
        <v>17146.789876439998</v>
      </c>
      <c r="X33" s="19">
        <f t="shared" ref="X33:Z33" si="27">SUM(X34:X50)</f>
        <v>18514.696066560005</v>
      </c>
      <c r="Y33" s="19">
        <f t="shared" si="27"/>
        <v>19006.843007160001</v>
      </c>
      <c r="Z33" s="19">
        <f t="shared" si="27"/>
        <v>19503.426657240001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179.96114952000002</v>
      </c>
      <c r="D36" s="8">
        <f>FC_TRA_ROAD_P2W_E!D36+FC_TRA_ROAD_CAR_E!D36+FC_TRA_ROAD_BUS_E!D36+FC_TRA_ROAD_LCV_E!D36+FC_TRA_ROAD_HGV_E!D36</f>
        <v>176.18938488000003</v>
      </c>
      <c r="E36" s="8">
        <f>FC_TRA_ROAD_P2W_E!E36+FC_TRA_ROAD_CAR_E!E36+FC_TRA_ROAD_BUS_E!E36+FC_TRA_ROAD_LCV_E!E36+FC_TRA_ROAD_HGV_E!E36</f>
        <v>179.06273172000002</v>
      </c>
      <c r="F36" s="8">
        <f>FC_TRA_ROAD_P2W_E!F36+FC_TRA_ROAD_CAR_E!F36+FC_TRA_ROAD_BUS_E!F36+FC_TRA_ROAD_LCV_E!F36+FC_TRA_ROAD_HGV_E!F36</f>
        <v>181.97537724000003</v>
      </c>
      <c r="G36" s="8">
        <f>FC_TRA_ROAD_P2W_E!G36+FC_TRA_ROAD_CAR_E!G36+FC_TRA_ROAD_BUS_E!G36+FC_TRA_ROAD_LCV_E!G36+FC_TRA_ROAD_HGV_E!G36</f>
        <v>190.24127532</v>
      </c>
      <c r="H36" s="8">
        <f>FC_TRA_ROAD_P2W_E!H36+FC_TRA_ROAD_CAR_E!H36+FC_TRA_ROAD_BUS_E!H36+FC_TRA_ROAD_LCV_E!H36+FC_TRA_ROAD_HGV_E!H36</f>
        <v>195.83645328000003</v>
      </c>
      <c r="I36" s="8">
        <f>FC_TRA_ROAD_P2W_E!I36+FC_TRA_ROAD_CAR_E!I36+FC_TRA_ROAD_BUS_E!I36+FC_TRA_ROAD_LCV_E!I36+FC_TRA_ROAD_HGV_E!I36</f>
        <v>208.09218960000001</v>
      </c>
      <c r="J36" s="8">
        <f>FC_TRA_ROAD_P2W_E!J36+FC_TRA_ROAD_CAR_E!J36+FC_TRA_ROAD_BUS_E!J36+FC_TRA_ROAD_LCV_E!J36+FC_TRA_ROAD_HGV_E!J36</f>
        <v>222.54297300000005</v>
      </c>
      <c r="K36" s="8">
        <f>FC_TRA_ROAD_P2W_E!K36+FC_TRA_ROAD_CAR_E!K36+FC_TRA_ROAD_BUS_E!K36+FC_TRA_ROAD_LCV_E!K36+FC_TRA_ROAD_HGV_E!K36</f>
        <v>215.70273107999998</v>
      </c>
      <c r="L36" s="8">
        <f>FC_TRA_ROAD_P2W_E!L36+FC_TRA_ROAD_CAR_E!L36+FC_TRA_ROAD_BUS_E!L36+FC_TRA_ROAD_LCV_E!L36+FC_TRA_ROAD_HGV_E!L36</f>
        <v>221.18819076000003</v>
      </c>
      <c r="M36" s="8">
        <f>FC_TRA_ROAD_P2W_E!M36+FC_TRA_ROAD_CAR_E!M36+FC_TRA_ROAD_BUS_E!M36+FC_TRA_ROAD_LCV_E!M36+FC_TRA_ROAD_HGV_E!M36</f>
        <v>212.91797664000001</v>
      </c>
      <c r="N36" s="8">
        <f>FC_TRA_ROAD_P2W_E!N36+FC_TRA_ROAD_CAR_E!N36+FC_TRA_ROAD_BUS_E!N36+FC_TRA_ROAD_LCV_E!N36+FC_TRA_ROAD_HGV_E!N36</f>
        <v>215.64366948000003</v>
      </c>
      <c r="O36" s="8">
        <f>FC_TRA_ROAD_P2W_E!O36+FC_TRA_ROAD_CAR_E!O36+FC_TRA_ROAD_BUS_E!O36+FC_TRA_ROAD_LCV_E!O36+FC_TRA_ROAD_HGV_E!O36</f>
        <v>237.68500428000004</v>
      </c>
      <c r="P36" s="8">
        <f>FC_TRA_ROAD_P2W_E!P36+FC_TRA_ROAD_CAR_E!P36+FC_TRA_ROAD_BUS_E!P36+FC_TRA_ROAD_LCV_E!P36+FC_TRA_ROAD_HGV_E!P36</f>
        <v>245.97634428000006</v>
      </c>
      <c r="Q36" s="8">
        <f>FC_TRA_ROAD_P2W_E!Q36+FC_TRA_ROAD_CAR_E!Q36+FC_TRA_ROAD_BUS_E!Q36+FC_TRA_ROAD_LCV_E!Q36+FC_TRA_ROAD_HGV_E!Q36</f>
        <v>270.85036428000012</v>
      </c>
      <c r="R36" s="8">
        <f>FC_TRA_ROAD_P2W_E!R36+FC_TRA_ROAD_CAR_E!R36+FC_TRA_ROAD_BUS_E!R36+FC_TRA_ROAD_LCV_E!R36+FC_TRA_ROAD_HGV_E!R36</f>
        <v>273.61422000000005</v>
      </c>
      <c r="S36" s="8">
        <f>FC_TRA_ROAD_P2W_E!S36+FC_TRA_ROAD_CAR_E!S36+FC_TRA_ROAD_BUS_E!S36+FC_TRA_ROAD_LCV_E!S36+FC_TRA_ROAD_HGV_E!S36</f>
        <v>273.61422000000005</v>
      </c>
      <c r="T36" s="8">
        <f>FC_TRA_ROAD_P2W_E!T36+FC_TRA_ROAD_CAR_E!T36+FC_TRA_ROAD_BUS_E!T36+FC_TRA_ROAD_LCV_E!T36+FC_TRA_ROAD_HGV_E!T36</f>
        <v>265.32288000000005</v>
      </c>
      <c r="U36" s="8">
        <f>FC_TRA_ROAD_P2W_E!U36+FC_TRA_ROAD_CAR_E!U36+FC_TRA_ROAD_BUS_E!U36+FC_TRA_ROAD_LCV_E!U36+FC_TRA_ROAD_HGV_E!U36</f>
        <v>254.26768428000003</v>
      </c>
      <c r="V36" s="8">
        <f>FC_TRA_ROAD_P2W_E!V36+FC_TRA_ROAD_CAR_E!V36+FC_TRA_ROAD_BUS_E!V36+FC_TRA_ROAD_LCV_E!V36+FC_TRA_ROAD_HGV_E!V36</f>
        <v>243.21271572000001</v>
      </c>
      <c r="W36" s="8">
        <f>FC_TRA_ROAD_P2W_E!W36+FC_TRA_ROAD_CAR_E!W36+FC_TRA_ROAD_BUS_E!W36+FC_TRA_ROAD_LCV_E!W36+FC_TRA_ROAD_HGV_E!W36</f>
        <v>204.51964427999997</v>
      </c>
      <c r="X36" s="8">
        <f>FC_TRA_ROAD_P2W_E!X36+FC_TRA_ROAD_CAR_E!X36+FC_TRA_ROAD_BUS_E!X36+FC_TRA_ROAD_LCV_E!X36+FC_TRA_ROAD_HGV_E!X36</f>
        <v>207.2835</v>
      </c>
      <c r="Y36" s="8">
        <f>FC_TRA_ROAD_P2W_E!Y36+FC_TRA_ROAD_CAR_E!Y36+FC_TRA_ROAD_BUS_E!Y36+FC_TRA_ROAD_LCV_E!Y36+FC_TRA_ROAD_HGV_E!Y36</f>
        <v>234.92137572000001</v>
      </c>
      <c r="Z36" s="8">
        <f>FC_TRA_ROAD_P2W_E!Z36+FC_TRA_ROAD_CAR_E!Z36+FC_TRA_ROAD_BUS_E!Z36+FC_TRA_ROAD_LCV_E!Z36+FC_TRA_ROAD_HGV_E!Z36</f>
        <v>245.97634428000003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5575.2819922799999</v>
      </c>
      <c r="D37" s="8">
        <f>FC_TRA_ROAD_P2W_E!D37+FC_TRA_ROAD_CAR_E!D37+FC_TRA_ROAD_BUS_E!D37+FC_TRA_ROAD_LCV_E!D37+FC_TRA_ROAD_HGV_E!D37</f>
        <v>5704.311800880002</v>
      </c>
      <c r="E37" s="8">
        <f>FC_TRA_ROAD_P2W_E!E37+FC_TRA_ROAD_CAR_E!E37+FC_TRA_ROAD_BUS_E!E37+FC_TRA_ROAD_LCV_E!E37+FC_TRA_ROAD_HGV_E!E37</f>
        <v>5779.3289399999994</v>
      </c>
      <c r="F37" s="8">
        <f>FC_TRA_ROAD_P2W_E!F37+FC_TRA_ROAD_CAR_E!F37+FC_TRA_ROAD_BUS_E!F37+FC_TRA_ROAD_LCV_E!F37+FC_TRA_ROAD_HGV_E!F37</f>
        <v>6301.4489168400014</v>
      </c>
      <c r="G37" s="8">
        <f>FC_TRA_ROAD_P2W_E!G37+FC_TRA_ROAD_CAR_E!G37+FC_TRA_ROAD_BUS_E!G37+FC_TRA_ROAD_LCV_E!G37+FC_TRA_ROAD_HGV_E!G37</f>
        <v>6277.4434522800002</v>
      </c>
      <c r="H37" s="8">
        <f>FC_TRA_ROAD_P2W_E!H37+FC_TRA_ROAD_CAR_E!H37+FC_TRA_ROAD_BUS_E!H37+FC_TRA_ROAD_LCV_E!H37+FC_TRA_ROAD_HGV_E!H37</f>
        <v>6166.4178668399991</v>
      </c>
      <c r="I37" s="8">
        <f>FC_TRA_ROAD_P2W_E!I37+FC_TRA_ROAD_CAR_E!I37+FC_TRA_ROAD_BUS_E!I37+FC_TRA_ROAD_LCV_E!I37+FC_TRA_ROAD_HGV_E!I37</f>
        <v>6103.4014641599997</v>
      </c>
      <c r="J37" s="8">
        <f>FC_TRA_ROAD_P2W_E!J37+FC_TRA_ROAD_CAR_E!J37+FC_TRA_ROAD_BUS_E!J37+FC_TRA_ROAD_LCV_E!J37+FC_TRA_ROAD_HGV_E!J37</f>
        <v>6368.1434031600029</v>
      </c>
      <c r="K37" s="8">
        <f>FC_TRA_ROAD_P2W_E!K37+FC_TRA_ROAD_CAR_E!K37+FC_TRA_ROAD_BUS_E!K37+FC_TRA_ROAD_LCV_E!K37+FC_TRA_ROAD_HGV_E!K37</f>
        <v>6124.6940831999982</v>
      </c>
      <c r="L37" s="8">
        <f>FC_TRA_ROAD_P2W_E!L37+FC_TRA_ROAD_CAR_E!L37+FC_TRA_ROAD_BUS_E!L37+FC_TRA_ROAD_LCV_E!L37+FC_TRA_ROAD_HGV_E!L37</f>
        <v>5968.2371918400004</v>
      </c>
      <c r="M37" s="8">
        <f>FC_TRA_ROAD_P2W_E!M37+FC_TRA_ROAD_CAR_E!M37+FC_TRA_ROAD_BUS_E!M37+FC_TRA_ROAD_LCV_E!M37+FC_TRA_ROAD_HGV_E!M37</f>
        <v>5419.7783640000016</v>
      </c>
      <c r="N37" s="8">
        <f>FC_TRA_ROAD_P2W_E!N37+FC_TRA_ROAD_CAR_E!N37+FC_TRA_ROAD_BUS_E!N37+FC_TRA_ROAD_LCV_E!N37+FC_TRA_ROAD_HGV_E!N37</f>
        <v>5210.71387452</v>
      </c>
      <c r="O37" s="8">
        <f>FC_TRA_ROAD_P2W_E!O37+FC_TRA_ROAD_CAR_E!O37+FC_TRA_ROAD_BUS_E!O37+FC_TRA_ROAD_LCV_E!O37+FC_TRA_ROAD_HGV_E!O37</f>
        <v>4856.9435006399981</v>
      </c>
      <c r="P37" s="8">
        <f>FC_TRA_ROAD_P2W_E!P37+FC_TRA_ROAD_CAR_E!P37+FC_TRA_ROAD_BUS_E!P37+FC_TRA_ROAD_LCV_E!P37+FC_TRA_ROAD_HGV_E!P37</f>
        <v>4566.6208803600011</v>
      </c>
      <c r="Q37" s="8">
        <f>FC_TRA_ROAD_P2W_E!Q37+FC_TRA_ROAD_CAR_E!Q37+FC_TRA_ROAD_BUS_E!Q37+FC_TRA_ROAD_LCV_E!Q37+FC_TRA_ROAD_HGV_E!Q37</f>
        <v>4520.2757291999997</v>
      </c>
      <c r="R37" s="8">
        <f>FC_TRA_ROAD_P2W_E!R37+FC_TRA_ROAD_CAR_E!R37+FC_TRA_ROAD_BUS_E!R37+FC_TRA_ROAD_LCV_E!R37+FC_TRA_ROAD_HGV_E!R37</f>
        <v>4556.5987697999981</v>
      </c>
      <c r="S37" s="8">
        <f>FC_TRA_ROAD_P2W_E!S37+FC_TRA_ROAD_CAR_E!S37+FC_TRA_ROAD_BUS_E!S37+FC_TRA_ROAD_LCV_E!S37+FC_TRA_ROAD_HGV_E!S37</f>
        <v>4692.926367359998</v>
      </c>
      <c r="T37" s="8">
        <f>FC_TRA_ROAD_P2W_E!T37+FC_TRA_ROAD_CAR_E!T37+FC_TRA_ROAD_BUS_E!T37+FC_TRA_ROAD_LCV_E!T37+FC_TRA_ROAD_HGV_E!T37</f>
        <v>4643.0722800000021</v>
      </c>
      <c r="U37" s="8">
        <f>FC_TRA_ROAD_P2W_E!U37+FC_TRA_ROAD_CAR_E!U37+FC_TRA_ROAD_BUS_E!U37+FC_TRA_ROAD_LCV_E!U37+FC_TRA_ROAD_HGV_E!U37</f>
        <v>4646.4185552400022</v>
      </c>
      <c r="V37" s="8">
        <f>FC_TRA_ROAD_P2W_E!V37+FC_TRA_ROAD_CAR_E!V37+FC_TRA_ROAD_BUS_E!V37+FC_TRA_ROAD_LCV_E!V37+FC_TRA_ROAD_HGV_E!V37</f>
        <v>4647.0355192799998</v>
      </c>
      <c r="W37" s="8">
        <f>FC_TRA_ROAD_P2W_E!W37+FC_TRA_ROAD_CAR_E!W37+FC_TRA_ROAD_BUS_E!W37+FC_TRA_ROAD_LCV_E!W37+FC_TRA_ROAD_HGV_E!W37</f>
        <v>4224.3719918399993</v>
      </c>
      <c r="X37" s="8">
        <f>FC_TRA_ROAD_P2W_E!X37+FC_TRA_ROAD_CAR_E!X37+FC_TRA_ROAD_BUS_E!X37+FC_TRA_ROAD_LCV_E!X37+FC_TRA_ROAD_HGV_E!X37</f>
        <v>4395.6312800400001</v>
      </c>
      <c r="Y37" s="8">
        <f>FC_TRA_ROAD_P2W_E!Y37+FC_TRA_ROAD_CAR_E!Y37+FC_TRA_ROAD_BUS_E!Y37+FC_TRA_ROAD_LCV_E!Y37+FC_TRA_ROAD_HGV_E!Y37</f>
        <v>4592.76813072</v>
      </c>
      <c r="Z37" s="8">
        <f>FC_TRA_ROAD_P2W_E!Z37+FC_TRA_ROAD_CAR_E!Z37+FC_TRA_ROAD_BUS_E!Z37+FC_TRA_ROAD_LCV_E!Z37+FC_TRA_ROAD_HGV_E!Z37</f>
        <v>4874.2803648000008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5507.4848119200014</v>
      </c>
      <c r="D43" s="8">
        <f>FC_TRA_ROAD_P2W_E!D43+FC_TRA_ROAD_CAR_E!D43+FC_TRA_ROAD_BUS_E!D43+FC_TRA_ROAD_LCV_E!D43+FC_TRA_ROAD_HGV_E!D43</f>
        <v>6113.1433849200012</v>
      </c>
      <c r="E43" s="8">
        <f>FC_TRA_ROAD_P2W_E!E43+FC_TRA_ROAD_CAR_E!E43+FC_TRA_ROAD_BUS_E!E43+FC_TRA_ROAD_LCV_E!E43+FC_TRA_ROAD_HGV_E!E43</f>
        <v>6628.8392819999981</v>
      </c>
      <c r="F43" s="8">
        <f>FC_TRA_ROAD_P2W_E!F43+FC_TRA_ROAD_CAR_E!F43+FC_TRA_ROAD_BUS_E!F43+FC_TRA_ROAD_LCV_E!F43+FC_TRA_ROAD_HGV_E!F43</f>
        <v>7845.0207966000016</v>
      </c>
      <c r="G43" s="8">
        <f>FC_TRA_ROAD_P2W_E!G43+FC_TRA_ROAD_CAR_E!G43+FC_TRA_ROAD_BUS_E!G43+FC_TRA_ROAD_LCV_E!G43+FC_TRA_ROAD_HGV_E!G43</f>
        <v>8600.9319396000028</v>
      </c>
      <c r="H43" s="8">
        <f>FC_TRA_ROAD_P2W_E!H43+FC_TRA_ROAD_CAR_E!H43+FC_TRA_ROAD_BUS_E!H43+FC_TRA_ROAD_LCV_E!H43+FC_TRA_ROAD_HGV_E!H43</f>
        <v>10005.279289200002</v>
      </c>
      <c r="I43" s="8">
        <f>FC_TRA_ROAD_P2W_E!I43+FC_TRA_ROAD_CAR_E!I43+FC_TRA_ROAD_BUS_E!I43+FC_TRA_ROAD_LCV_E!I43+FC_TRA_ROAD_HGV_E!I43</f>
        <v>10682.643483719999</v>
      </c>
      <c r="J43" s="8">
        <f>FC_TRA_ROAD_P2W_E!J43+FC_TRA_ROAD_CAR_E!J43+FC_TRA_ROAD_BUS_E!J43+FC_TRA_ROAD_LCV_E!J43+FC_TRA_ROAD_HGV_E!J43</f>
        <v>11270.67989112</v>
      </c>
      <c r="K43" s="8">
        <f>FC_TRA_ROAD_P2W_E!K43+FC_TRA_ROAD_CAR_E!K43+FC_TRA_ROAD_BUS_E!K43+FC_TRA_ROAD_LCV_E!K43+FC_TRA_ROAD_HGV_E!K43</f>
        <v>11312.111186999999</v>
      </c>
      <c r="L43" s="8">
        <f>FC_TRA_ROAD_P2W_E!L43+FC_TRA_ROAD_CAR_E!L43+FC_TRA_ROAD_BUS_E!L43+FC_TRA_ROAD_LCV_E!L43+FC_TRA_ROAD_HGV_E!L43</f>
        <v>10970.676793439998</v>
      </c>
      <c r="M43" s="8">
        <f>FC_TRA_ROAD_P2W_E!M43+FC_TRA_ROAD_CAR_E!M43+FC_TRA_ROAD_BUS_E!M43+FC_TRA_ROAD_LCV_E!M43+FC_TRA_ROAD_HGV_E!M43</f>
        <v>10527.02663688</v>
      </c>
      <c r="N43" s="8">
        <f>FC_TRA_ROAD_P2W_E!N43+FC_TRA_ROAD_CAR_E!N43+FC_TRA_ROAD_BUS_E!N43+FC_TRA_ROAD_LCV_E!N43+FC_TRA_ROAD_HGV_E!N43</f>
        <v>10568.455531920001</v>
      </c>
      <c r="O43" s="8">
        <f>FC_TRA_ROAD_P2W_E!O43+FC_TRA_ROAD_CAR_E!O43+FC_TRA_ROAD_BUS_E!O43+FC_TRA_ROAD_LCV_E!O43+FC_TRA_ROAD_HGV_E!O43</f>
        <v>10682.778197520001</v>
      </c>
      <c r="P43" s="8">
        <f>FC_TRA_ROAD_P2W_E!P43+FC_TRA_ROAD_CAR_E!P43+FC_TRA_ROAD_BUS_E!P43+FC_TRA_ROAD_LCV_E!P43+FC_TRA_ROAD_HGV_E!P43</f>
        <v>10842.94730376</v>
      </c>
      <c r="Q43" s="8">
        <f>FC_TRA_ROAD_P2W_E!Q43+FC_TRA_ROAD_CAR_E!Q43+FC_TRA_ROAD_BUS_E!Q43+FC_TRA_ROAD_LCV_E!Q43+FC_TRA_ROAD_HGV_E!Q43</f>
        <v>11372.710255919998</v>
      </c>
      <c r="R43" s="8">
        <f>FC_TRA_ROAD_P2W_E!R43+FC_TRA_ROAD_CAR_E!R43+FC_TRA_ROAD_BUS_E!R43+FC_TRA_ROAD_LCV_E!R43+FC_TRA_ROAD_HGV_E!R43</f>
        <v>12072.797600760005</v>
      </c>
      <c r="S43" s="8">
        <f>FC_TRA_ROAD_P2W_E!S43+FC_TRA_ROAD_CAR_E!S43+FC_TRA_ROAD_BUS_E!S43+FC_TRA_ROAD_LCV_E!S43+FC_TRA_ROAD_HGV_E!S43</f>
        <v>12636.961389</v>
      </c>
      <c r="T43" s="8">
        <f>FC_TRA_ROAD_P2W_E!T43+FC_TRA_ROAD_CAR_E!T43+FC_TRA_ROAD_BUS_E!T43+FC_TRA_ROAD_LCV_E!T43+FC_TRA_ROAD_HGV_E!T43</f>
        <v>13175.636525999998</v>
      </c>
      <c r="U43" s="8">
        <f>FC_TRA_ROAD_P2W_E!U43+FC_TRA_ROAD_CAR_E!U43+FC_TRA_ROAD_BUS_E!U43+FC_TRA_ROAD_LCV_E!U43+FC_TRA_ROAD_HGV_E!U43</f>
        <v>13365.412257599999</v>
      </c>
      <c r="V43" s="8">
        <f>FC_TRA_ROAD_P2W_E!V43+FC_TRA_ROAD_CAR_E!V43+FC_TRA_ROAD_BUS_E!V43+FC_TRA_ROAD_LCV_E!V43+FC_TRA_ROAD_HGV_E!V43</f>
        <v>13537.782699480003</v>
      </c>
      <c r="W43" s="8">
        <f>FC_TRA_ROAD_P2W_E!W43+FC_TRA_ROAD_CAR_E!W43+FC_TRA_ROAD_BUS_E!W43+FC_TRA_ROAD_LCV_E!W43+FC_TRA_ROAD_HGV_E!W43</f>
        <v>12717.898240319999</v>
      </c>
      <c r="X43" s="8">
        <f>FC_TRA_ROAD_P2W_E!X43+FC_TRA_ROAD_CAR_E!X43+FC_TRA_ROAD_BUS_E!X43+FC_TRA_ROAD_LCV_E!X43+FC_TRA_ROAD_HGV_E!X43</f>
        <v>13911.781286520003</v>
      </c>
      <c r="Y43" s="8">
        <f>FC_TRA_ROAD_P2W_E!Y43+FC_TRA_ROAD_CAR_E!Y43+FC_TRA_ROAD_BUS_E!Y43+FC_TRA_ROAD_LCV_E!Y43+FC_TRA_ROAD_HGV_E!Y43</f>
        <v>14179.15350072</v>
      </c>
      <c r="Z43" s="8">
        <f>FC_TRA_ROAD_P2W_E!Z43+FC_TRA_ROAD_CAR_E!Z43+FC_TRA_ROAD_BUS_E!Z43+FC_TRA_ROAD_LCV_E!Z43+FC_TRA_ROAD_HGV_E!Z43</f>
        <v>14383.169948160001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9.5426100000000016</v>
      </c>
      <c r="D51" s="27">
        <f>FC_TRA_ROAD_P2W_E!D51+FC_TRA_ROAD_CAR_E!D51+FC_TRA_ROAD_BUS_E!D51+FC_TRA_ROAD_LCV_E!D51+FC_TRA_ROAD_HGV_E!D51</f>
        <v>11.51172</v>
      </c>
      <c r="E51" s="27">
        <f>FC_TRA_ROAD_P2W_E!E51+FC_TRA_ROAD_CAR_E!E51+FC_TRA_ROAD_BUS_E!E51+FC_TRA_ROAD_LCV_E!E51+FC_TRA_ROAD_HGV_E!E51</f>
        <v>15.348960000000002</v>
      </c>
      <c r="F51" s="27">
        <f>FC_TRA_ROAD_P2W_E!F51+FC_TRA_ROAD_CAR_E!F51+FC_TRA_ROAD_BUS_E!F51+FC_TRA_ROAD_LCV_E!F51+FC_TRA_ROAD_HGV_E!F51</f>
        <v>17.166599999999999</v>
      </c>
      <c r="G51" s="27">
        <f>FC_TRA_ROAD_P2W_E!G51+FC_TRA_ROAD_CAR_E!G51+FC_TRA_ROAD_BUS_E!G51+FC_TRA_ROAD_LCV_E!G51+FC_TRA_ROAD_HGV_E!G51</f>
        <v>24.841080000000005</v>
      </c>
      <c r="H51" s="27">
        <f>FC_TRA_ROAD_P2W_E!H51+FC_TRA_ROAD_CAR_E!H51+FC_TRA_ROAD_BUS_E!H51+FC_TRA_ROAD_LCV_E!H51+FC_TRA_ROAD_HGV_E!H51</f>
        <v>21.10482</v>
      </c>
      <c r="I51" s="27">
        <f>FC_TRA_ROAD_P2W_E!I51+FC_TRA_ROAD_CAR_E!I51+FC_TRA_ROAD_BUS_E!I51+FC_TRA_ROAD_LCV_E!I51+FC_TRA_ROAD_HGV_E!I51</f>
        <v>28.375379999999993</v>
      </c>
      <c r="J51" s="27">
        <f>FC_TRA_ROAD_P2W_E!J51+FC_TRA_ROAD_CAR_E!J51+FC_TRA_ROAD_BUS_E!J51+FC_TRA_ROAD_LCV_E!J51+FC_TRA_ROAD_HGV_E!J51</f>
        <v>11.107800000000001</v>
      </c>
      <c r="K51" s="27">
        <f>FC_TRA_ROAD_P2W_E!K51+FC_TRA_ROAD_CAR_E!K51+FC_TRA_ROAD_BUS_E!K51+FC_TRA_ROAD_LCV_E!K51+FC_TRA_ROAD_HGV_E!K51</f>
        <v>12.975930000000004</v>
      </c>
      <c r="L51" s="27">
        <f>FC_TRA_ROAD_P2W_E!L51+FC_TRA_ROAD_CAR_E!L51+FC_TRA_ROAD_BUS_E!L51+FC_TRA_ROAD_LCV_E!L51+FC_TRA_ROAD_HGV_E!L51</f>
        <v>15.601410000000001</v>
      </c>
      <c r="M51" s="27">
        <f>FC_TRA_ROAD_P2W_E!M51+FC_TRA_ROAD_CAR_E!M51+FC_TRA_ROAD_BUS_E!M51+FC_TRA_ROAD_LCV_E!M51+FC_TRA_ROAD_HGV_E!M51</f>
        <v>20.296980000000001</v>
      </c>
      <c r="N51" s="27">
        <f>FC_TRA_ROAD_P2W_E!N51+FC_TRA_ROAD_CAR_E!N51+FC_TRA_ROAD_BUS_E!N51+FC_TRA_ROAD_LCV_E!N51+FC_TRA_ROAD_HGV_E!N51</f>
        <v>24.083730000000006</v>
      </c>
      <c r="O51" s="27">
        <f>FC_TRA_ROAD_P2W_E!O51+FC_TRA_ROAD_CAR_E!O51+FC_TRA_ROAD_BUS_E!O51+FC_TRA_ROAD_LCV_E!O51+FC_TRA_ROAD_HGV_E!O51</f>
        <v>29.284200000000006</v>
      </c>
      <c r="P51" s="27">
        <f>FC_TRA_ROAD_P2W_E!P51+FC_TRA_ROAD_CAR_E!P51+FC_TRA_ROAD_BUS_E!P51+FC_TRA_ROAD_LCV_E!P51+FC_TRA_ROAD_HGV_E!P51</f>
        <v>31.909680000000005</v>
      </c>
      <c r="Q51" s="27">
        <f>FC_TRA_ROAD_P2W_E!Q51+FC_TRA_ROAD_CAR_E!Q51+FC_TRA_ROAD_BUS_E!Q51+FC_TRA_ROAD_LCV_E!Q51+FC_TRA_ROAD_HGV_E!Q51</f>
        <v>57.861540000000012</v>
      </c>
      <c r="R51" s="27">
        <f>FC_TRA_ROAD_P2W_E!R51+FC_TRA_ROAD_CAR_E!R51+FC_TRA_ROAD_BUS_E!R51+FC_TRA_ROAD_LCV_E!R51+FC_TRA_ROAD_HGV_E!R51</f>
        <v>84.166830000000004</v>
      </c>
      <c r="S51" s="27">
        <f>FC_TRA_ROAD_P2W_E!S51+FC_TRA_ROAD_CAR_E!S51+FC_TRA_ROAD_BUS_E!S51+FC_TRA_ROAD_LCV_E!S51+FC_TRA_ROAD_HGV_E!S51</f>
        <v>115.16809391999999</v>
      </c>
      <c r="T51" s="27">
        <f>FC_TRA_ROAD_P2W_E!T51+FC_TRA_ROAD_CAR_E!T51+FC_TRA_ROAD_BUS_E!T51+FC_TRA_ROAD_LCV_E!T51+FC_TRA_ROAD_HGV_E!T51</f>
        <v>131.02154999999999</v>
      </c>
      <c r="U51" s="27">
        <f>FC_TRA_ROAD_P2W_E!U51+FC_TRA_ROAD_CAR_E!U51+FC_TRA_ROAD_BUS_E!U51+FC_TRA_ROAD_LCV_E!U51+FC_TRA_ROAD_HGV_E!U51</f>
        <v>142.7382594</v>
      </c>
      <c r="V51" s="27">
        <f>FC_TRA_ROAD_P2W_E!V51+FC_TRA_ROAD_CAR_E!V51+FC_TRA_ROAD_BUS_E!V51+FC_TRA_ROAD_LCV_E!V51+FC_TRA_ROAD_HGV_E!V51</f>
        <v>177.07691232000002</v>
      </c>
      <c r="W51" s="27">
        <f>FC_TRA_ROAD_P2W_E!W51+FC_TRA_ROAD_CAR_E!W51+FC_TRA_ROAD_BUS_E!W51+FC_TRA_ROAD_LCV_E!W51+FC_TRA_ROAD_HGV_E!W51</f>
        <v>180.03886390296802</v>
      </c>
      <c r="X51" s="27">
        <f>FC_TRA_ROAD_P2W_E!X51+FC_TRA_ROAD_CAR_E!X51+FC_TRA_ROAD_BUS_E!X51+FC_TRA_ROAD_LCV_E!X51+FC_TRA_ROAD_HGV_E!X51</f>
        <v>192.12551051908972</v>
      </c>
      <c r="Y51" s="27">
        <f>FC_TRA_ROAD_P2W_E!Y51+FC_TRA_ROAD_CAR_E!Y51+FC_TRA_ROAD_BUS_E!Y51+FC_TRA_ROAD_LCV_E!Y51+FC_TRA_ROAD_HGV_E!Y51</f>
        <v>178.02303356722416</v>
      </c>
      <c r="Z51" s="27">
        <f>FC_TRA_ROAD_P2W_E!Z51+FC_TRA_ROAD_CAR_E!Z51+FC_TRA_ROAD_BUS_E!Z51+FC_TRA_ROAD_LCV_E!Z51+FC_TRA_ROAD_HGV_E!Z51</f>
        <v>180.91044647729484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183.37188672000002</v>
      </c>
      <c r="D61" s="49">
        <f t="shared" si="30"/>
        <v>136.21908671999998</v>
      </c>
      <c r="E61" s="49">
        <f t="shared" si="30"/>
        <v>191.23085664000001</v>
      </c>
      <c r="F61" s="49">
        <f t="shared" si="30"/>
        <v>183.37188671999999</v>
      </c>
      <c r="G61" s="49">
        <f t="shared" si="30"/>
        <v>94.305599999999998</v>
      </c>
      <c r="H61" s="49">
        <f t="shared" si="30"/>
        <v>7.8587150399999981</v>
      </c>
      <c r="I61" s="49">
        <f t="shared" si="30"/>
        <v>53.595656639999994</v>
      </c>
      <c r="J61" s="49">
        <f t="shared" si="30"/>
        <v>89.066286720000008</v>
      </c>
      <c r="K61" s="49">
        <f t="shared" si="30"/>
        <v>325.89237168</v>
      </c>
      <c r="L61" s="49">
        <f t="shared" si="30"/>
        <v>577.37405663999994</v>
      </c>
      <c r="M61" s="49">
        <f t="shared" si="30"/>
        <v>685.48548672000004</v>
      </c>
      <c r="N61" s="49">
        <f t="shared" si="30"/>
        <v>889.60205664</v>
      </c>
      <c r="O61" s="49">
        <f t="shared" si="30"/>
        <v>815.97002831999953</v>
      </c>
      <c r="P61" s="49">
        <f t="shared" si="30"/>
        <v>821.42165663999981</v>
      </c>
      <c r="Q61" s="49">
        <f t="shared" si="30"/>
        <v>938.94962831999999</v>
      </c>
      <c r="R61" s="49">
        <f t="shared" si="30"/>
        <v>878.91111504000014</v>
      </c>
      <c r="S61" s="49">
        <f t="shared" si="30"/>
        <v>871.61874336000017</v>
      </c>
      <c r="T61" s="49">
        <f t="shared" si="30"/>
        <v>911.97491328000024</v>
      </c>
      <c r="U61" s="49">
        <f t="shared" si="30"/>
        <v>899.3723716799999</v>
      </c>
      <c r="V61" s="49">
        <f t="shared" si="30"/>
        <v>995.94359999999972</v>
      </c>
      <c r="W61" s="49">
        <f t="shared" si="30"/>
        <v>1090.9009393834217</v>
      </c>
      <c r="X61" s="49">
        <f t="shared" si="30"/>
        <v>1000.0724255367151</v>
      </c>
      <c r="Y61" s="49">
        <f t="shared" ref="Y61:Z61" si="31">SUM(Y62:Y72)</f>
        <v>941.80996435232748</v>
      </c>
      <c r="Z61" s="49">
        <f t="shared" si="31"/>
        <v>890.36493363600175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1.4539383421469571E-2</v>
      </c>
      <c r="X64" s="52">
        <f>FC_TRA_ROAD_P2W_E!X64+FC_TRA_ROAD_CAR_E!X64+FC_TRA_ROAD_BUS_E!X64+FC_TRA_ROAD_LCV_E!X64+FC_TRA_ROAD_HGV_E!X64</f>
        <v>2.2453856714865453E-2</v>
      </c>
      <c r="Y64" s="52">
        <f>FC_TRA_ROAD_P2W_E!Y64+FC_TRA_ROAD_CAR_E!Y64+FC_TRA_ROAD_BUS_E!Y64+FC_TRA_ROAD_LCV_E!Y64+FC_TRA_ROAD_HGV_E!Y64</f>
        <v>2.8364352327260527E-2</v>
      </c>
      <c r="Z64" s="52">
        <f>FC_TRA_ROAD_P2W_E!Z64+FC_TRA_ROAD_CAR_E!Z64+FC_TRA_ROAD_BUS_E!Z64+FC_TRA_ROAD_LCV_E!Z64+FC_TRA_ROAD_HGV_E!Z64</f>
        <v>0.26739027600179804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3.8231999999999999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103.22640000000001</v>
      </c>
      <c r="L67" s="52">
        <f>FC_TRA_ROAD_P2W_E!L67+FC_TRA_ROAD_CAR_E!L67+FC_TRA_ROAD_BUS_E!L67+FC_TRA_ROAD_LCV_E!L67+FC_TRA_ROAD_HGV_E!L67</f>
        <v>173.9556</v>
      </c>
      <c r="M67" s="52">
        <f>FC_TRA_ROAD_P2W_E!M67+FC_TRA_ROAD_CAR_E!M67+FC_TRA_ROAD_BUS_E!M67+FC_TRA_ROAD_LCV_E!M67+FC_TRA_ROAD_HGV_E!M67</f>
        <v>172.04399999999998</v>
      </c>
      <c r="N67" s="52">
        <f>FC_TRA_ROAD_P2W_E!N67+FC_TRA_ROAD_CAR_E!N67+FC_TRA_ROAD_BUS_E!N67+FC_TRA_ROAD_LCV_E!N67+FC_TRA_ROAD_HGV_E!N67</f>
        <v>179.69039999999998</v>
      </c>
      <c r="O67" s="52">
        <f>FC_TRA_ROAD_P2W_E!O67+FC_TRA_ROAD_CAR_E!O67+FC_TRA_ROAD_BUS_E!O67+FC_TRA_ROAD_LCV_E!O67+FC_TRA_ROAD_HGV_E!O67</f>
        <v>166.30919999999998</v>
      </c>
      <c r="P67" s="52">
        <f>FC_TRA_ROAD_P2W_E!P67+FC_TRA_ROAD_CAR_E!P67+FC_TRA_ROAD_BUS_E!P67+FC_TRA_ROAD_LCV_E!P67+FC_TRA_ROAD_HGV_E!P67</f>
        <v>158.6628</v>
      </c>
      <c r="Q67" s="52">
        <f>FC_TRA_ROAD_P2W_E!Q67+FC_TRA_ROAD_CAR_E!Q67+FC_TRA_ROAD_BUS_E!Q67+FC_TRA_ROAD_LCV_E!Q67+FC_TRA_ROAD_HGV_E!Q67</f>
        <v>194.98320000000004</v>
      </c>
      <c r="R67" s="52">
        <f>FC_TRA_ROAD_P2W_E!R67+FC_TRA_ROAD_CAR_E!R67+FC_TRA_ROAD_BUS_E!R67+FC_TRA_ROAD_LCV_E!R67+FC_TRA_ROAD_HGV_E!R67</f>
        <v>187.33680000000001</v>
      </c>
      <c r="S67" s="52">
        <f>FC_TRA_ROAD_P2W_E!S67+FC_TRA_ROAD_CAR_E!S67+FC_TRA_ROAD_BUS_E!S67+FC_TRA_ROAD_LCV_E!S67+FC_TRA_ROAD_HGV_E!S67</f>
        <v>143.37</v>
      </c>
      <c r="T67" s="52">
        <f>FC_TRA_ROAD_P2W_E!T67+FC_TRA_ROAD_CAR_E!T67+FC_TRA_ROAD_BUS_E!T67+FC_TRA_ROAD_LCV_E!T67+FC_TRA_ROAD_HGV_E!T67</f>
        <v>175.8672</v>
      </c>
      <c r="U67" s="52">
        <f>FC_TRA_ROAD_P2W_E!U67+FC_TRA_ROAD_CAR_E!U67+FC_TRA_ROAD_BUS_E!U67+FC_TRA_ROAD_LCV_E!U67+FC_TRA_ROAD_HGV_E!U67</f>
        <v>181.602</v>
      </c>
      <c r="V67" s="52">
        <f>FC_TRA_ROAD_P2W_E!V67+FC_TRA_ROAD_CAR_E!V67+FC_TRA_ROAD_BUS_E!V67+FC_TRA_ROAD_LCV_E!V67+FC_TRA_ROAD_HGV_E!V67</f>
        <v>217.92240000000004</v>
      </c>
      <c r="W67" s="52">
        <f>FC_TRA_ROAD_P2W_E!W67+FC_TRA_ROAD_CAR_E!W67+FC_TRA_ROAD_BUS_E!W67+FC_TRA_ROAD_LCV_E!W67+FC_TRA_ROAD_HGV_E!W67</f>
        <v>194.98319999999998</v>
      </c>
      <c r="X67" s="52">
        <f>FC_TRA_ROAD_P2W_E!X67+FC_TRA_ROAD_CAR_E!X67+FC_TRA_ROAD_BUS_E!X67+FC_TRA_ROAD_LCV_E!X67+FC_TRA_ROAD_HGV_E!X67</f>
        <v>164.39760000000001</v>
      </c>
      <c r="Y67" s="52">
        <f>FC_TRA_ROAD_P2W_E!Y67+FC_TRA_ROAD_CAR_E!Y67+FC_TRA_ROAD_BUS_E!Y67+FC_TRA_ROAD_LCV_E!Y67+FC_TRA_ROAD_HGV_E!Y67</f>
        <v>187.33680000000004</v>
      </c>
      <c r="Z67" s="52">
        <f>FC_TRA_ROAD_P2W_E!Z67+FC_TRA_ROAD_CAR_E!Z67+FC_TRA_ROAD_BUS_E!Z67+FC_TRA_ROAD_LCV_E!Z67+FC_TRA_ROAD_HGV_E!Z67</f>
        <v>185.42519999999999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183.37188672000002</v>
      </c>
      <c r="D69" s="52">
        <f>FC_TRA_ROAD_P2W_E!D69+FC_TRA_ROAD_CAR_E!D69+FC_TRA_ROAD_BUS_E!D69+FC_TRA_ROAD_LCV_E!D69+FC_TRA_ROAD_HGV_E!D69</f>
        <v>136.21908671999998</v>
      </c>
      <c r="E69" s="52">
        <f>FC_TRA_ROAD_P2W_E!E69+FC_TRA_ROAD_CAR_E!E69+FC_TRA_ROAD_BUS_E!E69+FC_TRA_ROAD_LCV_E!E69+FC_TRA_ROAD_HGV_E!E69</f>
        <v>191.23085664000001</v>
      </c>
      <c r="F69" s="52">
        <f>FC_TRA_ROAD_P2W_E!F69+FC_TRA_ROAD_CAR_E!F69+FC_TRA_ROAD_BUS_E!F69+FC_TRA_ROAD_LCV_E!F69+FC_TRA_ROAD_HGV_E!F69</f>
        <v>183.37188671999999</v>
      </c>
      <c r="G69" s="52">
        <f>FC_TRA_ROAD_P2W_E!G69+FC_TRA_ROAD_CAR_E!G69+FC_TRA_ROAD_BUS_E!G69+FC_TRA_ROAD_LCV_E!G69+FC_TRA_ROAD_HGV_E!G69</f>
        <v>94.305599999999998</v>
      </c>
      <c r="H69" s="52">
        <f>FC_TRA_ROAD_P2W_E!H69+FC_TRA_ROAD_CAR_E!H69+FC_TRA_ROAD_BUS_E!H69+FC_TRA_ROAD_LCV_E!H69+FC_TRA_ROAD_HGV_E!H69</f>
        <v>7.8587150399999981</v>
      </c>
      <c r="I69" s="52">
        <f>FC_TRA_ROAD_P2W_E!I69+FC_TRA_ROAD_CAR_E!I69+FC_TRA_ROAD_BUS_E!I69+FC_TRA_ROAD_LCV_E!I69+FC_TRA_ROAD_HGV_E!I69</f>
        <v>49.772456639999994</v>
      </c>
      <c r="J69" s="52">
        <f>FC_TRA_ROAD_P2W_E!J69+FC_TRA_ROAD_CAR_E!J69+FC_TRA_ROAD_BUS_E!J69+FC_TRA_ROAD_LCV_E!J69+FC_TRA_ROAD_HGV_E!J69</f>
        <v>89.066286720000008</v>
      </c>
      <c r="K69" s="52">
        <f>FC_TRA_ROAD_P2W_E!K69+FC_TRA_ROAD_CAR_E!K69+FC_TRA_ROAD_BUS_E!K69+FC_TRA_ROAD_LCV_E!K69+FC_TRA_ROAD_HGV_E!K69</f>
        <v>222.66597167999998</v>
      </c>
      <c r="L69" s="52">
        <f>FC_TRA_ROAD_P2W_E!L69+FC_TRA_ROAD_CAR_E!L69+FC_TRA_ROAD_BUS_E!L69+FC_TRA_ROAD_LCV_E!L69+FC_TRA_ROAD_HGV_E!L69</f>
        <v>403.41845663999999</v>
      </c>
      <c r="M69" s="52">
        <f>FC_TRA_ROAD_P2W_E!M69+FC_TRA_ROAD_CAR_E!M69+FC_TRA_ROAD_BUS_E!M69+FC_TRA_ROAD_LCV_E!M69+FC_TRA_ROAD_HGV_E!M69</f>
        <v>513.44148672000006</v>
      </c>
      <c r="N69" s="52">
        <f>FC_TRA_ROAD_P2W_E!N69+FC_TRA_ROAD_CAR_E!N69+FC_TRA_ROAD_BUS_E!N69+FC_TRA_ROAD_LCV_E!N69+FC_TRA_ROAD_HGV_E!N69</f>
        <v>709.91165664000005</v>
      </c>
      <c r="O69" s="52">
        <f>FC_TRA_ROAD_P2W_E!O69+FC_TRA_ROAD_CAR_E!O69+FC_TRA_ROAD_BUS_E!O69+FC_TRA_ROAD_LCV_E!O69+FC_TRA_ROAD_HGV_E!O69</f>
        <v>649.66082831999961</v>
      </c>
      <c r="P69" s="52">
        <f>FC_TRA_ROAD_P2W_E!P69+FC_TRA_ROAD_CAR_E!P69+FC_TRA_ROAD_BUS_E!P69+FC_TRA_ROAD_LCV_E!P69+FC_TRA_ROAD_HGV_E!P69</f>
        <v>662.75885663999975</v>
      </c>
      <c r="Q69" s="52">
        <f>FC_TRA_ROAD_P2W_E!Q69+FC_TRA_ROAD_CAR_E!Q69+FC_TRA_ROAD_BUS_E!Q69+FC_TRA_ROAD_LCV_E!Q69+FC_TRA_ROAD_HGV_E!Q69</f>
        <v>743.96642831999998</v>
      </c>
      <c r="R69" s="52">
        <f>FC_TRA_ROAD_P2W_E!R69+FC_TRA_ROAD_CAR_E!R69+FC_TRA_ROAD_BUS_E!R69+FC_TRA_ROAD_LCV_E!R69+FC_TRA_ROAD_HGV_E!R69</f>
        <v>691.5743150400001</v>
      </c>
      <c r="S69" s="52">
        <f>FC_TRA_ROAD_P2W_E!S69+FC_TRA_ROAD_CAR_E!S69+FC_TRA_ROAD_BUS_E!S69+FC_TRA_ROAD_LCV_E!S69+FC_TRA_ROAD_HGV_E!S69</f>
        <v>728.24874336000016</v>
      </c>
      <c r="T69" s="52">
        <f>FC_TRA_ROAD_P2W_E!T69+FC_TRA_ROAD_CAR_E!T69+FC_TRA_ROAD_BUS_E!T69+FC_TRA_ROAD_LCV_E!T69+FC_TRA_ROAD_HGV_E!T69</f>
        <v>736.10771328000021</v>
      </c>
      <c r="U69" s="52">
        <f>FC_TRA_ROAD_P2W_E!U69+FC_TRA_ROAD_CAR_E!U69+FC_TRA_ROAD_BUS_E!U69+FC_TRA_ROAD_LCV_E!U69+FC_TRA_ROAD_HGV_E!U69</f>
        <v>717.77037167999993</v>
      </c>
      <c r="V69" s="52">
        <f>FC_TRA_ROAD_P2W_E!V69+FC_TRA_ROAD_CAR_E!V69+FC_TRA_ROAD_BUS_E!V69+FC_TRA_ROAD_LCV_E!V69+FC_TRA_ROAD_HGV_E!V69</f>
        <v>778.02119999999968</v>
      </c>
      <c r="W69" s="52">
        <f>FC_TRA_ROAD_P2W_E!W69+FC_TRA_ROAD_CAR_E!W69+FC_TRA_ROAD_BUS_E!W69+FC_TRA_ROAD_LCV_E!W69+FC_TRA_ROAD_HGV_E!W69</f>
        <v>895.9032000000002</v>
      </c>
      <c r="X69" s="52">
        <f>FC_TRA_ROAD_P2W_E!X69+FC_TRA_ROAD_CAR_E!X69+FC_TRA_ROAD_BUS_E!X69+FC_TRA_ROAD_LCV_E!X69+FC_TRA_ROAD_HGV_E!X69</f>
        <v>835.65237168000021</v>
      </c>
      <c r="Y69" s="52">
        <f>FC_TRA_ROAD_P2W_E!Y69+FC_TRA_ROAD_CAR_E!Y69+FC_TRA_ROAD_BUS_E!Y69+FC_TRA_ROAD_LCV_E!Y69+FC_TRA_ROAD_HGV_E!Y69</f>
        <v>754.44480000000021</v>
      </c>
      <c r="Z69" s="52">
        <f>FC_TRA_ROAD_P2W_E!Z69+FC_TRA_ROAD_CAR_E!Z69+FC_TRA_ROAD_BUS_E!Z69+FC_TRA_ROAD_LCV_E!Z69+FC_TRA_ROAD_HGV_E!Z69</f>
        <v>704.67234336000001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164.90711986526952</v>
      </c>
      <c r="D2" s="21">
        <f t="shared" ref="D2:X2" si="0">SUM(D3,D17,D22,D25,D26,D51,D52)</f>
        <v>156.72127053239714</v>
      </c>
      <c r="E2" s="21">
        <f t="shared" si="0"/>
        <v>152.68008213847125</v>
      </c>
      <c r="F2" s="21">
        <f t="shared" si="0"/>
        <v>152.04718440767337</v>
      </c>
      <c r="G2" s="21">
        <f t="shared" si="0"/>
        <v>151.10492222563232</v>
      </c>
      <c r="H2" s="21">
        <f t="shared" si="0"/>
        <v>155.48206420711165</v>
      </c>
      <c r="I2" s="21">
        <f t="shared" si="0"/>
        <v>151.33226450885087</v>
      </c>
      <c r="J2" s="21">
        <f t="shared" si="0"/>
        <v>156.12200051858929</v>
      </c>
      <c r="K2" s="21">
        <f t="shared" si="0"/>
        <v>157.54081309648018</v>
      </c>
      <c r="L2" s="21">
        <f t="shared" si="0"/>
        <v>156.65853813828977</v>
      </c>
      <c r="M2" s="21">
        <f t="shared" si="0"/>
        <v>158.1656754672473</v>
      </c>
      <c r="N2" s="21">
        <f t="shared" si="0"/>
        <v>159.46013444633374</v>
      </c>
      <c r="O2" s="21">
        <f t="shared" si="0"/>
        <v>162.59353590182232</v>
      </c>
      <c r="P2" s="21">
        <f t="shared" si="0"/>
        <v>161.90634147746923</v>
      </c>
      <c r="Q2" s="21">
        <f t="shared" si="0"/>
        <v>162.31232205109777</v>
      </c>
      <c r="R2" s="21">
        <f t="shared" si="0"/>
        <v>166.77788896795121</v>
      </c>
      <c r="S2" s="21">
        <f t="shared" si="0"/>
        <v>171.43843736051997</v>
      </c>
      <c r="T2" s="21">
        <f t="shared" si="0"/>
        <v>159.78169389421959</v>
      </c>
      <c r="U2" s="21">
        <f t="shared" si="0"/>
        <v>150.8858424967826</v>
      </c>
      <c r="V2" s="21">
        <f t="shared" si="0"/>
        <v>157.76737827996345</v>
      </c>
      <c r="W2" s="21">
        <f t="shared" si="0"/>
        <v>140.28519079469498</v>
      </c>
      <c r="X2" s="21">
        <f t="shared" si="0"/>
        <v>146.02015698977951</v>
      </c>
      <c r="Y2" s="21">
        <f t="shared" ref="Y2:Z2" si="1">SUM(Y3,Y17,Y22,Y25,Y26,Y51,Y52)</f>
        <v>148.08147080627157</v>
      </c>
      <c r="Z2" s="21">
        <f t="shared" si="1"/>
        <v>157.04842640056441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164.90711986526952</v>
      </c>
      <c r="D26" s="27">
        <f t="shared" si="16"/>
        <v>156.72127053239714</v>
      </c>
      <c r="E26" s="27">
        <f t="shared" si="16"/>
        <v>152.68008213847125</v>
      </c>
      <c r="F26" s="27">
        <f t="shared" si="16"/>
        <v>152.04718440767337</v>
      </c>
      <c r="G26" s="27">
        <f t="shared" si="16"/>
        <v>151.10492222563232</v>
      </c>
      <c r="H26" s="27">
        <f t="shared" si="16"/>
        <v>155.48206420711165</v>
      </c>
      <c r="I26" s="27">
        <f t="shared" si="16"/>
        <v>151.33226450885087</v>
      </c>
      <c r="J26" s="27">
        <f t="shared" si="16"/>
        <v>156.12200051858929</v>
      </c>
      <c r="K26" s="27">
        <f t="shared" si="16"/>
        <v>157.54081309648018</v>
      </c>
      <c r="L26" s="27">
        <f t="shared" si="16"/>
        <v>156.65853813828977</v>
      </c>
      <c r="M26" s="27">
        <f t="shared" si="16"/>
        <v>158.1656754672473</v>
      </c>
      <c r="N26" s="27">
        <f t="shared" si="16"/>
        <v>159.46013444633374</v>
      </c>
      <c r="O26" s="27">
        <f t="shared" si="16"/>
        <v>162.59353590182232</v>
      </c>
      <c r="P26" s="27">
        <f t="shared" si="16"/>
        <v>161.90634147746923</v>
      </c>
      <c r="Q26" s="27">
        <f t="shared" si="16"/>
        <v>162.31232205109777</v>
      </c>
      <c r="R26" s="27">
        <f t="shared" si="16"/>
        <v>166.77788896795121</v>
      </c>
      <c r="S26" s="27">
        <f t="shared" si="16"/>
        <v>171.43843736051997</v>
      </c>
      <c r="T26" s="27">
        <f t="shared" si="16"/>
        <v>159.78169389421959</v>
      </c>
      <c r="U26" s="27">
        <f t="shared" si="16"/>
        <v>150.8858424967826</v>
      </c>
      <c r="V26" s="27">
        <f t="shared" si="16"/>
        <v>157.76737827996345</v>
      </c>
      <c r="W26" s="27">
        <f t="shared" si="16"/>
        <v>140.28519079469498</v>
      </c>
      <c r="X26" s="27">
        <f t="shared" si="16"/>
        <v>146.02015698977951</v>
      </c>
      <c r="Y26" s="27">
        <f t="shared" ref="Y26:Z26" si="17">SUM(Y27,Y33)</f>
        <v>148.08147080627157</v>
      </c>
      <c r="Z26" s="27">
        <f t="shared" si="17"/>
        <v>157.04842640056441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164.90711986526952</v>
      </c>
      <c r="D33" s="19">
        <f t="shared" si="20"/>
        <v>156.72127053239714</v>
      </c>
      <c r="E33" s="19">
        <f t="shared" si="20"/>
        <v>152.68008213847125</v>
      </c>
      <c r="F33" s="19">
        <f t="shared" si="20"/>
        <v>152.04718440767337</v>
      </c>
      <c r="G33" s="19">
        <f t="shared" si="20"/>
        <v>151.10492222563232</v>
      </c>
      <c r="H33" s="19">
        <f t="shared" si="20"/>
        <v>155.48206420711165</v>
      </c>
      <c r="I33" s="19">
        <f t="shared" si="20"/>
        <v>151.33226450885087</v>
      </c>
      <c r="J33" s="19">
        <f t="shared" si="20"/>
        <v>156.12200051858929</v>
      </c>
      <c r="K33" s="19">
        <f t="shared" si="20"/>
        <v>157.54081309648018</v>
      </c>
      <c r="L33" s="19">
        <f t="shared" si="20"/>
        <v>156.65853813828977</v>
      </c>
      <c r="M33" s="19">
        <f t="shared" si="20"/>
        <v>158.1656754672473</v>
      </c>
      <c r="N33" s="19">
        <f t="shared" si="20"/>
        <v>159.46013444633374</v>
      </c>
      <c r="O33" s="19">
        <f t="shared" si="20"/>
        <v>162.59353590182232</v>
      </c>
      <c r="P33" s="19">
        <f t="shared" si="20"/>
        <v>161.90634147746923</v>
      </c>
      <c r="Q33" s="19">
        <f t="shared" si="20"/>
        <v>162.31232205109777</v>
      </c>
      <c r="R33" s="19">
        <f t="shared" si="20"/>
        <v>166.77788896795121</v>
      </c>
      <c r="S33" s="19">
        <f t="shared" si="20"/>
        <v>171.43843736051997</v>
      </c>
      <c r="T33" s="19">
        <f t="shared" si="20"/>
        <v>159.78169389421959</v>
      </c>
      <c r="U33" s="19">
        <f t="shared" si="20"/>
        <v>150.8858424967826</v>
      </c>
      <c r="V33" s="19">
        <f t="shared" si="20"/>
        <v>157.76737827996345</v>
      </c>
      <c r="W33" s="19">
        <f t="shared" si="20"/>
        <v>140.28519079469498</v>
      </c>
      <c r="X33" s="19">
        <f t="shared" si="20"/>
        <v>146.02015698977951</v>
      </c>
      <c r="Y33" s="19">
        <f t="shared" ref="Y33:Z33" si="21">SUM(Y34:Y50)</f>
        <v>148.08147080627157</v>
      </c>
      <c r="Z33" s="19">
        <f t="shared" si="21"/>
        <v>157.04842640056441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164.90711986526952</v>
      </c>
      <c r="D37" s="8">
        <v>156.72127053239714</v>
      </c>
      <c r="E37" s="8">
        <v>152.68008213847125</v>
      </c>
      <c r="F37" s="8">
        <v>152.04718440767337</v>
      </c>
      <c r="G37" s="8">
        <v>151.10492222563232</v>
      </c>
      <c r="H37" s="8">
        <v>155.48206420711165</v>
      </c>
      <c r="I37" s="8">
        <v>151.33226450885087</v>
      </c>
      <c r="J37" s="8">
        <v>156.12200051858929</v>
      </c>
      <c r="K37" s="8">
        <v>157.54081309648018</v>
      </c>
      <c r="L37" s="8">
        <v>156.65853813828977</v>
      </c>
      <c r="M37" s="8">
        <v>158.1656754672473</v>
      </c>
      <c r="N37" s="8">
        <v>159.46013444633374</v>
      </c>
      <c r="O37" s="8">
        <v>162.59353590182232</v>
      </c>
      <c r="P37" s="8">
        <v>161.90634147746923</v>
      </c>
      <c r="Q37" s="8">
        <v>162.31232205109777</v>
      </c>
      <c r="R37" s="8">
        <v>166.77788896795121</v>
      </c>
      <c r="S37" s="8">
        <v>171.43843736051997</v>
      </c>
      <c r="T37" s="8">
        <v>159.78169389421959</v>
      </c>
      <c r="U37" s="8">
        <v>150.8858424967826</v>
      </c>
      <c r="V37" s="8">
        <v>157.76737827996345</v>
      </c>
      <c r="W37" s="8">
        <v>140.28519079469498</v>
      </c>
      <c r="X37" s="8">
        <v>146.02015698977951</v>
      </c>
      <c r="Y37" s="8">
        <v>148.08147080627157</v>
      </c>
      <c r="Z37" s="8">
        <v>157.04842640056441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9.4795257540848443E-2</v>
      </c>
      <c r="J61" s="49">
        <f t="shared" si="24"/>
        <v>0</v>
      </c>
      <c r="K61" s="49">
        <f t="shared" si="24"/>
        <v>2.6552135940356756</v>
      </c>
      <c r="L61" s="49">
        <f t="shared" si="24"/>
        <v>4.5661104143495752</v>
      </c>
      <c r="M61" s="49">
        <f t="shared" si="24"/>
        <v>5.0207690504162992</v>
      </c>
      <c r="N61" s="49">
        <f t="shared" si="24"/>
        <v>5.4989500542005834</v>
      </c>
      <c r="O61" s="49">
        <f t="shared" si="24"/>
        <v>5.5674522212251745</v>
      </c>
      <c r="P61" s="49">
        <f t="shared" si="24"/>
        <v>5.6252783293335922</v>
      </c>
      <c r="Q61" s="49">
        <f t="shared" si="24"/>
        <v>7.0013817406122492</v>
      </c>
      <c r="R61" s="49">
        <f t="shared" si="24"/>
        <v>6.8567889358804894</v>
      </c>
      <c r="S61" s="49">
        <f t="shared" si="24"/>
        <v>5.2374844266318021</v>
      </c>
      <c r="T61" s="49">
        <f t="shared" si="24"/>
        <v>6.0521046026949827</v>
      </c>
      <c r="U61" s="49">
        <f t="shared" si="24"/>
        <v>5.8972669903358224</v>
      </c>
      <c r="V61" s="49">
        <f t="shared" si="24"/>
        <v>7.3984899779299349</v>
      </c>
      <c r="W61" s="49">
        <f t="shared" si="24"/>
        <v>6.4751057592932248</v>
      </c>
      <c r="X61" s="49">
        <f t="shared" si="24"/>
        <v>5.4611867628088531</v>
      </c>
      <c r="Y61" s="49">
        <f t="shared" ref="Y61:Z61" si="25">SUM(Y62:Y72)</f>
        <v>6.0401718725111015</v>
      </c>
      <c r="Z61" s="49">
        <f t="shared" si="25"/>
        <v>5.9743662029184073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9.4795257540848443E-2</v>
      </c>
      <c r="J67" s="52">
        <v>0</v>
      </c>
      <c r="K67" s="52">
        <v>2.6552135940356756</v>
      </c>
      <c r="L67" s="52">
        <v>4.5661104143495752</v>
      </c>
      <c r="M67" s="52">
        <v>5.0207690504162992</v>
      </c>
      <c r="N67" s="52">
        <v>5.4989500542005834</v>
      </c>
      <c r="O67" s="52">
        <v>5.5674522212251745</v>
      </c>
      <c r="P67" s="52">
        <v>5.6252783293335922</v>
      </c>
      <c r="Q67" s="52">
        <v>7.0013817406122492</v>
      </c>
      <c r="R67" s="52">
        <v>6.8567889358804894</v>
      </c>
      <c r="S67" s="52">
        <v>5.2374844266318021</v>
      </c>
      <c r="T67" s="52">
        <v>6.0521046026949827</v>
      </c>
      <c r="U67" s="52">
        <v>5.8972669903358224</v>
      </c>
      <c r="V67" s="52">
        <v>7.3984899779299349</v>
      </c>
      <c r="W67" s="52">
        <v>6.4751057592932248</v>
      </c>
      <c r="X67" s="52">
        <v>5.4611867628088531</v>
      </c>
      <c r="Y67" s="52">
        <v>6.0401718725111015</v>
      </c>
      <c r="Z67" s="52">
        <v>5.9743662029184073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6968.0687452632255</v>
      </c>
      <c r="D2" s="21">
        <f t="shared" ref="D2:X2" si="0">SUM(D3,D17,D22,D25,D26,D51,D52)</f>
        <v>7271.2445227462595</v>
      </c>
      <c r="E2" s="21">
        <f t="shared" si="0"/>
        <v>7618.0165214406788</v>
      </c>
      <c r="F2" s="21">
        <f t="shared" si="0"/>
        <v>8688.1739823111384</v>
      </c>
      <c r="G2" s="21">
        <f t="shared" si="0"/>
        <v>8985.2405967904288</v>
      </c>
      <c r="H2" s="21">
        <f t="shared" si="0"/>
        <v>9386.7504166621056</v>
      </c>
      <c r="I2" s="21">
        <f t="shared" si="0"/>
        <v>9545.5098142555853</v>
      </c>
      <c r="J2" s="21">
        <f t="shared" si="0"/>
        <v>9915.7464606697231</v>
      </c>
      <c r="K2" s="21">
        <f t="shared" si="0"/>
        <v>9797.8176061262584</v>
      </c>
      <c r="L2" s="21">
        <f t="shared" si="0"/>
        <v>9822.2997269371281</v>
      </c>
      <c r="M2" s="21">
        <f t="shared" si="0"/>
        <v>9171.0408851081247</v>
      </c>
      <c r="N2" s="21">
        <f t="shared" si="0"/>
        <v>9178.4420113811721</v>
      </c>
      <c r="O2" s="21">
        <f t="shared" si="0"/>
        <v>9039.8009994472632</v>
      </c>
      <c r="P2" s="21">
        <f t="shared" si="0"/>
        <v>9032.0465190849827</v>
      </c>
      <c r="Q2" s="21">
        <f t="shared" si="0"/>
        <v>9152.9074965041564</v>
      </c>
      <c r="R2" s="21">
        <f t="shared" si="0"/>
        <v>9334.1745540837037</v>
      </c>
      <c r="S2" s="21">
        <f t="shared" si="0"/>
        <v>9945.8444496631364</v>
      </c>
      <c r="T2" s="21">
        <f t="shared" si="0"/>
        <v>10227.075016993118</v>
      </c>
      <c r="U2" s="21">
        <f t="shared" si="0"/>
        <v>10396.040627228804</v>
      </c>
      <c r="V2" s="21">
        <f t="shared" si="0"/>
        <v>10632.902985968087</v>
      </c>
      <c r="W2" s="21">
        <f t="shared" si="0"/>
        <v>10051.746227656065</v>
      </c>
      <c r="X2" s="21">
        <f t="shared" si="0"/>
        <v>10632.59018833542</v>
      </c>
      <c r="Y2" s="21">
        <f t="shared" ref="Y2:Z2" si="1">SUM(Y3,Y17,Y22,Y25,Y26,Y51,Y52)</f>
        <v>10916.581091112786</v>
      </c>
      <c r="Z2" s="21">
        <f t="shared" si="1"/>
        <v>11293.98921120153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6968.0687452632255</v>
      </c>
      <c r="D26" s="27">
        <f t="shared" si="16"/>
        <v>7271.2445227462595</v>
      </c>
      <c r="E26" s="27">
        <f t="shared" si="16"/>
        <v>7618.0165214406788</v>
      </c>
      <c r="F26" s="27">
        <f t="shared" si="16"/>
        <v>8688.1739823111384</v>
      </c>
      <c r="G26" s="27">
        <f t="shared" si="16"/>
        <v>8985.2405967904288</v>
      </c>
      <c r="H26" s="27">
        <f t="shared" si="16"/>
        <v>9386.7504166621056</v>
      </c>
      <c r="I26" s="27">
        <f t="shared" si="16"/>
        <v>9545.5098142555853</v>
      </c>
      <c r="J26" s="27">
        <f t="shared" si="16"/>
        <v>9915.7464606697231</v>
      </c>
      <c r="K26" s="27">
        <f t="shared" si="16"/>
        <v>9795.953985017466</v>
      </c>
      <c r="L26" s="27">
        <f t="shared" si="16"/>
        <v>9819.389774888019</v>
      </c>
      <c r="M26" s="27">
        <f t="shared" si="16"/>
        <v>9167.2750005604776</v>
      </c>
      <c r="N26" s="27">
        <f t="shared" si="16"/>
        <v>9173.6594751992925</v>
      </c>
      <c r="O26" s="27">
        <f t="shared" si="16"/>
        <v>9034.0086541136661</v>
      </c>
      <c r="P26" s="27">
        <f t="shared" si="16"/>
        <v>9024.3350428218</v>
      </c>
      <c r="Q26" s="27">
        <f t="shared" si="16"/>
        <v>9143.9069627411227</v>
      </c>
      <c r="R26" s="27">
        <f t="shared" si="16"/>
        <v>9322.0899272780171</v>
      </c>
      <c r="S26" s="27">
        <f t="shared" si="16"/>
        <v>9926.0635189857312</v>
      </c>
      <c r="T26" s="27">
        <f t="shared" si="16"/>
        <v>10202.853448418115</v>
      </c>
      <c r="U26" s="27">
        <f t="shared" si="16"/>
        <v>10366.419983138339</v>
      </c>
      <c r="V26" s="27">
        <f t="shared" si="16"/>
        <v>10599.988481109971</v>
      </c>
      <c r="W26" s="27">
        <f t="shared" si="16"/>
        <v>10019.386393808185</v>
      </c>
      <c r="X26" s="27">
        <f t="shared" si="16"/>
        <v>10597.165859364794</v>
      </c>
      <c r="Y26" s="27">
        <f t="shared" ref="Y26:Z26" si="17">SUM(Y27,Y33)</f>
        <v>10880.650996383707</v>
      </c>
      <c r="Z26" s="27">
        <f t="shared" si="17"/>
        <v>11256.810267865549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6968.0687452632255</v>
      </c>
      <c r="D33" s="19">
        <f t="shared" si="20"/>
        <v>7271.2445227462595</v>
      </c>
      <c r="E33" s="19">
        <f t="shared" si="20"/>
        <v>7618.0165214406788</v>
      </c>
      <c r="F33" s="19">
        <f t="shared" si="20"/>
        <v>8688.1739823111384</v>
      </c>
      <c r="G33" s="19">
        <f t="shared" si="20"/>
        <v>8985.2405967904288</v>
      </c>
      <c r="H33" s="19">
        <f t="shared" si="20"/>
        <v>9386.7504166621056</v>
      </c>
      <c r="I33" s="19">
        <f t="shared" si="20"/>
        <v>9545.5098142555853</v>
      </c>
      <c r="J33" s="19">
        <f t="shared" si="20"/>
        <v>9915.7464606697231</v>
      </c>
      <c r="K33" s="19">
        <f t="shared" si="20"/>
        <v>9795.953985017466</v>
      </c>
      <c r="L33" s="19">
        <f t="shared" si="20"/>
        <v>9819.389774888019</v>
      </c>
      <c r="M33" s="19">
        <f t="shared" si="20"/>
        <v>9167.2750005604776</v>
      </c>
      <c r="N33" s="19">
        <f t="shared" si="20"/>
        <v>9173.6594751992925</v>
      </c>
      <c r="O33" s="19">
        <f t="shared" si="20"/>
        <v>9034.0086541136661</v>
      </c>
      <c r="P33" s="19">
        <f t="shared" si="20"/>
        <v>9024.3350428218</v>
      </c>
      <c r="Q33" s="19">
        <f t="shared" si="20"/>
        <v>9143.9069627411227</v>
      </c>
      <c r="R33" s="19">
        <f t="shared" si="20"/>
        <v>9322.0899272780171</v>
      </c>
      <c r="S33" s="19">
        <f t="shared" si="20"/>
        <v>9926.0635189857312</v>
      </c>
      <c r="T33" s="19">
        <f t="shared" si="20"/>
        <v>10202.853448418115</v>
      </c>
      <c r="U33" s="19">
        <f t="shared" si="20"/>
        <v>10366.419983138339</v>
      </c>
      <c r="V33" s="19">
        <f t="shared" si="20"/>
        <v>10599.988481109971</v>
      </c>
      <c r="W33" s="19">
        <f t="shared" si="20"/>
        <v>10019.386393808185</v>
      </c>
      <c r="X33" s="19">
        <f t="shared" si="20"/>
        <v>10597.165859364794</v>
      </c>
      <c r="Y33" s="19">
        <f t="shared" ref="Y33:Z33" si="21">SUM(Y34:Y50)</f>
        <v>10880.650996383707</v>
      </c>
      <c r="Z33" s="19">
        <f t="shared" si="21"/>
        <v>11256.810267865549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149.88103049625954</v>
      </c>
      <c r="D36" s="8">
        <v>146.42587783775321</v>
      </c>
      <c r="E36" s="8">
        <v>149.40902523429332</v>
      </c>
      <c r="F36" s="8">
        <v>152.74351765830897</v>
      </c>
      <c r="G36" s="8">
        <v>160.9936987862402</v>
      </c>
      <c r="H36" s="8">
        <v>166.84980053110539</v>
      </c>
      <c r="I36" s="8">
        <v>178.69544750033643</v>
      </c>
      <c r="J36" s="8">
        <v>192.51360162622296</v>
      </c>
      <c r="K36" s="8">
        <v>186.84610146195769</v>
      </c>
      <c r="L36" s="8">
        <v>192.38157580826879</v>
      </c>
      <c r="M36" s="8">
        <v>185.3501796294004</v>
      </c>
      <c r="N36" s="8">
        <v>188.23854037790565</v>
      </c>
      <c r="O36" s="8">
        <v>207.45989434441032</v>
      </c>
      <c r="P36" s="8">
        <v>214.25676073598291</v>
      </c>
      <c r="Q36" s="8">
        <v>235.19127770689127</v>
      </c>
      <c r="R36" s="8">
        <v>238.02536415144326</v>
      </c>
      <c r="S36" s="8">
        <v>235.15011201115061</v>
      </c>
      <c r="T36" s="8">
        <v>227.85086984877418</v>
      </c>
      <c r="U36" s="8">
        <v>217.70004763568312</v>
      </c>
      <c r="V36" s="8">
        <v>209.96725755102244</v>
      </c>
      <c r="W36" s="8">
        <v>174.70309699508752</v>
      </c>
      <c r="X36" s="8">
        <v>180.43611123885867</v>
      </c>
      <c r="Y36" s="8">
        <v>211.45592253041363</v>
      </c>
      <c r="Z36" s="8">
        <v>226.14076525160991</v>
      </c>
    </row>
    <row r="37" spans="1:26" ht="11.25" customHeight="1" x14ac:dyDescent="0.2">
      <c r="A37" s="28" t="s">
        <v>60</v>
      </c>
      <c r="B37" s="7" t="s">
        <v>61</v>
      </c>
      <c r="C37" s="8">
        <v>5292.2901246244719</v>
      </c>
      <c r="D37" s="8">
        <v>5422.2143556746432</v>
      </c>
      <c r="E37" s="8">
        <v>5488.9331095240459</v>
      </c>
      <c r="F37" s="8">
        <v>6016.4670131323001</v>
      </c>
      <c r="G37" s="8">
        <v>5993.1616172879358</v>
      </c>
      <c r="H37" s="8">
        <v>5869.5808442344505</v>
      </c>
      <c r="I37" s="8">
        <v>5792.36970737505</v>
      </c>
      <c r="J37" s="8">
        <v>6033.8983117814751</v>
      </c>
      <c r="K37" s="8">
        <v>5774.1705910951814</v>
      </c>
      <c r="L37" s="8">
        <v>5626.4969435315252</v>
      </c>
      <c r="M37" s="8">
        <v>5078.8638229096314</v>
      </c>
      <c r="N37" s="8">
        <v>4874.7622318880885</v>
      </c>
      <c r="O37" s="8">
        <v>4524.2225609237003</v>
      </c>
      <c r="P37" s="8">
        <v>4233.0218683177254</v>
      </c>
      <c r="Q37" s="8">
        <v>4181.2233993301361</v>
      </c>
      <c r="R37" s="8">
        <v>4204.7847371535063</v>
      </c>
      <c r="S37" s="8">
        <v>4331.341184815019</v>
      </c>
      <c r="T37" s="8">
        <v>4295.5774651044012</v>
      </c>
      <c r="U37" s="8">
        <v>4308.745790269073</v>
      </c>
      <c r="V37" s="8">
        <v>4304.7791206701795</v>
      </c>
      <c r="W37" s="8">
        <v>3904.052892239235</v>
      </c>
      <c r="X37" s="8">
        <v>4069.3226010870244</v>
      </c>
      <c r="Y37" s="8">
        <v>4264.6235575878745</v>
      </c>
      <c r="Z37" s="8">
        <v>4535.6269105554356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1525.8975901424938</v>
      </c>
      <c r="D43" s="8">
        <v>1702.6042892338628</v>
      </c>
      <c r="E43" s="8">
        <v>1979.6743866823404</v>
      </c>
      <c r="F43" s="8">
        <v>2518.9634515205285</v>
      </c>
      <c r="G43" s="8">
        <v>2831.0852807162523</v>
      </c>
      <c r="H43" s="8">
        <v>3350.3197718965489</v>
      </c>
      <c r="I43" s="8">
        <v>3574.4446593801986</v>
      </c>
      <c r="J43" s="8">
        <v>3689.3345472620244</v>
      </c>
      <c r="K43" s="8">
        <v>3834.9372924603263</v>
      </c>
      <c r="L43" s="8">
        <v>4000.5112555482247</v>
      </c>
      <c r="M43" s="8">
        <v>3903.0609980214458</v>
      </c>
      <c r="N43" s="8">
        <v>4110.6587029332986</v>
      </c>
      <c r="O43" s="8">
        <v>4302.3261988455552</v>
      </c>
      <c r="P43" s="8">
        <v>4577.0564137680913</v>
      </c>
      <c r="Q43" s="8">
        <v>4727.4922857040947</v>
      </c>
      <c r="R43" s="8">
        <v>4879.2798259730671</v>
      </c>
      <c r="S43" s="8">
        <v>5359.5722221595624</v>
      </c>
      <c r="T43" s="8">
        <v>5679.4251134649403</v>
      </c>
      <c r="U43" s="8">
        <v>5839.9741452335829</v>
      </c>
      <c r="V43" s="8">
        <v>6085.2421028887693</v>
      </c>
      <c r="W43" s="8">
        <v>5940.6304045738616</v>
      </c>
      <c r="X43" s="8">
        <v>6347.4071470389108</v>
      </c>
      <c r="Y43" s="8">
        <v>6404.5715162654187</v>
      </c>
      <c r="Z43" s="8">
        <v>6495.0425920585039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1.8636211087927879</v>
      </c>
      <c r="L51" s="27">
        <v>2.9099520491093092</v>
      </c>
      <c r="M51" s="27">
        <v>3.7658845476474179</v>
      </c>
      <c r="N51" s="27">
        <v>4.782536181879248</v>
      </c>
      <c r="O51" s="27">
        <v>5.7923453335978303</v>
      </c>
      <c r="P51" s="27">
        <v>7.7114762631830702</v>
      </c>
      <c r="Q51" s="27">
        <v>9.0005337630328395</v>
      </c>
      <c r="R51" s="27">
        <v>12.084626805686515</v>
      </c>
      <c r="S51" s="27">
        <v>19.780930677406072</v>
      </c>
      <c r="T51" s="27">
        <v>24.221568575003506</v>
      </c>
      <c r="U51" s="27">
        <v>29.620644090463792</v>
      </c>
      <c r="V51" s="27">
        <v>32.914504858116544</v>
      </c>
      <c r="W51" s="27">
        <v>32.359833847880338</v>
      </c>
      <c r="X51" s="27">
        <v>35.424328970626348</v>
      </c>
      <c r="Y51" s="27">
        <v>35.930094729078959</v>
      </c>
      <c r="Z51" s="27">
        <v>37.178943335980314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50.80481010866103</v>
      </c>
      <c r="D61" s="49">
        <f t="shared" si="24"/>
        <v>37.939107055318409</v>
      </c>
      <c r="E61" s="49">
        <f t="shared" si="24"/>
        <v>57.110274171454961</v>
      </c>
      <c r="F61" s="49">
        <f t="shared" si="24"/>
        <v>58.879012900033494</v>
      </c>
      <c r="G61" s="49">
        <f t="shared" si="24"/>
        <v>31.041658964869246</v>
      </c>
      <c r="H61" s="49">
        <f t="shared" si="24"/>
        <v>2.6315315763982041</v>
      </c>
      <c r="I61" s="49">
        <f t="shared" si="24"/>
        <v>20.282381996651406</v>
      </c>
      <c r="J61" s="49">
        <f t="shared" si="24"/>
        <v>29.154880785083446</v>
      </c>
      <c r="K61" s="49">
        <f t="shared" si="24"/>
        <v>172.80498573655149</v>
      </c>
      <c r="L61" s="49">
        <f t="shared" si="24"/>
        <v>311.10345643631251</v>
      </c>
      <c r="M61" s="49">
        <f t="shared" si="24"/>
        <v>351.58862106567551</v>
      </c>
      <c r="N61" s="49">
        <f t="shared" si="24"/>
        <v>444.22920620636967</v>
      </c>
      <c r="O61" s="49">
        <f t="shared" si="24"/>
        <v>416.55732732143429</v>
      </c>
      <c r="P61" s="49">
        <f t="shared" si="24"/>
        <v>426.83792068447679</v>
      </c>
      <c r="Q61" s="49">
        <f t="shared" si="24"/>
        <v>489.61556035793569</v>
      </c>
      <c r="R61" s="49">
        <f t="shared" si="24"/>
        <v>452.37568565313279</v>
      </c>
      <c r="S61" s="49">
        <f t="shared" si="24"/>
        <v>441.18743203504209</v>
      </c>
      <c r="T61" s="49">
        <f t="shared" si="24"/>
        <v>480.00799520242299</v>
      </c>
      <c r="U61" s="49">
        <f t="shared" si="24"/>
        <v>482.03176614451434</v>
      </c>
      <c r="V61" s="49">
        <f t="shared" si="24"/>
        <v>551.5933445011018</v>
      </c>
      <c r="W61" s="49">
        <f t="shared" si="24"/>
        <v>598.68436965788112</v>
      </c>
      <c r="X61" s="49">
        <f t="shared" si="24"/>
        <v>533.47354332273437</v>
      </c>
      <c r="Y61" s="49">
        <f t="shared" ref="Y61:Z61" si="25">SUM(Y62:Y72)</f>
        <v>514.732287793453</v>
      </c>
      <c r="Z61" s="49">
        <f t="shared" si="25"/>
        <v>490.80782997745098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2.6132803860779356E-3</v>
      </c>
      <c r="X64" s="52">
        <v>4.1400686706186728E-3</v>
      </c>
      <c r="Y64" s="52">
        <v>5.7247303656501368E-3</v>
      </c>
      <c r="Z64" s="52">
        <v>5.4951431018167692E-2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3.6283682132458446</v>
      </c>
      <c r="J67" s="52">
        <v>0</v>
      </c>
      <c r="K67" s="52">
        <v>97.318630940209886</v>
      </c>
      <c r="L67" s="52">
        <v>163.99493187844334</v>
      </c>
      <c r="M67" s="52">
        <v>161.2220996623515</v>
      </c>
      <c r="N67" s="52">
        <v>168.10517645886932</v>
      </c>
      <c r="O67" s="52">
        <v>154.91632435708291</v>
      </c>
      <c r="P67" s="52">
        <v>147.07222685750421</v>
      </c>
      <c r="Q67" s="52">
        <v>180.35809476174464</v>
      </c>
      <c r="R67" s="52">
        <v>172.87256507374113</v>
      </c>
      <c r="S67" s="52">
        <v>132.3234879596595</v>
      </c>
      <c r="T67" s="52">
        <v>162.70502279818234</v>
      </c>
      <c r="U67" s="52">
        <v>168.40429756850156</v>
      </c>
      <c r="V67" s="52">
        <v>201.87231054168564</v>
      </c>
      <c r="W67" s="52">
        <v>180.19831761229352</v>
      </c>
      <c r="X67" s="52">
        <v>152.19358190534501</v>
      </c>
      <c r="Y67" s="52">
        <v>173.95194090886599</v>
      </c>
      <c r="Z67" s="52">
        <v>172.54229631282854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50.80481010866103</v>
      </c>
      <c r="D69" s="52">
        <v>37.939107055318409</v>
      </c>
      <c r="E69" s="52">
        <v>57.110274171454961</v>
      </c>
      <c r="F69" s="52">
        <v>58.879012900033494</v>
      </c>
      <c r="G69" s="52">
        <v>31.041658964869246</v>
      </c>
      <c r="H69" s="52">
        <v>2.6315315763982041</v>
      </c>
      <c r="I69" s="52">
        <v>16.65401378340556</v>
      </c>
      <c r="J69" s="52">
        <v>29.154880785083446</v>
      </c>
      <c r="K69" s="52">
        <v>75.486354796341601</v>
      </c>
      <c r="L69" s="52">
        <v>147.10852455786917</v>
      </c>
      <c r="M69" s="52">
        <v>190.36652140332399</v>
      </c>
      <c r="N69" s="52">
        <v>276.12402974750034</v>
      </c>
      <c r="O69" s="52">
        <v>261.6410029643514</v>
      </c>
      <c r="P69" s="52">
        <v>279.76569382697261</v>
      </c>
      <c r="Q69" s="52">
        <v>309.25746559619103</v>
      </c>
      <c r="R69" s="52">
        <v>279.50312057939169</v>
      </c>
      <c r="S69" s="52">
        <v>308.86394407538256</v>
      </c>
      <c r="T69" s="52">
        <v>317.30297240424068</v>
      </c>
      <c r="U69" s="52">
        <v>313.62746857601275</v>
      </c>
      <c r="V69" s="52">
        <v>349.72103395941616</v>
      </c>
      <c r="W69" s="52">
        <v>418.48343876520153</v>
      </c>
      <c r="X69" s="52">
        <v>381.27582134871875</v>
      </c>
      <c r="Y69" s="52">
        <v>340.77462215422133</v>
      </c>
      <c r="Z69" s="52">
        <v>318.21058223360427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1096.7469482149936</v>
      </c>
      <c r="D2" s="21">
        <f t="shared" ref="D2:X2" si="0">SUM(D3,D17,D22,D25,D26,D51,D52)</f>
        <v>1223.7226953769018</v>
      </c>
      <c r="E2" s="21">
        <f t="shared" si="0"/>
        <v>1147.9699616260975</v>
      </c>
      <c r="F2" s="21">
        <f t="shared" si="0"/>
        <v>1055.7644662665616</v>
      </c>
      <c r="G2" s="21">
        <f t="shared" si="0"/>
        <v>978.50246715239041</v>
      </c>
      <c r="H2" s="21">
        <f t="shared" si="0"/>
        <v>970.50829993198533</v>
      </c>
      <c r="I2" s="21">
        <f t="shared" si="0"/>
        <v>1005.3658679818527</v>
      </c>
      <c r="J2" s="21">
        <f t="shared" si="0"/>
        <v>1006.452895858543</v>
      </c>
      <c r="K2" s="21">
        <f t="shared" si="0"/>
        <v>998.02223296161696</v>
      </c>
      <c r="L2" s="21">
        <f t="shared" si="0"/>
        <v>992.10806913623026</v>
      </c>
      <c r="M2" s="21">
        <f t="shared" si="0"/>
        <v>1020.9160501376772</v>
      </c>
      <c r="N2" s="21">
        <f t="shared" si="0"/>
        <v>954.47955339851887</v>
      </c>
      <c r="O2" s="21">
        <f t="shared" si="0"/>
        <v>933.66068512734137</v>
      </c>
      <c r="P2" s="21">
        <f t="shared" si="0"/>
        <v>961.85975251988373</v>
      </c>
      <c r="Q2" s="21">
        <f t="shared" si="0"/>
        <v>980.55898632596836</v>
      </c>
      <c r="R2" s="21">
        <f t="shared" si="0"/>
        <v>956.5493763799625</v>
      </c>
      <c r="S2" s="21">
        <f t="shared" si="0"/>
        <v>943.64955839647348</v>
      </c>
      <c r="T2" s="21">
        <f t="shared" si="0"/>
        <v>983.7388051406723</v>
      </c>
      <c r="U2" s="21">
        <f t="shared" si="0"/>
        <v>1012.5657675443521</v>
      </c>
      <c r="V2" s="21">
        <f t="shared" si="0"/>
        <v>1011.9559416424656</v>
      </c>
      <c r="W2" s="21">
        <f t="shared" si="0"/>
        <v>749.86340572115091</v>
      </c>
      <c r="X2" s="21">
        <f t="shared" si="0"/>
        <v>731.53408562685706</v>
      </c>
      <c r="Y2" s="21">
        <f t="shared" ref="Y2:Z2" si="1">SUM(Y3,Y17,Y22,Y25,Y26,Y51,Y52)</f>
        <v>825.88627909553679</v>
      </c>
      <c r="Z2" s="21">
        <f t="shared" si="1"/>
        <v>817.70355824997489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1087.2043382149936</v>
      </c>
      <c r="D26" s="27">
        <f t="shared" si="16"/>
        <v>1212.2109753769018</v>
      </c>
      <c r="E26" s="27">
        <f t="shared" si="16"/>
        <v>1132.6210016260975</v>
      </c>
      <c r="F26" s="27">
        <f t="shared" si="16"/>
        <v>1038.5978662665616</v>
      </c>
      <c r="G26" s="27">
        <f t="shared" si="16"/>
        <v>953.66138715239038</v>
      </c>
      <c r="H26" s="27">
        <f t="shared" si="16"/>
        <v>949.40347993198532</v>
      </c>
      <c r="I26" s="27">
        <f t="shared" si="16"/>
        <v>976.99048798185277</v>
      </c>
      <c r="J26" s="27">
        <f t="shared" si="16"/>
        <v>995.345095858543</v>
      </c>
      <c r="K26" s="27">
        <f t="shared" si="16"/>
        <v>986.90992407040972</v>
      </c>
      <c r="L26" s="27">
        <f t="shared" si="16"/>
        <v>979.41661118533955</v>
      </c>
      <c r="M26" s="27">
        <f t="shared" si="16"/>
        <v>1004.3849546853246</v>
      </c>
      <c r="N26" s="27">
        <f t="shared" si="16"/>
        <v>935.17835958039814</v>
      </c>
      <c r="O26" s="27">
        <f t="shared" si="16"/>
        <v>911.3421869942872</v>
      </c>
      <c r="P26" s="27">
        <f t="shared" si="16"/>
        <v>939.75742628603041</v>
      </c>
      <c r="Q26" s="27">
        <f t="shared" si="16"/>
        <v>936.89935693137977</v>
      </c>
      <c r="R26" s="27">
        <f t="shared" si="16"/>
        <v>896.52970324843091</v>
      </c>
      <c r="S26" s="27">
        <f t="shared" si="16"/>
        <v>868.79697649012155</v>
      </c>
      <c r="T26" s="27">
        <f t="shared" si="16"/>
        <v>904.98126609502572</v>
      </c>
      <c r="U26" s="27">
        <f t="shared" si="16"/>
        <v>933.14068615838005</v>
      </c>
      <c r="V26" s="27">
        <f t="shared" si="16"/>
        <v>906.93140220199064</v>
      </c>
      <c r="W26" s="27">
        <f t="shared" si="16"/>
        <v>641.36840310059472</v>
      </c>
      <c r="X26" s="27">
        <f t="shared" si="16"/>
        <v>621.31251601269878</v>
      </c>
      <c r="Y26" s="27">
        <f t="shared" ref="Y26:Z26" si="17">SUM(Y27,Y33)</f>
        <v>729.95946748391839</v>
      </c>
      <c r="Z26" s="27">
        <f t="shared" si="17"/>
        <v>714.63782248933683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1087.2043382149936</v>
      </c>
      <c r="D33" s="19">
        <f t="shared" si="20"/>
        <v>1212.2109753769018</v>
      </c>
      <c r="E33" s="19">
        <f t="shared" si="20"/>
        <v>1132.6210016260975</v>
      </c>
      <c r="F33" s="19">
        <f t="shared" si="20"/>
        <v>1038.5978662665616</v>
      </c>
      <c r="G33" s="19">
        <f t="shared" si="20"/>
        <v>953.66138715239038</v>
      </c>
      <c r="H33" s="19">
        <f t="shared" si="20"/>
        <v>949.40347993198532</v>
      </c>
      <c r="I33" s="19">
        <f t="shared" si="20"/>
        <v>976.99048798185277</v>
      </c>
      <c r="J33" s="19">
        <f t="shared" si="20"/>
        <v>995.345095858543</v>
      </c>
      <c r="K33" s="19">
        <f t="shared" si="20"/>
        <v>986.90992407040972</v>
      </c>
      <c r="L33" s="19">
        <f t="shared" si="20"/>
        <v>979.41661118533955</v>
      </c>
      <c r="M33" s="19">
        <f t="shared" si="20"/>
        <v>1004.3849546853246</v>
      </c>
      <c r="N33" s="19">
        <f t="shared" si="20"/>
        <v>935.17835958039814</v>
      </c>
      <c r="O33" s="19">
        <f t="shared" si="20"/>
        <v>911.3421869942872</v>
      </c>
      <c r="P33" s="19">
        <f t="shared" si="20"/>
        <v>939.75742628603041</v>
      </c>
      <c r="Q33" s="19">
        <f t="shared" si="20"/>
        <v>936.89935693137977</v>
      </c>
      <c r="R33" s="19">
        <f t="shared" si="20"/>
        <v>896.52970324843091</v>
      </c>
      <c r="S33" s="19">
        <f t="shared" si="20"/>
        <v>868.79697649012155</v>
      </c>
      <c r="T33" s="19">
        <f t="shared" si="20"/>
        <v>904.98126609502572</v>
      </c>
      <c r="U33" s="19">
        <f t="shared" si="20"/>
        <v>933.14068615838005</v>
      </c>
      <c r="V33" s="19">
        <f t="shared" si="20"/>
        <v>906.93140220199064</v>
      </c>
      <c r="W33" s="19">
        <f t="shared" si="20"/>
        <v>641.36840310059472</v>
      </c>
      <c r="X33" s="19">
        <f t="shared" si="20"/>
        <v>621.31251601269878</v>
      </c>
      <c r="Y33" s="19">
        <f t="shared" ref="Y33:Z33" si="21">SUM(Y34:Y50)</f>
        <v>729.95946748391839</v>
      </c>
      <c r="Z33" s="19">
        <f t="shared" si="21"/>
        <v>714.63782248933683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0.11765722713191103</v>
      </c>
      <c r="X36" s="8">
        <v>0.11058662463095205</v>
      </c>
      <c r="Y36" s="8">
        <v>0.12413762270368625</v>
      </c>
      <c r="Z36" s="8">
        <v>0.10281041791599951</v>
      </c>
    </row>
    <row r="37" spans="1:26" ht="11.25" customHeight="1" x14ac:dyDescent="0.2">
      <c r="A37" s="28" t="s">
        <v>60</v>
      </c>
      <c r="B37" s="7" t="s">
        <v>61</v>
      </c>
      <c r="C37" s="8">
        <v>29.871853912777318</v>
      </c>
      <c r="D37" s="8">
        <v>29.652976601819205</v>
      </c>
      <c r="E37" s="8">
        <v>30.15975649320437</v>
      </c>
      <c r="F37" s="8">
        <v>25.645267597821153</v>
      </c>
      <c r="G37" s="8">
        <v>22.273096522518468</v>
      </c>
      <c r="H37" s="8">
        <v>20.290928887361549</v>
      </c>
      <c r="I37" s="8">
        <v>19.621631987362047</v>
      </c>
      <c r="J37" s="8">
        <v>19.403953110796458</v>
      </c>
      <c r="K37" s="8">
        <v>18.167840005904527</v>
      </c>
      <c r="L37" s="8">
        <v>16.771924156247</v>
      </c>
      <c r="M37" s="8">
        <v>17.019701673667107</v>
      </c>
      <c r="N37" s="8">
        <v>15.582274230206471</v>
      </c>
      <c r="O37" s="8">
        <v>14.082434781465055</v>
      </c>
      <c r="P37" s="8">
        <v>14.263985342311063</v>
      </c>
      <c r="Q37" s="8">
        <v>14.232816421652425</v>
      </c>
      <c r="R37" s="8">
        <v>13.158757867025008</v>
      </c>
      <c r="S37" s="8">
        <v>13.478554711495276</v>
      </c>
      <c r="T37" s="8">
        <v>13.269294544889716</v>
      </c>
      <c r="U37" s="8">
        <v>12.285151183928603</v>
      </c>
      <c r="V37" s="8">
        <v>11.555167826844601</v>
      </c>
      <c r="W37" s="8">
        <v>8.9131761856445806</v>
      </c>
      <c r="X37" s="8">
        <v>8.0064264203699533</v>
      </c>
      <c r="Y37" s="8">
        <v>8.7101878688660346</v>
      </c>
      <c r="Z37" s="8">
        <v>8.2134378452855383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1057.3324843022162</v>
      </c>
      <c r="D43" s="8">
        <v>1182.5579987750828</v>
      </c>
      <c r="E43" s="8">
        <v>1102.4612451328931</v>
      </c>
      <c r="F43" s="8">
        <v>1012.9525986687405</v>
      </c>
      <c r="G43" s="8">
        <v>931.3882906298719</v>
      </c>
      <c r="H43" s="8">
        <v>929.11255104462373</v>
      </c>
      <c r="I43" s="8">
        <v>957.36885599449067</v>
      </c>
      <c r="J43" s="8">
        <v>975.94114274774654</v>
      </c>
      <c r="K43" s="8">
        <v>968.74208406450521</v>
      </c>
      <c r="L43" s="8">
        <v>962.64468702909255</v>
      </c>
      <c r="M43" s="8">
        <v>987.3652530116575</v>
      </c>
      <c r="N43" s="8">
        <v>919.59608535019163</v>
      </c>
      <c r="O43" s="8">
        <v>897.25975221282215</v>
      </c>
      <c r="P43" s="8">
        <v>925.49344094371929</v>
      </c>
      <c r="Q43" s="8">
        <v>922.66654050972738</v>
      </c>
      <c r="R43" s="8">
        <v>883.37094538140593</v>
      </c>
      <c r="S43" s="8">
        <v>855.31842177862632</v>
      </c>
      <c r="T43" s="8">
        <v>891.71197155013601</v>
      </c>
      <c r="U43" s="8">
        <v>920.85553497445142</v>
      </c>
      <c r="V43" s="8">
        <v>895.37623437514605</v>
      </c>
      <c r="W43" s="8">
        <v>632.33756968781825</v>
      </c>
      <c r="X43" s="8">
        <v>613.19550296769785</v>
      </c>
      <c r="Y43" s="8">
        <v>721.12514199234863</v>
      </c>
      <c r="Z43" s="8">
        <v>706.32157422613534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9.5426100000000016</v>
      </c>
      <c r="D51" s="27">
        <v>11.51172</v>
      </c>
      <c r="E51" s="27">
        <v>15.348960000000002</v>
      </c>
      <c r="F51" s="27">
        <v>17.166599999999999</v>
      </c>
      <c r="G51" s="27">
        <v>24.841080000000005</v>
      </c>
      <c r="H51" s="27">
        <v>21.10482</v>
      </c>
      <c r="I51" s="27">
        <v>28.375379999999993</v>
      </c>
      <c r="J51" s="27">
        <v>11.107800000000001</v>
      </c>
      <c r="K51" s="27">
        <v>11.112308891207215</v>
      </c>
      <c r="L51" s="27">
        <v>12.691457950890692</v>
      </c>
      <c r="M51" s="27">
        <v>16.531095452352584</v>
      </c>
      <c r="N51" s="27">
        <v>19.301193818120758</v>
      </c>
      <c r="O51" s="27">
        <v>22.318498133054199</v>
      </c>
      <c r="P51" s="27">
        <v>22.102326233853315</v>
      </c>
      <c r="Q51" s="27">
        <v>43.659629394588563</v>
      </c>
      <c r="R51" s="27">
        <v>60.019673131531533</v>
      </c>
      <c r="S51" s="27">
        <v>74.852581906351887</v>
      </c>
      <c r="T51" s="27">
        <v>78.75753904564661</v>
      </c>
      <c r="U51" s="27">
        <v>79.425081385972007</v>
      </c>
      <c r="V51" s="27">
        <v>105.02453944047494</v>
      </c>
      <c r="W51" s="27">
        <v>108.49500262055614</v>
      </c>
      <c r="X51" s="27">
        <v>110.22156961415831</v>
      </c>
      <c r="Y51" s="27">
        <v>95.92681161161839</v>
      </c>
      <c r="Z51" s="27">
        <v>103.06573576063809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35.203919603593164</v>
      </c>
      <c r="D61" s="49">
        <f t="shared" si="24"/>
        <v>26.350922993879799</v>
      </c>
      <c r="E61" s="49">
        <f t="shared" si="24"/>
        <v>31.804151428386408</v>
      </c>
      <c r="F61" s="49">
        <f t="shared" si="24"/>
        <v>23.677060136834292</v>
      </c>
      <c r="G61" s="49">
        <f t="shared" si="24"/>
        <v>10.212280738604393</v>
      </c>
      <c r="H61" s="49">
        <f t="shared" si="24"/>
        <v>0.72977780706519113</v>
      </c>
      <c r="I61" s="49">
        <f t="shared" si="24"/>
        <v>4.472853673393038</v>
      </c>
      <c r="J61" s="49">
        <f t="shared" si="24"/>
        <v>7.712352269919486</v>
      </c>
      <c r="K61" s="49">
        <f t="shared" si="24"/>
        <v>19.374783194138192</v>
      </c>
      <c r="L61" s="49">
        <f t="shared" si="24"/>
        <v>35.887634999978353</v>
      </c>
      <c r="M61" s="49">
        <f t="shared" si="24"/>
        <v>48.697673707315658</v>
      </c>
      <c r="N61" s="49">
        <f t="shared" si="24"/>
        <v>62.309100339678366</v>
      </c>
      <c r="O61" s="49">
        <f t="shared" si="24"/>
        <v>55.048020587763297</v>
      </c>
      <c r="P61" s="49">
        <f t="shared" si="24"/>
        <v>57.064983825418793</v>
      </c>
      <c r="Q61" s="49">
        <f t="shared" si="24"/>
        <v>60.971837982474341</v>
      </c>
      <c r="R61" s="49">
        <f t="shared" si="24"/>
        <v>51.14374144986428</v>
      </c>
      <c r="S61" s="49">
        <f t="shared" si="24"/>
        <v>49.702464544628825</v>
      </c>
      <c r="T61" s="49">
        <f t="shared" si="24"/>
        <v>50.321531441307393</v>
      </c>
      <c r="U61" s="49">
        <f t="shared" si="24"/>
        <v>49.933387476459643</v>
      </c>
      <c r="V61" s="49">
        <f t="shared" si="24"/>
        <v>51.999470299170383</v>
      </c>
      <c r="W61" s="49">
        <f t="shared" si="24"/>
        <v>44.964730370535541</v>
      </c>
      <c r="X61" s="49">
        <f t="shared" si="24"/>
        <v>37.145728972443642</v>
      </c>
      <c r="Y61" s="49">
        <f t="shared" ref="Y61:Z61" si="25">SUM(Y62:Y72)</f>
        <v>38.740215281384316</v>
      </c>
      <c r="Z61" s="49">
        <f t="shared" si="25"/>
        <v>35.069485583476933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8.7617218205941292E-3</v>
      </c>
      <c r="X64" s="52">
        <v>1.2881679920158083E-2</v>
      </c>
      <c r="Y64" s="52">
        <v>1.5283987850680218E-2</v>
      </c>
      <c r="Z64" s="52">
        <v>0.15233379867217439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1.2291084545985554E-2</v>
      </c>
      <c r="J67" s="52">
        <v>0</v>
      </c>
      <c r="K67" s="52">
        <v>0.30620316608624049</v>
      </c>
      <c r="L67" s="52">
        <v>0.48884956076200409</v>
      </c>
      <c r="M67" s="52">
        <v>0.54026887412851843</v>
      </c>
      <c r="N67" s="52">
        <v>0.53735153316078432</v>
      </c>
      <c r="O67" s="52">
        <v>0.48220418093169459</v>
      </c>
      <c r="P67" s="52">
        <v>0.49558829446591141</v>
      </c>
      <c r="Q67" s="52">
        <v>0.61393602009262571</v>
      </c>
      <c r="R67" s="52">
        <v>0.54099992457564805</v>
      </c>
      <c r="S67" s="52">
        <v>0.41177300424471802</v>
      </c>
      <c r="T67" s="52">
        <v>0.50260550274807014</v>
      </c>
      <c r="U67" s="52">
        <v>0.48015649016117623</v>
      </c>
      <c r="V67" s="52">
        <v>0.54187877299007881</v>
      </c>
      <c r="W67" s="52">
        <v>0.41140307203007309</v>
      </c>
      <c r="X67" s="52">
        <v>0.29944215158861864</v>
      </c>
      <c r="Y67" s="52">
        <v>0.35528436801279967</v>
      </c>
      <c r="Z67" s="52">
        <v>0.31245193980796587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35.203919603593164</v>
      </c>
      <c r="D69" s="52">
        <v>26.350922993879799</v>
      </c>
      <c r="E69" s="52">
        <v>31.804151428386408</v>
      </c>
      <c r="F69" s="52">
        <v>23.677060136834292</v>
      </c>
      <c r="G69" s="52">
        <v>10.212280738604393</v>
      </c>
      <c r="H69" s="52">
        <v>0.72977780706519113</v>
      </c>
      <c r="I69" s="52">
        <v>4.4605625888470524</v>
      </c>
      <c r="J69" s="52">
        <v>7.712352269919486</v>
      </c>
      <c r="K69" s="52">
        <v>19.068580028051951</v>
      </c>
      <c r="L69" s="52">
        <v>35.398785439216347</v>
      </c>
      <c r="M69" s="52">
        <v>48.157404833187137</v>
      </c>
      <c r="N69" s="52">
        <v>61.771748806517579</v>
      </c>
      <c r="O69" s="52">
        <v>54.565816406831601</v>
      </c>
      <c r="P69" s="52">
        <v>56.569395530952882</v>
      </c>
      <c r="Q69" s="52">
        <v>60.357901962381717</v>
      </c>
      <c r="R69" s="52">
        <v>50.602741525288629</v>
      </c>
      <c r="S69" s="52">
        <v>49.29069154038411</v>
      </c>
      <c r="T69" s="52">
        <v>49.818925938559325</v>
      </c>
      <c r="U69" s="52">
        <v>49.453230986298465</v>
      </c>
      <c r="V69" s="52">
        <v>51.457591526180302</v>
      </c>
      <c r="W69" s="52">
        <v>44.544565576684874</v>
      </c>
      <c r="X69" s="52">
        <v>36.833405140934865</v>
      </c>
      <c r="Y69" s="52">
        <v>38.369646925520833</v>
      </c>
      <c r="Z69" s="52">
        <v>34.604699844996794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482.22609395416282</v>
      </c>
      <c r="D2" s="21">
        <f t="shared" ref="D2:X2" si="0">SUM(D3,D17,D22,D25,D26,D51,D52)</f>
        <v>526.29787074282956</v>
      </c>
      <c r="E2" s="21">
        <f t="shared" si="0"/>
        <v>602.92025325436612</v>
      </c>
      <c r="F2" s="21">
        <f t="shared" si="0"/>
        <v>694.40926904285777</v>
      </c>
      <c r="G2" s="21">
        <f t="shared" si="0"/>
        <v>808.77109093103809</v>
      </c>
      <c r="H2" s="21">
        <f t="shared" si="0"/>
        <v>969.31217333880409</v>
      </c>
      <c r="I2" s="21">
        <f t="shared" si="0"/>
        <v>1115.8654910727723</v>
      </c>
      <c r="J2" s="21">
        <f t="shared" si="0"/>
        <v>1268.1942026848842</v>
      </c>
      <c r="K2" s="21">
        <f t="shared" si="0"/>
        <v>1501.3687279873723</v>
      </c>
      <c r="L2" s="21">
        <f t="shared" si="0"/>
        <v>1506.3913578450199</v>
      </c>
      <c r="M2" s="21">
        <f t="shared" si="0"/>
        <v>1585.4102782924676</v>
      </c>
      <c r="N2" s="21">
        <f t="shared" si="0"/>
        <v>1594.8553473053853</v>
      </c>
      <c r="O2" s="21">
        <f t="shared" si="0"/>
        <v>1630.249357740043</v>
      </c>
      <c r="P2" s="21">
        <f t="shared" si="0"/>
        <v>1697.1517181963386</v>
      </c>
      <c r="Q2" s="21">
        <f t="shared" si="0"/>
        <v>1891.6013459898049</v>
      </c>
      <c r="R2" s="21">
        <f t="shared" si="0"/>
        <v>2079.0192857665356</v>
      </c>
      <c r="S2" s="21">
        <f t="shared" si="0"/>
        <v>1779.5562068943871</v>
      </c>
      <c r="T2" s="21">
        <f t="shared" si="0"/>
        <v>1812.3415154234517</v>
      </c>
      <c r="U2" s="21">
        <f t="shared" si="0"/>
        <v>1828.3057165642867</v>
      </c>
      <c r="V2" s="21">
        <f t="shared" si="0"/>
        <v>1823.8051513437083</v>
      </c>
      <c r="W2" s="21">
        <f t="shared" si="0"/>
        <v>1754.0880274249664</v>
      </c>
      <c r="X2" s="21">
        <f t="shared" si="0"/>
        <v>1809.7432877443885</v>
      </c>
      <c r="Y2" s="21">
        <f t="shared" ref="Y2:Z2" si="1">SUM(Y3,Y17,Y22,Y25,Y26,Y51,Y52)</f>
        <v>1831.4739028085082</v>
      </c>
      <c r="Z2" s="21">
        <f t="shared" si="1"/>
        <v>1872.2488029146023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482.22609395416282</v>
      </c>
      <c r="D26" s="27">
        <f t="shared" si="16"/>
        <v>526.29787074282956</v>
      </c>
      <c r="E26" s="27">
        <f t="shared" si="16"/>
        <v>602.92025325436612</v>
      </c>
      <c r="F26" s="27">
        <f t="shared" si="16"/>
        <v>694.40926904285777</v>
      </c>
      <c r="G26" s="27">
        <f t="shared" si="16"/>
        <v>808.77109093103809</v>
      </c>
      <c r="H26" s="27">
        <f t="shared" si="16"/>
        <v>969.31217333880409</v>
      </c>
      <c r="I26" s="27">
        <f t="shared" si="16"/>
        <v>1115.8654910727723</v>
      </c>
      <c r="J26" s="27">
        <f t="shared" si="16"/>
        <v>1268.1942026848842</v>
      </c>
      <c r="K26" s="27">
        <f t="shared" si="16"/>
        <v>1501.3687279873723</v>
      </c>
      <c r="L26" s="27">
        <f t="shared" si="16"/>
        <v>1506.3913578450199</v>
      </c>
      <c r="M26" s="27">
        <f t="shared" si="16"/>
        <v>1585.4102782924676</v>
      </c>
      <c r="N26" s="27">
        <f t="shared" si="16"/>
        <v>1594.8553473053853</v>
      </c>
      <c r="O26" s="27">
        <f t="shared" si="16"/>
        <v>1629.0760012066951</v>
      </c>
      <c r="P26" s="27">
        <f t="shared" si="16"/>
        <v>1695.0558406933749</v>
      </c>
      <c r="Q26" s="27">
        <f t="shared" si="16"/>
        <v>1886.3999691474264</v>
      </c>
      <c r="R26" s="27">
        <f t="shared" si="16"/>
        <v>2066.9567557037535</v>
      </c>
      <c r="S26" s="27">
        <f t="shared" si="16"/>
        <v>1759.0216255581449</v>
      </c>
      <c r="T26" s="27">
        <f t="shared" si="16"/>
        <v>1784.2990730441018</v>
      </c>
      <c r="U26" s="27">
        <f t="shared" si="16"/>
        <v>1794.6131826407225</v>
      </c>
      <c r="V26" s="27">
        <f t="shared" si="16"/>
        <v>1784.6672833222997</v>
      </c>
      <c r="W26" s="27">
        <f t="shared" si="16"/>
        <v>1714.9039999904348</v>
      </c>
      <c r="X26" s="27">
        <f t="shared" si="16"/>
        <v>1763.2636758100834</v>
      </c>
      <c r="Y26" s="27">
        <f t="shared" ref="Y26:Z26" si="17">SUM(Y27,Y33)</f>
        <v>1785.3077755819813</v>
      </c>
      <c r="Z26" s="27">
        <f t="shared" si="17"/>
        <v>1831.5830355339258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482.22609395416282</v>
      </c>
      <c r="D33" s="19">
        <f t="shared" si="20"/>
        <v>526.29787074282956</v>
      </c>
      <c r="E33" s="19">
        <f t="shared" si="20"/>
        <v>602.92025325436612</v>
      </c>
      <c r="F33" s="19">
        <f t="shared" si="20"/>
        <v>694.40926904285777</v>
      </c>
      <c r="G33" s="19">
        <f t="shared" si="20"/>
        <v>808.77109093103809</v>
      </c>
      <c r="H33" s="19">
        <f t="shared" si="20"/>
        <v>969.31217333880409</v>
      </c>
      <c r="I33" s="19">
        <f t="shared" si="20"/>
        <v>1115.8654910727723</v>
      </c>
      <c r="J33" s="19">
        <f t="shared" si="20"/>
        <v>1268.1942026848842</v>
      </c>
      <c r="K33" s="19">
        <f t="shared" si="20"/>
        <v>1501.3687279873723</v>
      </c>
      <c r="L33" s="19">
        <f t="shared" si="20"/>
        <v>1506.3913578450199</v>
      </c>
      <c r="M33" s="19">
        <f t="shared" si="20"/>
        <v>1585.4102782924676</v>
      </c>
      <c r="N33" s="19">
        <f t="shared" si="20"/>
        <v>1594.8553473053853</v>
      </c>
      <c r="O33" s="19">
        <f t="shared" si="20"/>
        <v>1629.0760012066951</v>
      </c>
      <c r="P33" s="19">
        <f t="shared" si="20"/>
        <v>1695.0558406933749</v>
      </c>
      <c r="Q33" s="19">
        <f t="shared" si="20"/>
        <v>1886.3999691474264</v>
      </c>
      <c r="R33" s="19">
        <f t="shared" si="20"/>
        <v>2066.9567557037535</v>
      </c>
      <c r="S33" s="19">
        <f t="shared" si="20"/>
        <v>1759.0216255581449</v>
      </c>
      <c r="T33" s="19">
        <f t="shared" si="20"/>
        <v>1784.2990730441018</v>
      </c>
      <c r="U33" s="19">
        <f t="shared" si="20"/>
        <v>1794.6131826407225</v>
      </c>
      <c r="V33" s="19">
        <f t="shared" si="20"/>
        <v>1784.6672833222997</v>
      </c>
      <c r="W33" s="19">
        <f t="shared" si="20"/>
        <v>1714.9039999904348</v>
      </c>
      <c r="X33" s="19">
        <f t="shared" si="20"/>
        <v>1763.2636758100834</v>
      </c>
      <c r="Y33" s="19">
        <f t="shared" ref="Y33:Z33" si="21">SUM(Y34:Y50)</f>
        <v>1785.3077755819813</v>
      </c>
      <c r="Z33" s="19">
        <f t="shared" si="21"/>
        <v>1831.5830355339258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30.080119023740483</v>
      </c>
      <c r="D36" s="8">
        <v>29.763507042246815</v>
      </c>
      <c r="E36" s="8">
        <v>29.653706485706689</v>
      </c>
      <c r="F36" s="8">
        <v>29.231859581691054</v>
      </c>
      <c r="G36" s="8">
        <v>29.247576533759808</v>
      </c>
      <c r="H36" s="8">
        <v>28.986652748894631</v>
      </c>
      <c r="I36" s="8">
        <v>29.396742099663573</v>
      </c>
      <c r="J36" s="8">
        <v>30.029371373777071</v>
      </c>
      <c r="K36" s="8">
        <v>28.856629618042298</v>
      </c>
      <c r="L36" s="8">
        <v>28.806614951731234</v>
      </c>
      <c r="M36" s="8">
        <v>27.567797010599612</v>
      </c>
      <c r="N36" s="8">
        <v>27.405129102094389</v>
      </c>
      <c r="O36" s="8">
        <v>30.225109935589742</v>
      </c>
      <c r="P36" s="8">
        <v>31.719583544017151</v>
      </c>
      <c r="Q36" s="8">
        <v>35.659086573108858</v>
      </c>
      <c r="R36" s="8">
        <v>35.588855848556804</v>
      </c>
      <c r="S36" s="8">
        <v>38.464107988849463</v>
      </c>
      <c r="T36" s="8">
        <v>37.472010151225902</v>
      </c>
      <c r="U36" s="8">
        <v>36.56763664431692</v>
      </c>
      <c r="V36" s="8">
        <v>33.245458168977578</v>
      </c>
      <c r="W36" s="8">
        <v>29.698890057780552</v>
      </c>
      <c r="X36" s="8">
        <v>26.736802136510402</v>
      </c>
      <c r="Y36" s="8">
        <v>23.341315566882678</v>
      </c>
      <c r="Z36" s="8">
        <v>19.732768610474125</v>
      </c>
    </row>
    <row r="37" spans="1:26" ht="11.25" customHeight="1" x14ac:dyDescent="0.2">
      <c r="A37" s="28" t="s">
        <v>60</v>
      </c>
      <c r="B37" s="7" t="s">
        <v>61</v>
      </c>
      <c r="C37" s="8">
        <v>88.212893877481662</v>
      </c>
      <c r="D37" s="8">
        <v>95.723198071141923</v>
      </c>
      <c r="E37" s="8">
        <v>107.55599184427743</v>
      </c>
      <c r="F37" s="8">
        <v>107.28945170220676</v>
      </c>
      <c r="G37" s="8">
        <v>110.90381624391381</v>
      </c>
      <c r="H37" s="8">
        <v>121.06402951107545</v>
      </c>
      <c r="I37" s="8">
        <v>140.07786028873696</v>
      </c>
      <c r="J37" s="8">
        <v>158.71913774914157</v>
      </c>
      <c r="K37" s="8">
        <v>174.81483900243225</v>
      </c>
      <c r="L37" s="8">
        <v>168.30978601393744</v>
      </c>
      <c r="M37" s="8">
        <v>165.7291639494554</v>
      </c>
      <c r="N37" s="8">
        <v>160.90923395537189</v>
      </c>
      <c r="O37" s="8">
        <v>156.04496903301106</v>
      </c>
      <c r="P37" s="8">
        <v>157.42868522249574</v>
      </c>
      <c r="Q37" s="8">
        <v>162.50719139711308</v>
      </c>
      <c r="R37" s="8">
        <v>171.87738581151584</v>
      </c>
      <c r="S37" s="8">
        <v>176.66819047296431</v>
      </c>
      <c r="T37" s="8">
        <v>174.44382645649117</v>
      </c>
      <c r="U37" s="8">
        <v>174.50177129021696</v>
      </c>
      <c r="V37" s="8">
        <v>172.93385250301139</v>
      </c>
      <c r="W37" s="8">
        <v>171.12073262042412</v>
      </c>
      <c r="X37" s="8">
        <v>172.28209554282594</v>
      </c>
      <c r="Y37" s="8">
        <v>171.35291445698758</v>
      </c>
      <c r="Z37" s="8">
        <v>173.39158999871501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363.93308105294068</v>
      </c>
      <c r="D43" s="8">
        <v>400.81116562944078</v>
      </c>
      <c r="E43" s="8">
        <v>465.71055492438205</v>
      </c>
      <c r="F43" s="8">
        <v>557.88795775895994</v>
      </c>
      <c r="G43" s="8">
        <v>668.61969815336454</v>
      </c>
      <c r="H43" s="8">
        <v>819.26149107883407</v>
      </c>
      <c r="I43" s="8">
        <v>946.39088868437182</v>
      </c>
      <c r="J43" s="8">
        <v>1079.4456935619655</v>
      </c>
      <c r="K43" s="8">
        <v>1297.6972593668977</v>
      </c>
      <c r="L43" s="8">
        <v>1309.2749568793513</v>
      </c>
      <c r="M43" s="8">
        <v>1392.1133173324126</v>
      </c>
      <c r="N43" s="8">
        <v>1406.5409842479191</v>
      </c>
      <c r="O43" s="8">
        <v>1442.8059222380944</v>
      </c>
      <c r="P43" s="8">
        <v>1505.9075719268619</v>
      </c>
      <c r="Q43" s="8">
        <v>1688.2336911772045</v>
      </c>
      <c r="R43" s="8">
        <v>1859.4905140436808</v>
      </c>
      <c r="S43" s="8">
        <v>1543.8893270963313</v>
      </c>
      <c r="T43" s="8">
        <v>1572.3832364363848</v>
      </c>
      <c r="U43" s="8">
        <v>1583.5437747061885</v>
      </c>
      <c r="V43" s="8">
        <v>1578.4879726503107</v>
      </c>
      <c r="W43" s="8">
        <v>1514.0843773122301</v>
      </c>
      <c r="X43" s="8">
        <v>1564.2447781307471</v>
      </c>
      <c r="Y43" s="8">
        <v>1590.6135455581111</v>
      </c>
      <c r="Z43" s="8">
        <v>1638.4586769247367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1.1733565333479781</v>
      </c>
      <c r="P51" s="27">
        <v>2.0958775029636203</v>
      </c>
      <c r="Q51" s="27">
        <v>5.2013768423786049</v>
      </c>
      <c r="R51" s="27">
        <v>12.062530062781956</v>
      </c>
      <c r="S51" s="27">
        <v>20.534581336242031</v>
      </c>
      <c r="T51" s="27">
        <v>28.042442379349879</v>
      </c>
      <c r="U51" s="27">
        <v>33.692533923564199</v>
      </c>
      <c r="V51" s="27">
        <v>39.137868021408536</v>
      </c>
      <c r="W51" s="27">
        <v>39.184027434531551</v>
      </c>
      <c r="X51" s="27">
        <v>46.479611934305034</v>
      </c>
      <c r="Y51" s="27">
        <v>46.166127226526797</v>
      </c>
      <c r="Z51" s="27">
        <v>40.665767380676428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12.117163821870886</v>
      </c>
      <c r="D61" s="49">
        <f t="shared" si="24"/>
        <v>8.9312694781386295</v>
      </c>
      <c r="E61" s="49">
        <f t="shared" si="24"/>
        <v>13.434965696982394</v>
      </c>
      <c r="F61" s="49">
        <f t="shared" si="24"/>
        <v>13.040241708086352</v>
      </c>
      <c r="G61" s="49">
        <f t="shared" si="24"/>
        <v>7.3311336781842229</v>
      </c>
      <c r="H61" s="49">
        <f t="shared" si="24"/>
        <v>0.64349454078546298</v>
      </c>
      <c r="I61" s="49">
        <f t="shared" si="24"/>
        <v>4.4971596073059246</v>
      </c>
      <c r="J61" s="49">
        <f t="shared" si="24"/>
        <v>8.5302945847311609</v>
      </c>
      <c r="K61" s="49">
        <f t="shared" si="24"/>
        <v>28.490038745702378</v>
      </c>
      <c r="L61" s="49">
        <f t="shared" si="24"/>
        <v>53.050931305102274</v>
      </c>
      <c r="M61" s="49">
        <f t="shared" si="24"/>
        <v>73.159306673686288</v>
      </c>
      <c r="N61" s="49">
        <f t="shared" si="24"/>
        <v>100.03007269936862</v>
      </c>
      <c r="O61" s="49">
        <f t="shared" si="24"/>
        <v>93.085796425766546</v>
      </c>
      <c r="P61" s="49">
        <f t="shared" si="24"/>
        <v>97.516043424684142</v>
      </c>
      <c r="Q61" s="49">
        <f t="shared" si="24"/>
        <v>117.44865043379231</v>
      </c>
      <c r="R61" s="49">
        <f t="shared" si="24"/>
        <v>113.58491188454401</v>
      </c>
      <c r="S61" s="49">
        <f t="shared" si="24"/>
        <v>94.369233531826708</v>
      </c>
      <c r="T61" s="49">
        <f t="shared" si="24"/>
        <v>94.454716547204896</v>
      </c>
      <c r="U61" s="49">
        <f t="shared" si="24"/>
        <v>91.86223514626154</v>
      </c>
      <c r="V61" s="49">
        <f t="shared" si="24"/>
        <v>98.825987464588962</v>
      </c>
      <c r="W61" s="49">
        <f t="shared" si="24"/>
        <v>114.56012358373566</v>
      </c>
      <c r="X61" s="49">
        <f t="shared" si="24"/>
        <v>100.40981965453685</v>
      </c>
      <c r="Y61" s="49">
        <f t="shared" ref="Y61:Z61" si="25">SUM(Y62:Y72)</f>
        <v>91.630168948536436</v>
      </c>
      <c r="Z61" s="49">
        <f t="shared" si="25"/>
        <v>86.928934327249834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3.1643812147975053E-3</v>
      </c>
      <c r="X64" s="52">
        <v>5.4321081240886974E-3</v>
      </c>
      <c r="Y64" s="52">
        <v>7.3556341109301711E-3</v>
      </c>
      <c r="Z64" s="52">
        <v>6.0105046311455981E-2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8.7745444667321301E-2</v>
      </c>
      <c r="J67" s="52">
        <v>0</v>
      </c>
      <c r="K67" s="52">
        <v>2.9463522996682232</v>
      </c>
      <c r="L67" s="52">
        <v>4.9057081464450976</v>
      </c>
      <c r="M67" s="52">
        <v>5.2608624131036681</v>
      </c>
      <c r="N67" s="52">
        <v>5.548921953769308</v>
      </c>
      <c r="O67" s="52">
        <v>5.3432192407601988</v>
      </c>
      <c r="P67" s="52">
        <v>5.4697065186963147</v>
      </c>
      <c r="Q67" s="52">
        <v>7.0097874775504927</v>
      </c>
      <c r="R67" s="52">
        <v>7.0664460658027339</v>
      </c>
      <c r="S67" s="52">
        <v>5.3972546094639995</v>
      </c>
      <c r="T67" s="52">
        <v>6.6074670963746049</v>
      </c>
      <c r="U67" s="52">
        <v>6.8202789510014563</v>
      </c>
      <c r="V67" s="52">
        <v>8.1097207073943895</v>
      </c>
      <c r="W67" s="52">
        <v>7.8983735563831541</v>
      </c>
      <c r="X67" s="52">
        <v>6.4433891802575287</v>
      </c>
      <c r="Y67" s="52">
        <v>6.9894028506101433</v>
      </c>
      <c r="Z67" s="52">
        <v>6.5960855444450681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12.117163821870886</v>
      </c>
      <c r="D69" s="52">
        <v>8.9312694781386295</v>
      </c>
      <c r="E69" s="52">
        <v>13.434965696982394</v>
      </c>
      <c r="F69" s="52">
        <v>13.040241708086352</v>
      </c>
      <c r="G69" s="52">
        <v>7.3311336781842229</v>
      </c>
      <c r="H69" s="52">
        <v>0.64349454078546298</v>
      </c>
      <c r="I69" s="52">
        <v>4.409414162638603</v>
      </c>
      <c r="J69" s="52">
        <v>8.5302945847311609</v>
      </c>
      <c r="K69" s="52">
        <v>25.543686446034155</v>
      </c>
      <c r="L69" s="52">
        <v>48.145223158657174</v>
      </c>
      <c r="M69" s="52">
        <v>67.898444260582622</v>
      </c>
      <c r="N69" s="52">
        <v>94.481150745599308</v>
      </c>
      <c r="O69" s="52">
        <v>87.742577185006354</v>
      </c>
      <c r="P69" s="52">
        <v>92.046336905987829</v>
      </c>
      <c r="Q69" s="52">
        <v>110.43886295624182</v>
      </c>
      <c r="R69" s="52">
        <v>106.51846581874128</v>
      </c>
      <c r="S69" s="52">
        <v>88.971978922362709</v>
      </c>
      <c r="T69" s="52">
        <v>87.84724945083029</v>
      </c>
      <c r="U69" s="52">
        <v>85.041956195260084</v>
      </c>
      <c r="V69" s="52">
        <v>90.716266757194575</v>
      </c>
      <c r="W69" s="52">
        <v>106.65858564613771</v>
      </c>
      <c r="X69" s="52">
        <v>93.960998366155223</v>
      </c>
      <c r="Y69" s="52">
        <v>84.633410463815366</v>
      </c>
      <c r="Z69" s="52">
        <v>80.272743736493311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2560.3216564223503</v>
      </c>
      <c r="D2" s="21">
        <f t="shared" ref="D2:X2" si="0">SUM(D3,D17,D22,D25,D26,D51,D52)</f>
        <v>2827.1699312816149</v>
      </c>
      <c r="E2" s="21">
        <f t="shared" si="0"/>
        <v>3080.9930952603827</v>
      </c>
      <c r="F2" s="21">
        <f t="shared" si="0"/>
        <v>3755.2167886517727</v>
      </c>
      <c r="G2" s="21">
        <f t="shared" si="0"/>
        <v>4169.8386701005129</v>
      </c>
      <c r="H2" s="21">
        <f t="shared" si="0"/>
        <v>4906.5854751799943</v>
      </c>
      <c r="I2" s="21">
        <f t="shared" si="0"/>
        <v>5204.4390796609396</v>
      </c>
      <c r="J2" s="21">
        <f t="shared" si="0"/>
        <v>5525.9585075482637</v>
      </c>
      <c r="K2" s="21">
        <f t="shared" si="0"/>
        <v>5210.7345511082704</v>
      </c>
      <c r="L2" s="21">
        <f t="shared" si="0"/>
        <v>4698.2458939833296</v>
      </c>
      <c r="M2" s="21">
        <f t="shared" si="0"/>
        <v>4244.4870685144842</v>
      </c>
      <c r="N2" s="21">
        <f t="shared" si="0"/>
        <v>4131.6597593885908</v>
      </c>
      <c r="O2" s="21">
        <f t="shared" si="0"/>
        <v>4040.3863242235298</v>
      </c>
      <c r="P2" s="21">
        <f t="shared" si="0"/>
        <v>3834.4898771213266</v>
      </c>
      <c r="Q2" s="21">
        <f t="shared" si="0"/>
        <v>4034.3177385289714</v>
      </c>
      <c r="R2" s="21">
        <f t="shared" si="0"/>
        <v>4450.656315361849</v>
      </c>
      <c r="S2" s="21">
        <f t="shared" si="0"/>
        <v>4878.1814179654793</v>
      </c>
      <c r="T2" s="21">
        <f t="shared" si="0"/>
        <v>5032.116204548538</v>
      </c>
      <c r="U2" s="21">
        <f t="shared" si="0"/>
        <v>5021.0388026857763</v>
      </c>
      <c r="V2" s="21">
        <f t="shared" si="0"/>
        <v>4978.6763895657768</v>
      </c>
      <c r="W2" s="21">
        <f t="shared" si="0"/>
        <v>4630.8458887460902</v>
      </c>
      <c r="X2" s="21">
        <f t="shared" si="0"/>
        <v>5386.9338583826457</v>
      </c>
      <c r="Y2" s="21">
        <f t="shared" ref="Y2:Z2" si="1">SUM(Y3,Y17,Y22,Y25,Y26,Y51,Y52)</f>
        <v>5462.8432969041214</v>
      </c>
      <c r="Z2" s="21">
        <f t="shared" si="1"/>
        <v>5543.3471049506252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2560.3216564223503</v>
      </c>
      <c r="D26" s="27">
        <f t="shared" si="16"/>
        <v>2827.1699312816149</v>
      </c>
      <c r="E26" s="27">
        <f t="shared" si="16"/>
        <v>3080.9930952603827</v>
      </c>
      <c r="F26" s="27">
        <f t="shared" si="16"/>
        <v>3755.2167886517727</v>
      </c>
      <c r="G26" s="27">
        <f t="shared" si="16"/>
        <v>4169.8386701005129</v>
      </c>
      <c r="H26" s="27">
        <f t="shared" si="16"/>
        <v>4906.5854751799943</v>
      </c>
      <c r="I26" s="27">
        <f t="shared" si="16"/>
        <v>5204.4390796609396</v>
      </c>
      <c r="J26" s="27">
        <f t="shared" si="16"/>
        <v>5525.9585075482637</v>
      </c>
      <c r="K26" s="27">
        <f t="shared" si="16"/>
        <v>5210.7345511082704</v>
      </c>
      <c r="L26" s="27">
        <f t="shared" si="16"/>
        <v>4698.2458939833296</v>
      </c>
      <c r="M26" s="27">
        <f t="shared" si="16"/>
        <v>4244.4870685144842</v>
      </c>
      <c r="N26" s="27">
        <f t="shared" si="16"/>
        <v>4131.6597593885908</v>
      </c>
      <c r="O26" s="27">
        <f t="shared" si="16"/>
        <v>4040.3863242235298</v>
      </c>
      <c r="P26" s="27">
        <f t="shared" si="16"/>
        <v>3834.4898771213266</v>
      </c>
      <c r="Q26" s="27">
        <f t="shared" si="16"/>
        <v>4034.3177385289714</v>
      </c>
      <c r="R26" s="27">
        <f t="shared" si="16"/>
        <v>4450.656315361849</v>
      </c>
      <c r="S26" s="27">
        <f t="shared" si="16"/>
        <v>4878.1814179654793</v>
      </c>
      <c r="T26" s="27">
        <f t="shared" si="16"/>
        <v>5032.116204548538</v>
      </c>
      <c r="U26" s="27">
        <f t="shared" si="16"/>
        <v>5021.0388026857763</v>
      </c>
      <c r="V26" s="27">
        <f t="shared" si="16"/>
        <v>4978.6763895657768</v>
      </c>
      <c r="W26" s="27">
        <f t="shared" si="16"/>
        <v>4630.8458887460902</v>
      </c>
      <c r="X26" s="27">
        <f t="shared" si="16"/>
        <v>5386.9338583826457</v>
      </c>
      <c r="Y26" s="27">
        <f t="shared" ref="Y26:Z26" si="17">SUM(Y27,Y33)</f>
        <v>5462.8432969041214</v>
      </c>
      <c r="Z26" s="27">
        <f t="shared" si="17"/>
        <v>5543.3471049506252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2560.3216564223503</v>
      </c>
      <c r="D33" s="19">
        <f t="shared" si="20"/>
        <v>2827.1699312816149</v>
      </c>
      <c r="E33" s="19">
        <f t="shared" si="20"/>
        <v>3080.9930952603827</v>
      </c>
      <c r="F33" s="19">
        <f t="shared" si="20"/>
        <v>3755.2167886517727</v>
      </c>
      <c r="G33" s="19">
        <f t="shared" si="20"/>
        <v>4169.8386701005129</v>
      </c>
      <c r="H33" s="19">
        <f t="shared" si="20"/>
        <v>4906.5854751799943</v>
      </c>
      <c r="I33" s="19">
        <f t="shared" si="20"/>
        <v>5204.4390796609396</v>
      </c>
      <c r="J33" s="19">
        <f t="shared" si="20"/>
        <v>5525.9585075482637</v>
      </c>
      <c r="K33" s="19">
        <f t="shared" si="20"/>
        <v>5210.7345511082704</v>
      </c>
      <c r="L33" s="19">
        <f t="shared" si="20"/>
        <v>4698.2458939833296</v>
      </c>
      <c r="M33" s="19">
        <f t="shared" si="20"/>
        <v>4244.4870685144842</v>
      </c>
      <c r="N33" s="19">
        <f t="shared" si="20"/>
        <v>4131.6597593885908</v>
      </c>
      <c r="O33" s="19">
        <f t="shared" si="20"/>
        <v>4040.3863242235298</v>
      </c>
      <c r="P33" s="19">
        <f t="shared" si="20"/>
        <v>3834.4898771213266</v>
      </c>
      <c r="Q33" s="19">
        <f t="shared" si="20"/>
        <v>4034.3177385289714</v>
      </c>
      <c r="R33" s="19">
        <f t="shared" si="20"/>
        <v>4450.656315361849</v>
      </c>
      <c r="S33" s="19">
        <f t="shared" si="20"/>
        <v>4878.1814179654793</v>
      </c>
      <c r="T33" s="19">
        <f t="shared" si="20"/>
        <v>5032.116204548538</v>
      </c>
      <c r="U33" s="19">
        <f t="shared" si="20"/>
        <v>5021.0388026857763</v>
      </c>
      <c r="V33" s="19">
        <f t="shared" si="20"/>
        <v>4978.6763895657768</v>
      </c>
      <c r="W33" s="19">
        <f t="shared" si="20"/>
        <v>4630.8458887460902</v>
      </c>
      <c r="X33" s="19">
        <f t="shared" si="20"/>
        <v>5386.9338583826457</v>
      </c>
      <c r="Y33" s="19">
        <f t="shared" ref="Y33:Z33" si="21">SUM(Y34:Y50)</f>
        <v>5462.8432969041214</v>
      </c>
      <c r="Z33" s="19">
        <f t="shared" si="21"/>
        <v>5543.3471049506252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2560.3216564223503</v>
      </c>
      <c r="D43" s="8">
        <v>2827.1699312816149</v>
      </c>
      <c r="E43" s="8">
        <v>3080.9930952603827</v>
      </c>
      <c r="F43" s="8">
        <v>3755.2167886517727</v>
      </c>
      <c r="G43" s="8">
        <v>4169.8386701005129</v>
      </c>
      <c r="H43" s="8">
        <v>4906.5854751799943</v>
      </c>
      <c r="I43" s="8">
        <v>5204.4390796609396</v>
      </c>
      <c r="J43" s="8">
        <v>5525.9585075482637</v>
      </c>
      <c r="K43" s="8">
        <v>5210.7345511082704</v>
      </c>
      <c r="L43" s="8">
        <v>4698.2458939833296</v>
      </c>
      <c r="M43" s="8">
        <v>4244.4870685144842</v>
      </c>
      <c r="N43" s="8">
        <v>4131.6597593885908</v>
      </c>
      <c r="O43" s="8">
        <v>4040.3863242235298</v>
      </c>
      <c r="P43" s="8">
        <v>3834.4898771213266</v>
      </c>
      <c r="Q43" s="8">
        <v>4034.3177385289714</v>
      </c>
      <c r="R43" s="8">
        <v>4450.656315361849</v>
      </c>
      <c r="S43" s="8">
        <v>4878.1814179654793</v>
      </c>
      <c r="T43" s="8">
        <v>5032.116204548538</v>
      </c>
      <c r="U43" s="8">
        <v>5021.0388026857763</v>
      </c>
      <c r="V43" s="8">
        <v>4978.6763895657768</v>
      </c>
      <c r="W43" s="8">
        <v>4630.8458887460902</v>
      </c>
      <c r="X43" s="8">
        <v>5386.9338583826457</v>
      </c>
      <c r="Y43" s="8">
        <v>5462.8432969041214</v>
      </c>
      <c r="Z43" s="8">
        <v>5543.3471049506252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85.245993185874923</v>
      </c>
      <c r="D61" s="49">
        <f t="shared" si="24"/>
        <v>62.997787192663132</v>
      </c>
      <c r="E61" s="49">
        <f t="shared" si="24"/>
        <v>88.881465343176245</v>
      </c>
      <c r="F61" s="49">
        <f t="shared" si="24"/>
        <v>87.77557197504585</v>
      </c>
      <c r="G61" s="49">
        <f t="shared" si="24"/>
        <v>45.720526618342141</v>
      </c>
      <c r="H61" s="49">
        <f t="shared" si="24"/>
        <v>3.8539111157511408</v>
      </c>
      <c r="I61" s="49">
        <f t="shared" si="24"/>
        <v>24.248466105108776</v>
      </c>
      <c r="J61" s="49">
        <f t="shared" si="24"/>
        <v>43.668759080265914</v>
      </c>
      <c r="K61" s="49">
        <f t="shared" si="24"/>
        <v>102.56735040957228</v>
      </c>
      <c r="L61" s="49">
        <f t="shared" si="24"/>
        <v>172.76592348425731</v>
      </c>
      <c r="M61" s="49">
        <f t="shared" si="24"/>
        <v>207.01911622290632</v>
      </c>
      <c r="N61" s="49">
        <f t="shared" si="24"/>
        <v>277.53472734038286</v>
      </c>
      <c r="O61" s="49">
        <f t="shared" si="24"/>
        <v>245.71143176381037</v>
      </c>
      <c r="P61" s="49">
        <f t="shared" si="24"/>
        <v>234.37743037608644</v>
      </c>
      <c r="Q61" s="49">
        <f t="shared" si="24"/>
        <v>263.91219780518537</v>
      </c>
      <c r="R61" s="49">
        <f t="shared" si="24"/>
        <v>254.94998711657848</v>
      </c>
      <c r="S61" s="49">
        <f t="shared" si="24"/>
        <v>281.12212882187072</v>
      </c>
      <c r="T61" s="49">
        <f t="shared" si="24"/>
        <v>281.13856548636988</v>
      </c>
      <c r="U61" s="49">
        <f t="shared" si="24"/>
        <v>269.64771592242863</v>
      </c>
      <c r="V61" s="49">
        <f t="shared" si="24"/>
        <v>286.12630775720868</v>
      </c>
      <c r="W61" s="49">
        <f t="shared" si="24"/>
        <v>326.21661001197606</v>
      </c>
      <c r="X61" s="49">
        <f t="shared" si="24"/>
        <v>323.58214682419128</v>
      </c>
      <c r="Y61" s="49">
        <f t="shared" ref="Y61:Z61" si="25">SUM(Y62:Y72)</f>
        <v>290.66712045644272</v>
      </c>
      <c r="Z61" s="49">
        <f t="shared" si="25"/>
        <v>271.58431754490567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85.245993185874923</v>
      </c>
      <c r="D69" s="52">
        <v>62.997787192663132</v>
      </c>
      <c r="E69" s="52">
        <v>88.881465343176245</v>
      </c>
      <c r="F69" s="52">
        <v>87.77557197504585</v>
      </c>
      <c r="G69" s="52">
        <v>45.720526618342141</v>
      </c>
      <c r="H69" s="52">
        <v>3.8539111157511408</v>
      </c>
      <c r="I69" s="52">
        <v>24.248466105108776</v>
      </c>
      <c r="J69" s="52">
        <v>43.668759080265914</v>
      </c>
      <c r="K69" s="52">
        <v>102.56735040957228</v>
      </c>
      <c r="L69" s="52">
        <v>172.76592348425731</v>
      </c>
      <c r="M69" s="52">
        <v>207.01911622290632</v>
      </c>
      <c r="N69" s="52">
        <v>277.53472734038286</v>
      </c>
      <c r="O69" s="52">
        <v>245.71143176381037</v>
      </c>
      <c r="P69" s="52">
        <v>234.37743037608644</v>
      </c>
      <c r="Q69" s="52">
        <v>263.91219780518537</v>
      </c>
      <c r="R69" s="52">
        <v>254.94998711657848</v>
      </c>
      <c r="S69" s="52">
        <v>281.12212882187072</v>
      </c>
      <c r="T69" s="52">
        <v>281.13856548636988</v>
      </c>
      <c r="U69" s="52">
        <v>269.64771592242863</v>
      </c>
      <c r="V69" s="52">
        <v>286.12630775720868</v>
      </c>
      <c r="W69" s="52">
        <v>326.21661001197606</v>
      </c>
      <c r="X69" s="52">
        <v>323.58214682419128</v>
      </c>
      <c r="Y69" s="52">
        <v>290.66712045644272</v>
      </c>
      <c r="Z69" s="52">
        <v>271.58431754490567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117.45886895999999</v>
      </c>
      <c r="D2" s="21">
        <f t="shared" ref="D2:X2" si="0">SUM(D3,D17,D22,D25,D26,D51,D52)</f>
        <v>150.76601351999997</v>
      </c>
      <c r="E2" s="21">
        <f t="shared" si="0"/>
        <v>107.67212496</v>
      </c>
      <c r="F2" s="21">
        <f t="shared" si="0"/>
        <v>175.37176800000003</v>
      </c>
      <c r="G2" s="21">
        <f t="shared" si="0"/>
        <v>132.28889903999999</v>
      </c>
      <c r="H2" s="21">
        <f t="shared" si="0"/>
        <v>89.218296000000009</v>
      </c>
      <c r="I2" s="21">
        <f t="shared" si="0"/>
        <v>49.716464760000008</v>
      </c>
      <c r="J2" s="21">
        <f t="shared" si="0"/>
        <v>111.98172096000002</v>
      </c>
      <c r="K2" s="21">
        <f t="shared" si="0"/>
        <v>140.00115095999999</v>
      </c>
      <c r="L2" s="21">
        <f t="shared" si="0"/>
        <v>96.415601039999999</v>
      </c>
      <c r="M2" s="21">
        <f t="shared" si="0"/>
        <v>90.188946000000016</v>
      </c>
      <c r="N2" s="21">
        <f t="shared" si="0"/>
        <v>133.82275428000003</v>
      </c>
      <c r="O2" s="21">
        <f t="shared" si="0"/>
        <v>65.28284352</v>
      </c>
      <c r="P2" s="21">
        <f t="shared" si="0"/>
        <v>59.056188480000024</v>
      </c>
      <c r="Q2" s="21">
        <f t="shared" si="0"/>
        <v>55.942860959999983</v>
      </c>
      <c r="R2" s="21">
        <f t="shared" si="0"/>
        <v>115.04704896000003</v>
      </c>
      <c r="S2" s="21">
        <f t="shared" si="0"/>
        <v>127.50035904000001</v>
      </c>
      <c r="T2" s="21">
        <f t="shared" si="0"/>
        <v>158.63285772000003</v>
      </c>
      <c r="U2" s="21">
        <f t="shared" si="0"/>
        <v>102.59399772000002</v>
      </c>
      <c r="V2" s="21">
        <f t="shared" si="0"/>
        <v>143.06647896000001</v>
      </c>
      <c r="W2" s="21">
        <f t="shared" si="0"/>
        <v>124.43503104000001</v>
      </c>
      <c r="X2" s="21">
        <f t="shared" si="0"/>
        <v>18.583707240000003</v>
      </c>
      <c r="Y2" s="21">
        <f t="shared" ref="Y2:Z2" si="1">SUM(Y3,Y17,Y22,Y25,Y26,Y51,Y52)</f>
        <v>18.583707239999999</v>
      </c>
      <c r="Z2" s="21">
        <f t="shared" si="1"/>
        <v>18.583707240000003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117.45886895999999</v>
      </c>
      <c r="D26" s="27">
        <f t="shared" si="14"/>
        <v>150.76601351999997</v>
      </c>
      <c r="E26" s="27">
        <f t="shared" si="14"/>
        <v>107.67212496</v>
      </c>
      <c r="F26" s="27">
        <f t="shared" si="14"/>
        <v>175.37176800000003</v>
      </c>
      <c r="G26" s="27">
        <f t="shared" si="14"/>
        <v>132.28889903999999</v>
      </c>
      <c r="H26" s="27">
        <f t="shared" si="14"/>
        <v>89.218296000000009</v>
      </c>
      <c r="I26" s="27">
        <f t="shared" si="14"/>
        <v>49.716464760000008</v>
      </c>
      <c r="J26" s="27">
        <f t="shared" si="14"/>
        <v>111.98172096000002</v>
      </c>
      <c r="K26" s="27">
        <f t="shared" si="14"/>
        <v>140.00115095999999</v>
      </c>
      <c r="L26" s="27">
        <f t="shared" si="14"/>
        <v>96.415601039999999</v>
      </c>
      <c r="M26" s="27">
        <f t="shared" si="14"/>
        <v>90.188946000000016</v>
      </c>
      <c r="N26" s="27">
        <f t="shared" si="14"/>
        <v>133.82275428000003</v>
      </c>
      <c r="O26" s="27">
        <f t="shared" si="14"/>
        <v>65.28284352</v>
      </c>
      <c r="P26" s="27">
        <f t="shared" si="14"/>
        <v>59.056188480000024</v>
      </c>
      <c r="Q26" s="27">
        <f t="shared" si="14"/>
        <v>55.942860959999983</v>
      </c>
      <c r="R26" s="27">
        <f t="shared" si="14"/>
        <v>115.04704896000003</v>
      </c>
      <c r="S26" s="27">
        <f t="shared" si="14"/>
        <v>127.50035904000001</v>
      </c>
      <c r="T26" s="27">
        <f t="shared" si="14"/>
        <v>158.63285772000003</v>
      </c>
      <c r="U26" s="27">
        <f t="shared" si="14"/>
        <v>102.59399772000002</v>
      </c>
      <c r="V26" s="27">
        <f t="shared" si="14"/>
        <v>143.06647896000001</v>
      </c>
      <c r="W26" s="27">
        <f t="shared" si="14"/>
        <v>124.43503104000001</v>
      </c>
      <c r="X26" s="27">
        <f t="shared" ref="X26:Z26" si="15">SUM(X27,X33)</f>
        <v>18.583707240000003</v>
      </c>
      <c r="Y26" s="27">
        <f t="shared" si="15"/>
        <v>18.583707239999999</v>
      </c>
      <c r="Z26" s="27">
        <f t="shared" si="15"/>
        <v>18.583707240000003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117.45886895999999</v>
      </c>
      <c r="D33" s="19">
        <f t="shared" si="18"/>
        <v>150.76601351999997</v>
      </c>
      <c r="E33" s="19">
        <f t="shared" si="18"/>
        <v>107.67212496</v>
      </c>
      <c r="F33" s="19">
        <f t="shared" si="18"/>
        <v>175.37176800000003</v>
      </c>
      <c r="G33" s="19">
        <f t="shared" si="18"/>
        <v>132.28889903999999</v>
      </c>
      <c r="H33" s="19">
        <f t="shared" si="18"/>
        <v>89.218296000000009</v>
      </c>
      <c r="I33" s="19">
        <f t="shared" si="18"/>
        <v>49.716464760000008</v>
      </c>
      <c r="J33" s="19">
        <f t="shared" si="18"/>
        <v>111.98172096000002</v>
      </c>
      <c r="K33" s="19">
        <f t="shared" si="18"/>
        <v>140.00115095999999</v>
      </c>
      <c r="L33" s="19">
        <f t="shared" si="18"/>
        <v>96.415601039999999</v>
      </c>
      <c r="M33" s="19">
        <f t="shared" si="18"/>
        <v>90.188946000000016</v>
      </c>
      <c r="N33" s="19">
        <f t="shared" si="18"/>
        <v>133.82275428000003</v>
      </c>
      <c r="O33" s="19">
        <f t="shared" si="18"/>
        <v>65.28284352</v>
      </c>
      <c r="P33" s="19">
        <f t="shared" si="18"/>
        <v>59.056188480000024</v>
      </c>
      <c r="Q33" s="19">
        <f t="shared" si="18"/>
        <v>55.942860959999983</v>
      </c>
      <c r="R33" s="19">
        <f t="shared" si="18"/>
        <v>115.04704896000003</v>
      </c>
      <c r="S33" s="19">
        <f t="shared" si="18"/>
        <v>127.50035904000001</v>
      </c>
      <c r="T33" s="19">
        <f t="shared" si="18"/>
        <v>158.63285772000003</v>
      </c>
      <c r="U33" s="19">
        <f t="shared" si="18"/>
        <v>102.59399772000002</v>
      </c>
      <c r="V33" s="19">
        <f t="shared" si="18"/>
        <v>143.06647896000001</v>
      </c>
      <c r="W33" s="19">
        <f t="shared" si="18"/>
        <v>124.43503104000001</v>
      </c>
      <c r="X33" s="19">
        <f t="shared" ref="X33:Z33" si="19">SUM(X34:X50)</f>
        <v>18.583707240000003</v>
      </c>
      <c r="Y33" s="19">
        <f t="shared" si="19"/>
        <v>18.583707239999999</v>
      </c>
      <c r="Z33" s="19">
        <f t="shared" si="19"/>
        <v>18.583707240000003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3.0660839999999983</v>
      </c>
      <c r="D38" s="8">
        <f>FC_TRA_DAVI_PA_E!D38+FC_TRA_DAVI_FR_E!D38</f>
        <v>6.1319160000000004</v>
      </c>
      <c r="E38" s="8">
        <f>FC_TRA_DAVI_PA_E!E38+FC_TRA_DAVI_FR_E!E38</f>
        <v>9.1980000000000022</v>
      </c>
      <c r="F38" s="8">
        <f>FC_TRA_DAVI_PA_E!F38+FC_TRA_DAVI_FR_E!F38</f>
        <v>9.1964880000000004</v>
      </c>
      <c r="G38" s="8">
        <f>FC_TRA_DAVI_PA_E!G38+FC_TRA_DAVI_FR_E!G38</f>
        <v>9.195984000000001</v>
      </c>
      <c r="H38" s="8">
        <f>FC_TRA_DAVI_PA_E!H38+FC_TRA_DAVI_FR_E!H38</f>
        <v>6.1306560000000028</v>
      </c>
      <c r="I38" s="8">
        <f>FC_TRA_DAVI_PA_E!I38+FC_TRA_DAVI_FR_E!I38</f>
        <v>6.1306560000000001</v>
      </c>
      <c r="J38" s="8">
        <f>FC_TRA_DAVI_PA_E!J38+FC_TRA_DAVI_FR_E!J38</f>
        <v>6.130656000000001</v>
      </c>
      <c r="K38" s="8">
        <f>FC_TRA_DAVI_PA_E!K38+FC_TRA_DAVI_FR_E!K38</f>
        <v>6.130656000000001</v>
      </c>
      <c r="L38" s="8">
        <f>FC_TRA_DAVI_PA_E!L38+FC_TRA_DAVI_FR_E!L38</f>
        <v>6.1306560000000019</v>
      </c>
      <c r="M38" s="8">
        <f>FC_TRA_DAVI_PA_E!M38+FC_TRA_DAVI_FR_E!M38</f>
        <v>6.1306560000000028</v>
      </c>
      <c r="N38" s="8">
        <f>FC_TRA_DAVI_PA_E!N38+FC_TRA_DAVI_FR_E!N38</f>
        <v>3.0653280000000005</v>
      </c>
      <c r="O38" s="8">
        <f>FC_TRA_DAVI_PA_E!O38+FC_TRA_DAVI_FR_E!O38</f>
        <v>6.1306560000000019</v>
      </c>
      <c r="P38" s="8">
        <f>FC_TRA_DAVI_PA_E!P38+FC_TRA_DAVI_FR_E!P38</f>
        <v>6.1306560000000019</v>
      </c>
      <c r="Q38" s="8">
        <f>FC_TRA_DAVI_PA_E!Q38+FC_TRA_DAVI_FR_E!Q38</f>
        <v>6.130656000000001</v>
      </c>
      <c r="R38" s="8">
        <f>FC_TRA_DAVI_PA_E!R38+FC_TRA_DAVI_FR_E!R38</f>
        <v>9.1959839999999993</v>
      </c>
      <c r="S38" s="8">
        <f>FC_TRA_DAVI_PA_E!S38+FC_TRA_DAVI_FR_E!S38</f>
        <v>9.1959839999999993</v>
      </c>
      <c r="T38" s="8">
        <f>FC_TRA_DAVI_PA_E!T38+FC_TRA_DAVI_FR_E!T38</f>
        <v>9.1959839999999975</v>
      </c>
      <c r="U38" s="8">
        <f>FC_TRA_DAVI_PA_E!U38+FC_TRA_DAVI_FR_E!U38</f>
        <v>9.1959839999999993</v>
      </c>
      <c r="V38" s="8">
        <f>FC_TRA_DAVI_PA_E!V38+FC_TRA_DAVI_FR_E!V38</f>
        <v>9.1959839999999993</v>
      </c>
      <c r="W38" s="8">
        <f>FC_TRA_DAVI_PA_E!W38+FC_TRA_DAVI_FR_E!W38</f>
        <v>6.130656000000001</v>
      </c>
      <c r="X38" s="8">
        <f>FC_TRA_DAVI_PA_E!X38+FC_TRA_DAVI_FR_E!X38</f>
        <v>6.130656000000001</v>
      </c>
      <c r="Y38" s="8">
        <f>FC_TRA_DAVI_PA_E!Y38+FC_TRA_DAVI_FR_E!Y38</f>
        <v>6.130656000000001</v>
      </c>
      <c r="Z38" s="8">
        <f>FC_TRA_DAVI_PA_E!Z38+FC_TRA_DAVI_FR_E!Z38</f>
        <v>6.130656000000001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114.39278495999999</v>
      </c>
      <c r="D40" s="8">
        <f>FC_TRA_DAVI_PA_E!D40+FC_TRA_DAVI_FR_E!D40</f>
        <v>144.63409751999998</v>
      </c>
      <c r="E40" s="8">
        <f>FC_TRA_DAVI_PA_E!E40+FC_TRA_DAVI_FR_E!E40</f>
        <v>98.474124959999997</v>
      </c>
      <c r="F40" s="8">
        <f>FC_TRA_DAVI_PA_E!F40+FC_TRA_DAVI_FR_E!F40</f>
        <v>166.17528000000004</v>
      </c>
      <c r="G40" s="8">
        <f>FC_TRA_DAVI_PA_E!G40+FC_TRA_DAVI_FR_E!G40</f>
        <v>123.09291503999999</v>
      </c>
      <c r="H40" s="8">
        <f>FC_TRA_DAVI_PA_E!H40+FC_TRA_DAVI_FR_E!H40</f>
        <v>83.087640000000007</v>
      </c>
      <c r="I40" s="8">
        <f>FC_TRA_DAVI_PA_E!I40+FC_TRA_DAVI_FR_E!I40</f>
        <v>43.585808760000006</v>
      </c>
      <c r="J40" s="8">
        <f>FC_TRA_DAVI_PA_E!J40+FC_TRA_DAVI_FR_E!J40</f>
        <v>105.85106496000002</v>
      </c>
      <c r="K40" s="8">
        <f>FC_TRA_DAVI_PA_E!K40+FC_TRA_DAVI_FR_E!K40</f>
        <v>133.87049496</v>
      </c>
      <c r="L40" s="8">
        <f>FC_TRA_DAVI_PA_E!L40+FC_TRA_DAVI_FR_E!L40</f>
        <v>90.284945039999997</v>
      </c>
      <c r="M40" s="8">
        <f>FC_TRA_DAVI_PA_E!M40+FC_TRA_DAVI_FR_E!M40</f>
        <v>84.058290000000014</v>
      </c>
      <c r="N40" s="8">
        <f>FC_TRA_DAVI_PA_E!N40+FC_TRA_DAVI_FR_E!N40</f>
        <v>130.75742628000003</v>
      </c>
      <c r="O40" s="8">
        <f>FC_TRA_DAVI_PA_E!O40+FC_TRA_DAVI_FR_E!O40</f>
        <v>59.152187520000005</v>
      </c>
      <c r="P40" s="8">
        <f>FC_TRA_DAVI_PA_E!P40+FC_TRA_DAVI_FR_E!P40</f>
        <v>52.925532480000022</v>
      </c>
      <c r="Q40" s="8">
        <f>FC_TRA_DAVI_PA_E!Q40+FC_TRA_DAVI_FR_E!Q40</f>
        <v>49.812204959999981</v>
      </c>
      <c r="R40" s="8">
        <f>FC_TRA_DAVI_PA_E!R40+FC_TRA_DAVI_FR_E!R40</f>
        <v>105.85106496000003</v>
      </c>
      <c r="S40" s="8">
        <f>FC_TRA_DAVI_PA_E!S40+FC_TRA_DAVI_FR_E!S40</f>
        <v>118.30437504000001</v>
      </c>
      <c r="T40" s="8">
        <f>FC_TRA_DAVI_PA_E!T40+FC_TRA_DAVI_FR_E!T40</f>
        <v>149.43687372000002</v>
      </c>
      <c r="U40" s="8">
        <f>FC_TRA_DAVI_PA_E!U40+FC_TRA_DAVI_FR_E!U40</f>
        <v>93.398013720000023</v>
      </c>
      <c r="V40" s="8">
        <f>FC_TRA_DAVI_PA_E!V40+FC_TRA_DAVI_FR_E!V40</f>
        <v>133.87049496</v>
      </c>
      <c r="W40" s="8">
        <f>FC_TRA_DAVI_PA_E!W40+FC_TRA_DAVI_FR_E!W40</f>
        <v>118.30437504000001</v>
      </c>
      <c r="X40" s="8">
        <f>FC_TRA_DAVI_PA_E!X40+FC_TRA_DAVI_FR_E!X40</f>
        <v>12.453051240000001</v>
      </c>
      <c r="Y40" s="8">
        <f>FC_TRA_DAVI_PA_E!Y40+FC_TRA_DAVI_FR_E!Y40</f>
        <v>12.453051239999999</v>
      </c>
      <c r="Z40" s="8">
        <f>FC_TRA_DAVI_PA_E!Z40+FC_TRA_DAVI_FR_E!Z40</f>
        <v>12.453051240000001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115.16488121516741</v>
      </c>
      <c r="D2" s="21">
        <f t="shared" ref="D2:X2" si="0">SUM(D3,D17,D22,D25,D26,D51,D52)</f>
        <v>148.55741936262524</v>
      </c>
      <c r="E2" s="21">
        <f t="shared" si="0"/>
        <v>105.16268873438183</v>
      </c>
      <c r="F2" s="21">
        <f t="shared" si="0"/>
        <v>173.42984341644507</v>
      </c>
      <c r="G2" s="21">
        <f t="shared" si="0"/>
        <v>131.68536391550003</v>
      </c>
      <c r="H2" s="21">
        <f t="shared" si="0"/>
        <v>88.24588771637795</v>
      </c>
      <c r="I2" s="21">
        <f t="shared" si="0"/>
        <v>48.630358809193133</v>
      </c>
      <c r="J2" s="21">
        <f t="shared" si="0"/>
        <v>108.28570932979368</v>
      </c>
      <c r="K2" s="21">
        <f t="shared" si="0"/>
        <v>135.60082399941342</v>
      </c>
      <c r="L2" s="21">
        <f t="shared" si="0"/>
        <v>93.605526844005823</v>
      </c>
      <c r="M2" s="21">
        <f t="shared" si="0"/>
        <v>87.567111810277112</v>
      </c>
      <c r="N2" s="21">
        <f t="shared" si="0"/>
        <v>128.56645313910226</v>
      </c>
      <c r="O2" s="21">
        <f t="shared" si="0"/>
        <v>62.653154419830784</v>
      </c>
      <c r="P2" s="21">
        <f t="shared" si="0"/>
        <v>56.963651635598161</v>
      </c>
      <c r="Q2" s="21">
        <f t="shared" si="0"/>
        <v>55.017212561261871</v>
      </c>
      <c r="R2" s="21">
        <f t="shared" si="0"/>
        <v>113.23831636924088</v>
      </c>
      <c r="S2" s="21">
        <f t="shared" si="0"/>
        <v>125.85010177804752</v>
      </c>
      <c r="T2" s="21">
        <f t="shared" si="0"/>
        <v>155.3951140284143</v>
      </c>
      <c r="U2" s="21">
        <f t="shared" si="0"/>
        <v>91.682859308352704</v>
      </c>
      <c r="V2" s="21">
        <f t="shared" si="0"/>
        <v>112.17034779385875</v>
      </c>
      <c r="W2" s="21">
        <f t="shared" si="0"/>
        <v>87.29147728735505</v>
      </c>
      <c r="X2" s="21">
        <f t="shared" si="0"/>
        <v>13.698055472536781</v>
      </c>
      <c r="Y2" s="21">
        <f t="shared" ref="Y2:Z2" si="1">SUM(Y3,Y17,Y22,Y25,Y26,Y51,Y52)</f>
        <v>16.967733210962976</v>
      </c>
      <c r="Z2" s="21">
        <f t="shared" si="1"/>
        <v>18.546390897778721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115.16488121516741</v>
      </c>
      <c r="D26" s="27">
        <f t="shared" si="14"/>
        <v>148.55741936262524</v>
      </c>
      <c r="E26" s="27">
        <f t="shared" si="14"/>
        <v>105.16268873438183</v>
      </c>
      <c r="F26" s="27">
        <f t="shared" si="14"/>
        <v>173.42984341644507</v>
      </c>
      <c r="G26" s="27">
        <f t="shared" si="14"/>
        <v>131.68536391550003</v>
      </c>
      <c r="H26" s="27">
        <f t="shared" si="14"/>
        <v>88.24588771637795</v>
      </c>
      <c r="I26" s="27">
        <f t="shared" si="14"/>
        <v>48.630358809193133</v>
      </c>
      <c r="J26" s="27">
        <f t="shared" si="14"/>
        <v>108.28570932979368</v>
      </c>
      <c r="K26" s="27">
        <f t="shared" si="14"/>
        <v>135.60082399941342</v>
      </c>
      <c r="L26" s="27">
        <f t="shared" si="14"/>
        <v>93.605526844005823</v>
      </c>
      <c r="M26" s="27">
        <f t="shared" si="14"/>
        <v>87.567111810277112</v>
      </c>
      <c r="N26" s="27">
        <f t="shared" si="14"/>
        <v>128.56645313910226</v>
      </c>
      <c r="O26" s="27">
        <f t="shared" si="14"/>
        <v>62.653154419830784</v>
      </c>
      <c r="P26" s="27">
        <f t="shared" si="14"/>
        <v>56.963651635598161</v>
      </c>
      <c r="Q26" s="27">
        <f t="shared" si="14"/>
        <v>55.017212561261871</v>
      </c>
      <c r="R26" s="27">
        <f t="shared" si="14"/>
        <v>113.23831636924088</v>
      </c>
      <c r="S26" s="27">
        <f t="shared" si="14"/>
        <v>125.85010177804752</v>
      </c>
      <c r="T26" s="27">
        <f t="shared" si="14"/>
        <v>155.3951140284143</v>
      </c>
      <c r="U26" s="27">
        <f t="shared" si="14"/>
        <v>91.682859308352704</v>
      </c>
      <c r="V26" s="27">
        <f t="shared" si="14"/>
        <v>112.17034779385875</v>
      </c>
      <c r="W26" s="27">
        <f t="shared" si="14"/>
        <v>87.29147728735505</v>
      </c>
      <c r="X26" s="27">
        <f t="shared" si="14"/>
        <v>13.698055472536781</v>
      </c>
      <c r="Y26" s="27">
        <f t="shared" ref="Y26:Z26" si="15">SUM(Y27,Y33)</f>
        <v>16.967733210962976</v>
      </c>
      <c r="Z26" s="27">
        <f t="shared" si="15"/>
        <v>18.546390897778721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115.16488121516741</v>
      </c>
      <c r="D33" s="19">
        <f t="shared" si="18"/>
        <v>148.55741936262524</v>
      </c>
      <c r="E33" s="19">
        <f t="shared" si="18"/>
        <v>105.16268873438183</v>
      </c>
      <c r="F33" s="19">
        <f t="shared" si="18"/>
        <v>173.42984341644507</v>
      </c>
      <c r="G33" s="19">
        <f t="shared" si="18"/>
        <v>131.68536391550003</v>
      </c>
      <c r="H33" s="19">
        <f t="shared" si="18"/>
        <v>88.24588771637795</v>
      </c>
      <c r="I33" s="19">
        <f t="shared" si="18"/>
        <v>48.630358809193133</v>
      </c>
      <c r="J33" s="19">
        <f t="shared" si="18"/>
        <v>108.28570932979368</v>
      </c>
      <c r="K33" s="19">
        <f t="shared" si="18"/>
        <v>135.60082399941342</v>
      </c>
      <c r="L33" s="19">
        <f t="shared" si="18"/>
        <v>93.605526844005823</v>
      </c>
      <c r="M33" s="19">
        <f t="shared" si="18"/>
        <v>87.567111810277112</v>
      </c>
      <c r="N33" s="19">
        <f t="shared" si="18"/>
        <v>128.56645313910226</v>
      </c>
      <c r="O33" s="19">
        <f t="shared" si="18"/>
        <v>62.653154419830784</v>
      </c>
      <c r="P33" s="19">
        <f t="shared" si="18"/>
        <v>56.963651635598161</v>
      </c>
      <c r="Q33" s="19">
        <f t="shared" si="18"/>
        <v>55.017212561261871</v>
      </c>
      <c r="R33" s="19">
        <f t="shared" si="18"/>
        <v>113.23831636924088</v>
      </c>
      <c r="S33" s="19">
        <f t="shared" si="18"/>
        <v>125.85010177804752</v>
      </c>
      <c r="T33" s="19">
        <f t="shared" si="18"/>
        <v>155.3951140284143</v>
      </c>
      <c r="U33" s="19">
        <f t="shared" si="18"/>
        <v>91.682859308352704</v>
      </c>
      <c r="V33" s="19">
        <f t="shared" si="18"/>
        <v>112.17034779385875</v>
      </c>
      <c r="W33" s="19">
        <f t="shared" si="18"/>
        <v>87.29147728735505</v>
      </c>
      <c r="X33" s="19">
        <f t="shared" si="18"/>
        <v>13.698055472536781</v>
      </c>
      <c r="Y33" s="19">
        <f t="shared" ref="Y33:Z33" si="19">SUM(Y34:Y50)</f>
        <v>16.967733210962976</v>
      </c>
      <c r="Z33" s="19">
        <f t="shared" si="19"/>
        <v>18.546390897778721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3.0062029609358261</v>
      </c>
      <c r="D38" s="8">
        <v>6.0420886341705247</v>
      </c>
      <c r="E38" s="8">
        <v>8.9836288764449428</v>
      </c>
      <c r="F38" s="8">
        <v>9.0946535580414292</v>
      </c>
      <c r="G38" s="8">
        <v>9.15402961540223</v>
      </c>
      <c r="H38" s="8">
        <v>6.0638367381925669</v>
      </c>
      <c r="I38" s="8">
        <v>5.9967256814205685</v>
      </c>
      <c r="J38" s="8">
        <v>5.928310691475156</v>
      </c>
      <c r="K38" s="8">
        <v>5.9379655064012056</v>
      </c>
      <c r="L38" s="8">
        <v>5.9519753918381575</v>
      </c>
      <c r="M38" s="8">
        <v>5.9524350070833112</v>
      </c>
      <c r="N38" s="8">
        <v>2.9449277948905328</v>
      </c>
      <c r="O38" s="8">
        <v>5.8837041457176742</v>
      </c>
      <c r="P38" s="8">
        <v>5.9134285782760641</v>
      </c>
      <c r="Q38" s="8">
        <v>6.0292162128273041</v>
      </c>
      <c r="R38" s="8">
        <v>9.051407706081477</v>
      </c>
      <c r="S38" s="8">
        <v>9.0769589282977474</v>
      </c>
      <c r="T38" s="8">
        <v>9.0082912381607247</v>
      </c>
      <c r="U38" s="8">
        <v>8.2179671911693415</v>
      </c>
      <c r="V38" s="8">
        <v>7.2100517960965709</v>
      </c>
      <c r="W38" s="8">
        <v>4.3006701128122051</v>
      </c>
      <c r="X38" s="8">
        <v>4.5189081428426796</v>
      </c>
      <c r="Y38" s="8">
        <v>5.5975556476851516</v>
      </c>
      <c r="Z38" s="8">
        <v>6.1183455576118151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112.15867825423159</v>
      </c>
      <c r="D40" s="8">
        <v>142.51533072845473</v>
      </c>
      <c r="E40" s="8">
        <v>96.179059857936892</v>
      </c>
      <c r="F40" s="8">
        <v>164.33518985840365</v>
      </c>
      <c r="G40" s="8">
        <v>122.5313343000978</v>
      </c>
      <c r="H40" s="8">
        <v>82.182050978185387</v>
      </c>
      <c r="I40" s="8">
        <v>42.633633127772562</v>
      </c>
      <c r="J40" s="8">
        <v>102.35739863831851</v>
      </c>
      <c r="K40" s="8">
        <v>129.66285849301221</v>
      </c>
      <c r="L40" s="8">
        <v>87.653551452167662</v>
      </c>
      <c r="M40" s="8">
        <v>81.614676803193802</v>
      </c>
      <c r="N40" s="8">
        <v>125.62152534421172</v>
      </c>
      <c r="O40" s="8">
        <v>56.769450274113112</v>
      </c>
      <c r="P40" s="8">
        <v>51.0502230573221</v>
      </c>
      <c r="Q40" s="8">
        <v>48.987996348434571</v>
      </c>
      <c r="R40" s="8">
        <v>104.1869086631594</v>
      </c>
      <c r="S40" s="8">
        <v>116.77314284974977</v>
      </c>
      <c r="T40" s="8">
        <v>146.38682279025358</v>
      </c>
      <c r="U40" s="8">
        <v>83.464892117183368</v>
      </c>
      <c r="V40" s="8">
        <v>104.96029599776219</v>
      </c>
      <c r="W40" s="8">
        <v>82.990807174542851</v>
      </c>
      <c r="X40" s="8">
        <v>9.1791473296941017</v>
      </c>
      <c r="Y40" s="8">
        <v>11.370177563277823</v>
      </c>
      <c r="Z40" s="8">
        <v>12.428045340166907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2.293987744832573</v>
      </c>
      <c r="D2" s="21">
        <f t="shared" ref="D2:X2" si="0">SUM(D3,D17,D22,D25,D26,D51,D52)</f>
        <v>2.2085941573747423</v>
      </c>
      <c r="E2" s="21">
        <f t="shared" si="0"/>
        <v>2.5094362256181686</v>
      </c>
      <c r="F2" s="21">
        <f t="shared" si="0"/>
        <v>1.9419245835549579</v>
      </c>
      <c r="G2" s="21">
        <f t="shared" si="0"/>
        <v>0.60353512449997171</v>
      </c>
      <c r="H2" s="21">
        <f t="shared" si="0"/>
        <v>0.972408283622059</v>
      </c>
      <c r="I2" s="21">
        <f t="shared" si="0"/>
        <v>1.0861059508068758</v>
      </c>
      <c r="J2" s="21">
        <f t="shared" si="0"/>
        <v>3.6960116302063479</v>
      </c>
      <c r="K2" s="21">
        <f t="shared" si="0"/>
        <v>4.4003269605865851</v>
      </c>
      <c r="L2" s="21">
        <f t="shared" si="0"/>
        <v>2.8100741959941855</v>
      </c>
      <c r="M2" s="21">
        <f t="shared" si="0"/>
        <v>2.6218341897229047</v>
      </c>
      <c r="N2" s="21">
        <f t="shared" si="0"/>
        <v>5.2563011408977696</v>
      </c>
      <c r="O2" s="21">
        <f t="shared" si="0"/>
        <v>2.6296891001692244</v>
      </c>
      <c r="P2" s="21">
        <f t="shared" si="0"/>
        <v>2.0925368444018591</v>
      </c>
      <c r="Q2" s="21">
        <f t="shared" si="0"/>
        <v>0.92564839873810811</v>
      </c>
      <c r="R2" s="21">
        <f t="shared" si="0"/>
        <v>1.8087325907591463</v>
      </c>
      <c r="S2" s="21">
        <f t="shared" si="0"/>
        <v>1.65025726195249</v>
      </c>
      <c r="T2" s="21">
        <f t="shared" si="0"/>
        <v>3.2377436915857278</v>
      </c>
      <c r="U2" s="21">
        <f t="shared" si="0"/>
        <v>10.911138411647315</v>
      </c>
      <c r="V2" s="21">
        <f t="shared" si="0"/>
        <v>30.896131166141238</v>
      </c>
      <c r="W2" s="21">
        <f t="shared" si="0"/>
        <v>37.143553752644955</v>
      </c>
      <c r="X2" s="21">
        <f t="shared" si="0"/>
        <v>4.8856517674632194</v>
      </c>
      <c r="Y2" s="21">
        <f t="shared" ref="Y2:Z2" si="1">SUM(Y3,Y17,Y22,Y25,Y26,Y51,Y52)</f>
        <v>1.6159740290370266</v>
      </c>
      <c r="Z2" s="21">
        <f t="shared" si="1"/>
        <v>3.7316342221278782E-2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2.293987744832573</v>
      </c>
      <c r="D26" s="27">
        <f t="shared" si="14"/>
        <v>2.2085941573747423</v>
      </c>
      <c r="E26" s="27">
        <f t="shared" si="14"/>
        <v>2.5094362256181686</v>
      </c>
      <c r="F26" s="27">
        <f t="shared" si="14"/>
        <v>1.9419245835549579</v>
      </c>
      <c r="G26" s="27">
        <f t="shared" si="14"/>
        <v>0.60353512449997171</v>
      </c>
      <c r="H26" s="27">
        <f t="shared" si="14"/>
        <v>0.972408283622059</v>
      </c>
      <c r="I26" s="27">
        <f t="shared" si="14"/>
        <v>1.0861059508068758</v>
      </c>
      <c r="J26" s="27">
        <f t="shared" si="14"/>
        <v>3.6960116302063479</v>
      </c>
      <c r="K26" s="27">
        <f t="shared" si="14"/>
        <v>4.4003269605865851</v>
      </c>
      <c r="L26" s="27">
        <f t="shared" si="14"/>
        <v>2.8100741959941855</v>
      </c>
      <c r="M26" s="27">
        <f t="shared" si="14"/>
        <v>2.6218341897229047</v>
      </c>
      <c r="N26" s="27">
        <f t="shared" si="14"/>
        <v>5.2563011408977696</v>
      </c>
      <c r="O26" s="27">
        <f t="shared" si="14"/>
        <v>2.6296891001692244</v>
      </c>
      <c r="P26" s="27">
        <f t="shared" si="14"/>
        <v>2.0925368444018591</v>
      </c>
      <c r="Q26" s="27">
        <f t="shared" si="14"/>
        <v>0.92564839873810811</v>
      </c>
      <c r="R26" s="27">
        <f t="shared" si="14"/>
        <v>1.8087325907591463</v>
      </c>
      <c r="S26" s="27">
        <f t="shared" si="14"/>
        <v>1.65025726195249</v>
      </c>
      <c r="T26" s="27">
        <f t="shared" si="14"/>
        <v>3.2377436915857278</v>
      </c>
      <c r="U26" s="27">
        <f t="shared" si="14"/>
        <v>10.911138411647315</v>
      </c>
      <c r="V26" s="27">
        <f t="shared" si="14"/>
        <v>30.896131166141238</v>
      </c>
      <c r="W26" s="27">
        <f t="shared" si="14"/>
        <v>37.143553752644955</v>
      </c>
      <c r="X26" s="27">
        <f t="shared" si="14"/>
        <v>4.8856517674632194</v>
      </c>
      <c r="Y26" s="27">
        <f t="shared" ref="Y26:Z26" si="15">SUM(Y27,Y33)</f>
        <v>1.6159740290370266</v>
      </c>
      <c r="Z26" s="27">
        <f t="shared" si="15"/>
        <v>3.7316342221278782E-2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2.293987744832573</v>
      </c>
      <c r="D33" s="19">
        <f t="shared" si="18"/>
        <v>2.2085941573747423</v>
      </c>
      <c r="E33" s="19">
        <f t="shared" si="18"/>
        <v>2.5094362256181686</v>
      </c>
      <c r="F33" s="19">
        <f t="shared" si="18"/>
        <v>1.9419245835549579</v>
      </c>
      <c r="G33" s="19">
        <f t="shared" si="18"/>
        <v>0.60353512449997171</v>
      </c>
      <c r="H33" s="19">
        <f t="shared" si="18"/>
        <v>0.972408283622059</v>
      </c>
      <c r="I33" s="19">
        <f t="shared" si="18"/>
        <v>1.0861059508068758</v>
      </c>
      <c r="J33" s="19">
        <f t="shared" si="18"/>
        <v>3.6960116302063479</v>
      </c>
      <c r="K33" s="19">
        <f t="shared" si="18"/>
        <v>4.4003269605865851</v>
      </c>
      <c r="L33" s="19">
        <f t="shared" si="18"/>
        <v>2.8100741959941855</v>
      </c>
      <c r="M33" s="19">
        <f t="shared" si="18"/>
        <v>2.6218341897229047</v>
      </c>
      <c r="N33" s="19">
        <f t="shared" si="18"/>
        <v>5.2563011408977696</v>
      </c>
      <c r="O33" s="19">
        <f t="shared" si="18"/>
        <v>2.6296891001692244</v>
      </c>
      <c r="P33" s="19">
        <f t="shared" si="18"/>
        <v>2.0925368444018591</v>
      </c>
      <c r="Q33" s="19">
        <f t="shared" si="18"/>
        <v>0.92564839873810811</v>
      </c>
      <c r="R33" s="19">
        <f t="shared" si="18"/>
        <v>1.8087325907591463</v>
      </c>
      <c r="S33" s="19">
        <f t="shared" si="18"/>
        <v>1.65025726195249</v>
      </c>
      <c r="T33" s="19">
        <f t="shared" si="18"/>
        <v>3.2377436915857278</v>
      </c>
      <c r="U33" s="19">
        <f t="shared" si="18"/>
        <v>10.911138411647315</v>
      </c>
      <c r="V33" s="19">
        <f t="shared" si="18"/>
        <v>30.896131166141238</v>
      </c>
      <c r="W33" s="19">
        <f t="shared" si="18"/>
        <v>37.143553752644955</v>
      </c>
      <c r="X33" s="19">
        <f t="shared" si="18"/>
        <v>4.8856517674632194</v>
      </c>
      <c r="Y33" s="19">
        <f t="shared" ref="Y33:Z33" si="19">SUM(Y34:Y50)</f>
        <v>1.6159740290370266</v>
      </c>
      <c r="Z33" s="19">
        <f t="shared" si="19"/>
        <v>3.7316342221278782E-2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5.9881039064172081E-2</v>
      </c>
      <c r="D38" s="8">
        <v>8.9827365829475564E-2</v>
      </c>
      <c r="E38" s="8">
        <v>0.21437112355505905</v>
      </c>
      <c r="F38" s="8">
        <v>0.10183444195857205</v>
      </c>
      <c r="G38" s="8">
        <v>4.1954384597770164E-2</v>
      </c>
      <c r="H38" s="8">
        <v>6.681926180743554E-2</v>
      </c>
      <c r="I38" s="8">
        <v>0.1339303185794315</v>
      </c>
      <c r="J38" s="8">
        <v>0.20234530852484522</v>
      </c>
      <c r="K38" s="8">
        <v>0.19269049359879578</v>
      </c>
      <c r="L38" s="8">
        <v>0.17868060816184417</v>
      </c>
      <c r="M38" s="8">
        <v>0.17822099291669141</v>
      </c>
      <c r="N38" s="8">
        <v>0.12040020510946758</v>
      </c>
      <c r="O38" s="8">
        <v>0.24695185428232796</v>
      </c>
      <c r="P38" s="8">
        <v>0.21722742172393786</v>
      </c>
      <c r="Q38" s="8">
        <v>0.10143978717269697</v>
      </c>
      <c r="R38" s="8">
        <v>0.14457629391852289</v>
      </c>
      <c r="S38" s="8">
        <v>0.11902507170225222</v>
      </c>
      <c r="T38" s="8">
        <v>0.18769276183927325</v>
      </c>
      <c r="U38" s="8">
        <v>0.97801680883065689</v>
      </c>
      <c r="V38" s="8">
        <v>1.9859322039034275</v>
      </c>
      <c r="W38" s="8">
        <v>1.8299858871877961</v>
      </c>
      <c r="X38" s="8">
        <v>1.6117478571573214</v>
      </c>
      <c r="Y38" s="8">
        <v>0.53310035231484965</v>
      </c>
      <c r="Z38" s="8">
        <v>1.2310442388186058E-2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2.2341067057684008</v>
      </c>
      <c r="D40" s="8">
        <v>2.1187667915452666</v>
      </c>
      <c r="E40" s="8">
        <v>2.2950651020631097</v>
      </c>
      <c r="F40" s="8">
        <v>1.840090141596386</v>
      </c>
      <c r="G40" s="8">
        <v>0.56158073990220159</v>
      </c>
      <c r="H40" s="8">
        <v>0.90558902181462342</v>
      </c>
      <c r="I40" s="8">
        <v>0.95217563222744439</v>
      </c>
      <c r="J40" s="8">
        <v>3.4936663216815025</v>
      </c>
      <c r="K40" s="8">
        <v>4.2076364669877897</v>
      </c>
      <c r="L40" s="8">
        <v>2.6313935878323416</v>
      </c>
      <c r="M40" s="8">
        <v>2.4436131968062131</v>
      </c>
      <c r="N40" s="8">
        <v>5.1359009357883023</v>
      </c>
      <c r="O40" s="8">
        <v>2.3827372458868963</v>
      </c>
      <c r="P40" s="8">
        <v>1.875309422677921</v>
      </c>
      <c r="Q40" s="8">
        <v>0.82420861156541114</v>
      </c>
      <c r="R40" s="8">
        <v>1.6641562968406234</v>
      </c>
      <c r="S40" s="8">
        <v>1.5312321902502377</v>
      </c>
      <c r="T40" s="8">
        <v>3.0500509297464546</v>
      </c>
      <c r="U40" s="8">
        <v>9.9331216028166587</v>
      </c>
      <c r="V40" s="8">
        <v>28.910198962237811</v>
      </c>
      <c r="W40" s="8">
        <v>35.313567865457159</v>
      </c>
      <c r="X40" s="8">
        <v>3.2739039103058984</v>
      </c>
      <c r="Y40" s="8">
        <v>1.0828736767221769</v>
      </c>
      <c r="Z40" s="8">
        <v>2.5005899833092725E-2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15.81700068</v>
      </c>
      <c r="D2" s="21">
        <f t="shared" ref="D2:X2" si="0">SUM(D3,D17,D22,D25,D26,D51,D52)</f>
        <v>24.850294560000002</v>
      </c>
      <c r="E2" s="21">
        <f t="shared" si="0"/>
        <v>12.431016</v>
      </c>
      <c r="F2" s="21">
        <f t="shared" si="0"/>
        <v>12.42781488</v>
      </c>
      <c r="G2" s="21">
        <f t="shared" si="0"/>
        <v>18.616646880000001</v>
      </c>
      <c r="H2" s="21">
        <f t="shared" si="0"/>
        <v>15.49768896</v>
      </c>
      <c r="I2" s="21">
        <f t="shared" si="0"/>
        <v>19.01945448</v>
      </c>
      <c r="J2" s="21">
        <f t="shared" si="0"/>
        <v>15.838608240000001</v>
      </c>
      <c r="K2" s="21">
        <f t="shared" si="0"/>
        <v>12.706579080000001</v>
      </c>
      <c r="L2" s="21">
        <f t="shared" si="0"/>
        <v>15.922637639999996</v>
      </c>
      <c r="M2" s="21">
        <f t="shared" si="0"/>
        <v>12.75619644</v>
      </c>
      <c r="N2" s="21">
        <f t="shared" si="0"/>
        <v>9.5556099599999982</v>
      </c>
      <c r="O2" s="21">
        <f t="shared" si="0"/>
        <v>15.915968639999999</v>
      </c>
      <c r="P2" s="21">
        <f t="shared" si="0"/>
        <v>6.3670276799999996</v>
      </c>
      <c r="Q2" s="21">
        <f t="shared" si="0"/>
        <v>9.5569437600000011</v>
      </c>
      <c r="R2" s="21">
        <f t="shared" si="0"/>
        <v>9.5462733600000007</v>
      </c>
      <c r="S2" s="21">
        <f t="shared" si="0"/>
        <v>12.732454799999999</v>
      </c>
      <c r="T2" s="21">
        <f t="shared" si="0"/>
        <v>12.730053959999999</v>
      </c>
      <c r="U2" s="21">
        <f t="shared" si="0"/>
        <v>9.5444060400000001</v>
      </c>
      <c r="V2" s="21">
        <f t="shared" si="0"/>
        <v>15.915701879999995</v>
      </c>
      <c r="W2" s="21">
        <f t="shared" si="0"/>
        <v>12.75619644</v>
      </c>
      <c r="X2" s="21">
        <f t="shared" si="0"/>
        <v>12.81008196</v>
      </c>
      <c r="Y2" s="21">
        <f t="shared" ref="Y2:Z2" si="1">SUM(Y3,Y17,Y22,Y25,Y26,Y51,Y52)</f>
        <v>9.5977580399999987</v>
      </c>
      <c r="Z2" s="21">
        <f t="shared" si="1"/>
        <v>12.787940880000001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15.81700068</v>
      </c>
      <c r="D26" s="27">
        <f t="shared" si="20"/>
        <v>24.850294560000002</v>
      </c>
      <c r="E26" s="27">
        <f t="shared" si="20"/>
        <v>12.431016</v>
      </c>
      <c r="F26" s="27">
        <f t="shared" si="20"/>
        <v>12.42781488</v>
      </c>
      <c r="G26" s="27">
        <f t="shared" si="20"/>
        <v>18.616646880000001</v>
      </c>
      <c r="H26" s="27">
        <f t="shared" si="20"/>
        <v>15.49768896</v>
      </c>
      <c r="I26" s="27">
        <f t="shared" si="20"/>
        <v>19.01945448</v>
      </c>
      <c r="J26" s="27">
        <f t="shared" si="20"/>
        <v>15.838608240000001</v>
      </c>
      <c r="K26" s="27">
        <f t="shared" si="20"/>
        <v>12.706579080000001</v>
      </c>
      <c r="L26" s="27">
        <f t="shared" si="20"/>
        <v>15.922637639999996</v>
      </c>
      <c r="M26" s="27">
        <f t="shared" si="20"/>
        <v>12.75619644</v>
      </c>
      <c r="N26" s="27">
        <f t="shared" si="20"/>
        <v>9.5556099599999982</v>
      </c>
      <c r="O26" s="27">
        <f t="shared" si="20"/>
        <v>15.915968639999999</v>
      </c>
      <c r="P26" s="27">
        <f t="shared" si="20"/>
        <v>6.3670276799999996</v>
      </c>
      <c r="Q26" s="27">
        <f t="shared" si="20"/>
        <v>9.5569437600000011</v>
      </c>
      <c r="R26" s="27">
        <f t="shared" si="20"/>
        <v>9.5462733600000007</v>
      </c>
      <c r="S26" s="27">
        <f t="shared" si="20"/>
        <v>12.732454799999999</v>
      </c>
      <c r="T26" s="27">
        <f t="shared" si="20"/>
        <v>12.730053959999999</v>
      </c>
      <c r="U26" s="27">
        <f t="shared" si="20"/>
        <v>9.5444060400000001</v>
      </c>
      <c r="V26" s="27">
        <f t="shared" si="20"/>
        <v>15.915701879999995</v>
      </c>
      <c r="W26" s="27">
        <f t="shared" ref="W26:X26" si="21">SUM(W27,W33)</f>
        <v>12.75619644</v>
      </c>
      <c r="X26" s="27">
        <f t="shared" si="21"/>
        <v>12.81008196</v>
      </c>
      <c r="Y26" s="27">
        <f t="shared" ref="Y26:Z26" si="22">SUM(Y27,Y33)</f>
        <v>9.5977580399999987</v>
      </c>
      <c r="Z26" s="27">
        <f t="shared" si="22"/>
        <v>12.787940880000001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15.81700068</v>
      </c>
      <c r="D33" s="19">
        <f t="shared" si="26"/>
        <v>24.850294560000002</v>
      </c>
      <c r="E33" s="19">
        <f t="shared" si="26"/>
        <v>12.431016</v>
      </c>
      <c r="F33" s="19">
        <f t="shared" si="26"/>
        <v>12.42781488</v>
      </c>
      <c r="G33" s="19">
        <f t="shared" si="26"/>
        <v>18.616646880000001</v>
      </c>
      <c r="H33" s="19">
        <f t="shared" si="26"/>
        <v>15.49768896</v>
      </c>
      <c r="I33" s="19">
        <f t="shared" si="26"/>
        <v>19.01945448</v>
      </c>
      <c r="J33" s="19">
        <f t="shared" si="26"/>
        <v>15.838608240000001</v>
      </c>
      <c r="K33" s="19">
        <f t="shared" si="26"/>
        <v>12.706579080000001</v>
      </c>
      <c r="L33" s="19">
        <f t="shared" si="26"/>
        <v>15.922637639999996</v>
      </c>
      <c r="M33" s="19">
        <f t="shared" si="26"/>
        <v>12.75619644</v>
      </c>
      <c r="N33" s="19">
        <f t="shared" si="26"/>
        <v>9.5556099599999982</v>
      </c>
      <c r="O33" s="19">
        <f t="shared" si="26"/>
        <v>15.915968639999999</v>
      </c>
      <c r="P33" s="19">
        <f t="shared" si="26"/>
        <v>6.3670276799999996</v>
      </c>
      <c r="Q33" s="19">
        <f t="shared" si="26"/>
        <v>9.5569437600000011</v>
      </c>
      <c r="R33" s="19">
        <f t="shared" si="26"/>
        <v>9.5462733600000007</v>
      </c>
      <c r="S33" s="19">
        <f t="shared" si="26"/>
        <v>12.732454799999999</v>
      </c>
      <c r="T33" s="19">
        <f t="shared" si="26"/>
        <v>12.730053959999999</v>
      </c>
      <c r="U33" s="19">
        <f t="shared" si="26"/>
        <v>9.5444060400000001</v>
      </c>
      <c r="V33" s="19">
        <f t="shared" si="26"/>
        <v>15.915701879999995</v>
      </c>
      <c r="W33" s="19">
        <f t="shared" ref="W33:X33" si="27">SUM(W34:W50)</f>
        <v>12.75619644</v>
      </c>
      <c r="X33" s="19">
        <f t="shared" si="27"/>
        <v>12.81008196</v>
      </c>
      <c r="Y33" s="19">
        <f t="shared" ref="Y33:Z33" si="28">SUM(Y34:Y50)</f>
        <v>9.5977580399999987</v>
      </c>
      <c r="Z33" s="19">
        <f t="shared" si="28"/>
        <v>12.787940880000001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  <c r="Y37" s="8">
        <f>FC_TRA_DNAVI_DCS_E!Y37+FC_TRA_DNAVI_IWW_E!Y37</f>
        <v>0</v>
      </c>
      <c r="Z37" s="8">
        <f>FC_TRA_DNAVI_DCS_E!Z37+FC_TRA_DNAVI_IWW_E!Z37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15.81700068</v>
      </c>
      <c r="D43" s="8">
        <f>FC_TRA_DNAVI_DCS_E!D43+FC_TRA_DNAVI_IWW_E!D43</f>
        <v>24.850294560000002</v>
      </c>
      <c r="E43" s="8">
        <f>FC_TRA_DNAVI_DCS_E!E43+FC_TRA_DNAVI_IWW_E!E43</f>
        <v>12.431016</v>
      </c>
      <c r="F43" s="8">
        <f>FC_TRA_DNAVI_DCS_E!F43+FC_TRA_DNAVI_IWW_E!F43</f>
        <v>12.42781488</v>
      </c>
      <c r="G43" s="8">
        <f>FC_TRA_DNAVI_DCS_E!G43+FC_TRA_DNAVI_IWW_E!G43</f>
        <v>18.616646880000001</v>
      </c>
      <c r="H43" s="8">
        <f>FC_TRA_DNAVI_DCS_E!H43+FC_TRA_DNAVI_IWW_E!H43</f>
        <v>15.49768896</v>
      </c>
      <c r="I43" s="8">
        <f>FC_TRA_DNAVI_DCS_E!I43+FC_TRA_DNAVI_IWW_E!I43</f>
        <v>19.01945448</v>
      </c>
      <c r="J43" s="8">
        <f>FC_TRA_DNAVI_DCS_E!J43+FC_TRA_DNAVI_IWW_E!J43</f>
        <v>15.838608240000001</v>
      </c>
      <c r="K43" s="8">
        <f>FC_TRA_DNAVI_DCS_E!K43+FC_TRA_DNAVI_IWW_E!K43</f>
        <v>12.706579080000001</v>
      </c>
      <c r="L43" s="8">
        <f>FC_TRA_DNAVI_DCS_E!L43+FC_TRA_DNAVI_IWW_E!L43</f>
        <v>15.922637639999996</v>
      </c>
      <c r="M43" s="8">
        <f>FC_TRA_DNAVI_DCS_E!M43+FC_TRA_DNAVI_IWW_E!M43</f>
        <v>12.75619644</v>
      </c>
      <c r="N43" s="8">
        <f>FC_TRA_DNAVI_DCS_E!N43+FC_TRA_DNAVI_IWW_E!N43</f>
        <v>9.5556099599999982</v>
      </c>
      <c r="O43" s="8">
        <f>FC_TRA_DNAVI_DCS_E!O43+FC_TRA_DNAVI_IWW_E!O43</f>
        <v>15.915968639999999</v>
      </c>
      <c r="P43" s="8">
        <f>FC_TRA_DNAVI_DCS_E!P43+FC_TRA_DNAVI_IWW_E!P43</f>
        <v>6.3670276799999996</v>
      </c>
      <c r="Q43" s="8">
        <f>FC_TRA_DNAVI_DCS_E!Q43+FC_TRA_DNAVI_IWW_E!Q43</f>
        <v>9.5569437600000011</v>
      </c>
      <c r="R43" s="8">
        <f>FC_TRA_DNAVI_DCS_E!R43+FC_TRA_DNAVI_IWW_E!R43</f>
        <v>9.5462733600000007</v>
      </c>
      <c r="S43" s="8">
        <f>FC_TRA_DNAVI_DCS_E!S43+FC_TRA_DNAVI_IWW_E!S43</f>
        <v>12.732454799999999</v>
      </c>
      <c r="T43" s="8">
        <f>FC_TRA_DNAVI_DCS_E!T43+FC_TRA_DNAVI_IWW_E!T43</f>
        <v>12.730053959999999</v>
      </c>
      <c r="U43" s="8">
        <f>FC_TRA_DNAVI_DCS_E!U43+FC_TRA_DNAVI_IWW_E!U43</f>
        <v>9.5444060400000001</v>
      </c>
      <c r="V43" s="8">
        <f>FC_TRA_DNAVI_DCS_E!V43+FC_TRA_DNAVI_IWW_E!V43</f>
        <v>15.915701879999995</v>
      </c>
      <c r="W43" s="8">
        <f>FC_TRA_DNAVI_DCS_E!W43+FC_TRA_DNAVI_IWW_E!W43</f>
        <v>12.75619644</v>
      </c>
      <c r="X43" s="8">
        <f>FC_TRA_DNAVI_DCS_E!X43+FC_TRA_DNAVI_IWW_E!X43</f>
        <v>12.81008196</v>
      </c>
      <c r="Y43" s="8">
        <f>FC_TRA_DNAVI_DCS_E!Y43+FC_TRA_DNAVI_IWW_E!Y43</f>
        <v>9.5977580399999987</v>
      </c>
      <c r="Z43" s="8">
        <f>FC_TRA_DNAVI_DCS_E!Z43+FC_TRA_DNAVI_IWW_E!Z43</f>
        <v>12.787940880000001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  <c r="Y44" s="8">
        <f>FC_TRA_DNAVI_DCS_E!Y44+FC_TRA_DNAVI_IWW_E!Y44</f>
        <v>0</v>
      </c>
      <c r="Z44" s="8">
        <f>FC_TRA_DNAVI_DCS_E!Z44+FC_TRA_DNAVI_IWW_E!Z44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  <c r="Y67" s="52">
        <f>FC_TRA_DNAVI_DCS_E!Y67+FC_TRA_DNAVI_IWW_E!Y67</f>
        <v>0</v>
      </c>
      <c r="Z67" s="52">
        <f>FC_TRA_DNAVI_DCS_E!Z67+FC_TRA_DNAVI_IWW_E!Z67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  <c r="Y69" s="52">
        <f>FC_TRA_DNAVI_DCS_E!Y69+FC_TRA_DNAVI_IWW_E!Y69</f>
        <v>0</v>
      </c>
      <c r="Z69" s="52">
        <f>FC_TRA_DNAVI_DCS_E!Z69+FC_TRA_DNAVI_IWW_E!Z69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15.81700068</v>
      </c>
      <c r="D2" s="21">
        <f t="shared" ref="D2:X2" si="0">SUM(D3,D17,D22,D25,D26,D51,D52)</f>
        <v>24.850294560000002</v>
      </c>
      <c r="E2" s="21">
        <f t="shared" si="0"/>
        <v>12.431016</v>
      </c>
      <c r="F2" s="21">
        <f t="shared" si="0"/>
        <v>12.42781488</v>
      </c>
      <c r="G2" s="21">
        <f t="shared" si="0"/>
        <v>18.616646880000001</v>
      </c>
      <c r="H2" s="21">
        <f t="shared" si="0"/>
        <v>15.49768896</v>
      </c>
      <c r="I2" s="21">
        <f t="shared" si="0"/>
        <v>19.01945448</v>
      </c>
      <c r="J2" s="21">
        <f t="shared" si="0"/>
        <v>15.838608240000001</v>
      </c>
      <c r="K2" s="21">
        <f t="shared" si="0"/>
        <v>12.706579080000001</v>
      </c>
      <c r="L2" s="21">
        <f t="shared" si="0"/>
        <v>15.922637639999996</v>
      </c>
      <c r="M2" s="21">
        <f t="shared" si="0"/>
        <v>12.75619644</v>
      </c>
      <c r="N2" s="21">
        <f t="shared" si="0"/>
        <v>9.5556099599999982</v>
      </c>
      <c r="O2" s="21">
        <f t="shared" si="0"/>
        <v>15.915968639999999</v>
      </c>
      <c r="P2" s="21">
        <f t="shared" si="0"/>
        <v>6.3670276799999996</v>
      </c>
      <c r="Q2" s="21">
        <f t="shared" si="0"/>
        <v>9.5569437600000011</v>
      </c>
      <c r="R2" s="21">
        <f t="shared" si="0"/>
        <v>9.5462733600000007</v>
      </c>
      <c r="S2" s="21">
        <f t="shared" si="0"/>
        <v>12.732454799999999</v>
      </c>
      <c r="T2" s="21">
        <f t="shared" si="0"/>
        <v>12.730053959999999</v>
      </c>
      <c r="U2" s="21">
        <f t="shared" si="0"/>
        <v>9.5444060400000001</v>
      </c>
      <c r="V2" s="21">
        <f t="shared" si="0"/>
        <v>15.915701879999995</v>
      </c>
      <c r="W2" s="21">
        <f t="shared" si="0"/>
        <v>12.75619644</v>
      </c>
      <c r="X2" s="21">
        <f t="shared" si="0"/>
        <v>12.81008196</v>
      </c>
      <c r="Y2" s="21">
        <f t="shared" ref="Y2:Z2" si="1">SUM(Y3,Y17,Y22,Y25,Y26,Y51,Y52)</f>
        <v>9.5977580399999987</v>
      </c>
      <c r="Z2" s="21">
        <f t="shared" si="1"/>
        <v>12.787940880000001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15.81700068</v>
      </c>
      <c r="D26" s="27">
        <f t="shared" si="16"/>
        <v>24.850294560000002</v>
      </c>
      <c r="E26" s="27">
        <f t="shared" si="16"/>
        <v>12.431016</v>
      </c>
      <c r="F26" s="27">
        <f t="shared" si="16"/>
        <v>12.42781488</v>
      </c>
      <c r="G26" s="27">
        <f t="shared" si="16"/>
        <v>18.616646880000001</v>
      </c>
      <c r="H26" s="27">
        <f t="shared" si="16"/>
        <v>15.49768896</v>
      </c>
      <c r="I26" s="27">
        <f t="shared" si="16"/>
        <v>19.01945448</v>
      </c>
      <c r="J26" s="27">
        <f t="shared" si="16"/>
        <v>15.838608240000001</v>
      </c>
      <c r="K26" s="27">
        <f t="shared" si="16"/>
        <v>12.706579080000001</v>
      </c>
      <c r="L26" s="27">
        <f t="shared" si="16"/>
        <v>15.922637639999996</v>
      </c>
      <c r="M26" s="27">
        <f t="shared" si="16"/>
        <v>12.75619644</v>
      </c>
      <c r="N26" s="27">
        <f t="shared" si="16"/>
        <v>9.5556099599999982</v>
      </c>
      <c r="O26" s="27">
        <f t="shared" si="16"/>
        <v>15.915968639999999</v>
      </c>
      <c r="P26" s="27">
        <f t="shared" si="16"/>
        <v>6.3670276799999996</v>
      </c>
      <c r="Q26" s="27">
        <f t="shared" si="16"/>
        <v>9.5569437600000011</v>
      </c>
      <c r="R26" s="27">
        <f t="shared" si="16"/>
        <v>9.5462733600000007</v>
      </c>
      <c r="S26" s="27">
        <f t="shared" si="16"/>
        <v>12.732454799999999</v>
      </c>
      <c r="T26" s="27">
        <f t="shared" si="16"/>
        <v>12.730053959999999</v>
      </c>
      <c r="U26" s="27">
        <f t="shared" si="16"/>
        <v>9.5444060400000001</v>
      </c>
      <c r="V26" s="27">
        <f t="shared" si="16"/>
        <v>15.915701879999995</v>
      </c>
      <c r="W26" s="27">
        <f t="shared" si="16"/>
        <v>12.75619644</v>
      </c>
      <c r="X26" s="27">
        <f t="shared" si="16"/>
        <v>12.81008196</v>
      </c>
      <c r="Y26" s="27">
        <f t="shared" ref="Y26:Z26" si="17">SUM(Y27,Y33)</f>
        <v>9.5977580399999987</v>
      </c>
      <c r="Z26" s="27">
        <f t="shared" si="17"/>
        <v>12.787940880000001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15.81700068</v>
      </c>
      <c r="D33" s="19">
        <f t="shared" si="20"/>
        <v>24.850294560000002</v>
      </c>
      <c r="E33" s="19">
        <f t="shared" si="20"/>
        <v>12.431016</v>
      </c>
      <c r="F33" s="19">
        <f t="shared" si="20"/>
        <v>12.42781488</v>
      </c>
      <c r="G33" s="19">
        <f t="shared" si="20"/>
        <v>18.616646880000001</v>
      </c>
      <c r="H33" s="19">
        <f t="shared" si="20"/>
        <v>15.49768896</v>
      </c>
      <c r="I33" s="19">
        <f t="shared" si="20"/>
        <v>19.01945448</v>
      </c>
      <c r="J33" s="19">
        <f t="shared" si="20"/>
        <v>15.838608240000001</v>
      </c>
      <c r="K33" s="19">
        <f t="shared" si="20"/>
        <v>12.706579080000001</v>
      </c>
      <c r="L33" s="19">
        <f t="shared" si="20"/>
        <v>15.922637639999996</v>
      </c>
      <c r="M33" s="19">
        <f t="shared" si="20"/>
        <v>12.75619644</v>
      </c>
      <c r="N33" s="19">
        <f t="shared" si="20"/>
        <v>9.5556099599999982</v>
      </c>
      <c r="O33" s="19">
        <f t="shared" si="20"/>
        <v>15.915968639999999</v>
      </c>
      <c r="P33" s="19">
        <f t="shared" si="20"/>
        <v>6.3670276799999996</v>
      </c>
      <c r="Q33" s="19">
        <f t="shared" si="20"/>
        <v>9.5569437600000011</v>
      </c>
      <c r="R33" s="19">
        <f t="shared" si="20"/>
        <v>9.5462733600000007</v>
      </c>
      <c r="S33" s="19">
        <f t="shared" si="20"/>
        <v>12.732454799999999</v>
      </c>
      <c r="T33" s="19">
        <f t="shared" si="20"/>
        <v>12.730053959999999</v>
      </c>
      <c r="U33" s="19">
        <f t="shared" si="20"/>
        <v>9.5444060400000001</v>
      </c>
      <c r="V33" s="19">
        <f t="shared" si="20"/>
        <v>15.915701879999995</v>
      </c>
      <c r="W33" s="19">
        <f t="shared" si="20"/>
        <v>12.75619644</v>
      </c>
      <c r="X33" s="19">
        <f t="shared" si="20"/>
        <v>12.81008196</v>
      </c>
      <c r="Y33" s="19">
        <f t="shared" ref="Y33:Z33" si="21">SUM(Y34:Y50)</f>
        <v>9.5977580399999987</v>
      </c>
      <c r="Z33" s="19">
        <f t="shared" si="21"/>
        <v>12.787940880000001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15.81700068</v>
      </c>
      <c r="D43" s="8">
        <v>24.850294560000002</v>
      </c>
      <c r="E43" s="8">
        <v>12.431016</v>
      </c>
      <c r="F43" s="8">
        <v>12.42781488</v>
      </c>
      <c r="G43" s="8">
        <v>18.616646880000001</v>
      </c>
      <c r="H43" s="8">
        <v>15.49768896</v>
      </c>
      <c r="I43" s="8">
        <v>19.01945448</v>
      </c>
      <c r="J43" s="8">
        <v>15.838608240000001</v>
      </c>
      <c r="K43" s="8">
        <v>12.706579080000001</v>
      </c>
      <c r="L43" s="8">
        <v>15.922637639999996</v>
      </c>
      <c r="M43" s="8">
        <v>12.75619644</v>
      </c>
      <c r="N43" s="8">
        <v>9.5556099599999982</v>
      </c>
      <c r="O43" s="8">
        <v>15.915968639999999</v>
      </c>
      <c r="P43" s="8">
        <v>6.3670276799999996</v>
      </c>
      <c r="Q43" s="8">
        <v>9.5569437600000011</v>
      </c>
      <c r="R43" s="8">
        <v>9.5462733600000007</v>
      </c>
      <c r="S43" s="8">
        <v>12.732454799999999</v>
      </c>
      <c r="T43" s="8">
        <v>12.730053959999999</v>
      </c>
      <c r="U43" s="8">
        <v>9.5444060400000001</v>
      </c>
      <c r="V43" s="8">
        <v>15.915701879999995</v>
      </c>
      <c r="W43" s="8">
        <v>12.75619644</v>
      </c>
      <c r="X43" s="8">
        <v>12.81008196</v>
      </c>
      <c r="Y43" s="8">
        <v>9.5977580399999987</v>
      </c>
      <c r="Z43" s="8">
        <v>12.787940880000001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59.073300000000003</v>
      </c>
      <c r="D2" s="21">
        <f t="shared" ref="D2:X2" si="0">SUM(D3,D17,D22,D25,D26,D51,D52)</f>
        <v>60.386040000000001</v>
      </c>
      <c r="E2" s="21">
        <f t="shared" si="0"/>
        <v>62.607599999999991</v>
      </c>
      <c r="F2" s="21">
        <f t="shared" si="0"/>
        <v>59.174280000000003</v>
      </c>
      <c r="G2" s="21">
        <f t="shared" si="0"/>
        <v>57.053700000000013</v>
      </c>
      <c r="H2" s="21">
        <f t="shared" si="0"/>
        <v>69.777180000000001</v>
      </c>
      <c r="I2" s="21">
        <f t="shared" si="0"/>
        <v>74.624220000000008</v>
      </c>
      <c r="J2" s="21">
        <f t="shared" si="0"/>
        <v>120.82257000000001</v>
      </c>
      <c r="K2" s="21">
        <f t="shared" si="0"/>
        <v>148.33962</v>
      </c>
      <c r="L2" s="21">
        <f t="shared" si="0"/>
        <v>153.89352</v>
      </c>
      <c r="M2" s="21">
        <f t="shared" si="0"/>
        <v>153.54008999999999</v>
      </c>
      <c r="N2" s="21">
        <f t="shared" si="0"/>
        <v>147.4308</v>
      </c>
      <c r="O2" s="21">
        <f t="shared" si="0"/>
        <v>90.579059999999998</v>
      </c>
      <c r="P2" s="21">
        <f t="shared" si="0"/>
        <v>93.406500000000008</v>
      </c>
      <c r="Q2" s="21">
        <f t="shared" si="0"/>
        <v>84.671729999999997</v>
      </c>
      <c r="R2" s="21">
        <f t="shared" si="0"/>
        <v>71.746290000000016</v>
      </c>
      <c r="S2" s="21">
        <f t="shared" si="0"/>
        <v>12.87495</v>
      </c>
      <c r="T2" s="21">
        <f t="shared" si="0"/>
        <v>33.272909999999996</v>
      </c>
      <c r="U2" s="21">
        <f t="shared" si="0"/>
        <v>32.86656648000001</v>
      </c>
      <c r="V2" s="21">
        <f t="shared" si="0"/>
        <v>50.885235720000011</v>
      </c>
      <c r="W2" s="21">
        <f t="shared" si="0"/>
        <v>90.957458318265353</v>
      </c>
      <c r="X2" s="21">
        <f t="shared" si="0"/>
        <v>47.105148822723756</v>
      </c>
      <c r="Y2" s="21">
        <f t="shared" ref="Y2:Z2" si="1">SUM(Y3,Y17,Y22,Y25,Y26,Y51,Y52)</f>
        <v>22.475074555997143</v>
      </c>
      <c r="Z2" s="21">
        <f t="shared" si="1"/>
        <v>1.6176583445547796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59.073300000000003</v>
      </c>
      <c r="D51" s="27">
        <v>60.386040000000001</v>
      </c>
      <c r="E51" s="27">
        <v>62.607599999999991</v>
      </c>
      <c r="F51" s="27">
        <v>59.174280000000003</v>
      </c>
      <c r="G51" s="27">
        <v>57.053700000000013</v>
      </c>
      <c r="H51" s="27">
        <v>69.777180000000001</v>
      </c>
      <c r="I51" s="27">
        <v>74.624220000000008</v>
      </c>
      <c r="J51" s="27">
        <v>120.82257000000001</v>
      </c>
      <c r="K51" s="27">
        <v>148.33962</v>
      </c>
      <c r="L51" s="27">
        <v>153.89352</v>
      </c>
      <c r="M51" s="27">
        <v>153.54008999999999</v>
      </c>
      <c r="N51" s="27">
        <v>147.4308</v>
      </c>
      <c r="O51" s="27">
        <v>90.579059999999998</v>
      </c>
      <c r="P51" s="27">
        <v>93.406500000000008</v>
      </c>
      <c r="Q51" s="27">
        <v>84.671729999999997</v>
      </c>
      <c r="R51" s="27">
        <v>71.746290000000016</v>
      </c>
      <c r="S51" s="27">
        <v>12.87495</v>
      </c>
      <c r="T51" s="27">
        <v>33.272909999999996</v>
      </c>
      <c r="U51" s="27">
        <v>32.86656648000001</v>
      </c>
      <c r="V51" s="27">
        <v>50.885235720000011</v>
      </c>
      <c r="W51" s="27">
        <v>90.957458318265353</v>
      </c>
      <c r="X51" s="27">
        <v>47.105148822723756</v>
      </c>
      <c r="Y51" s="27">
        <v>22.475074555997143</v>
      </c>
      <c r="Z51" s="27">
        <v>1.6176583445547796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7.3454438273079714E-3</v>
      </c>
      <c r="X61" s="49">
        <f t="shared" si="22"/>
        <v>5.5052151030862686E-3</v>
      </c>
      <c r="Y61" s="49">
        <f t="shared" ref="Y61:Z61" si="23">SUM(Y62:Y72)</f>
        <v>3.5809463557255092E-3</v>
      </c>
      <c r="Z61" s="49">
        <f t="shared" si="23"/>
        <v>6.2983235844987979E-4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7.3454438273079714E-3</v>
      </c>
      <c r="X64" s="52">
        <v>5.5052151030862686E-3</v>
      </c>
      <c r="Y64" s="52">
        <v>3.5809463557255092E-3</v>
      </c>
      <c r="Z64" s="52">
        <v>6.2983235844987979E-4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15446.040375117365</v>
      </c>
      <c r="D2" s="21">
        <f t="shared" ref="D2:X2" si="0">SUM(D3,D17,D22,D25,D26,D51,D52)</f>
        <v>15661.990728984119</v>
      </c>
      <c r="E2" s="21">
        <f t="shared" si="0"/>
        <v>14621.448727302408</v>
      </c>
      <c r="F2" s="21">
        <f t="shared" si="0"/>
        <v>15925.307618323006</v>
      </c>
      <c r="G2" s="21">
        <f t="shared" si="0"/>
        <v>15480.85233601662</v>
      </c>
      <c r="H2" s="21">
        <f t="shared" si="0"/>
        <v>13302.507017382826</v>
      </c>
      <c r="I2" s="21">
        <f t="shared" si="0"/>
        <v>13920.787231044291</v>
      </c>
      <c r="J2" s="21">
        <f t="shared" si="0"/>
        <v>12174.937215494334</v>
      </c>
      <c r="K2" s="21">
        <f t="shared" si="0"/>
        <v>12665.590519105088</v>
      </c>
      <c r="L2" s="21">
        <f t="shared" si="0"/>
        <v>12366.222017052787</v>
      </c>
      <c r="M2" s="21">
        <f t="shared" si="0"/>
        <v>14293.792638938126</v>
      </c>
      <c r="N2" s="21">
        <f t="shared" si="0"/>
        <v>13042.777163465718</v>
      </c>
      <c r="O2" s="21">
        <f t="shared" si="0"/>
        <v>13110.435856652482</v>
      </c>
      <c r="P2" s="21">
        <f t="shared" si="0"/>
        <v>13163.499699493759</v>
      </c>
      <c r="Q2" s="21">
        <f t="shared" si="0"/>
        <v>11573.579002987806</v>
      </c>
      <c r="R2" s="21">
        <f t="shared" si="0"/>
        <v>11906.014105778992</v>
      </c>
      <c r="S2" s="21">
        <f t="shared" si="0"/>
        <v>12424.764862608683</v>
      </c>
      <c r="T2" s="21">
        <f t="shared" si="0"/>
        <v>12735.247649935045</v>
      </c>
      <c r="U2" s="21">
        <f t="shared" si="0"/>
        <v>11891.011568105452</v>
      </c>
      <c r="V2" s="21">
        <f t="shared" si="0"/>
        <v>11343.560050806271</v>
      </c>
      <c r="W2" s="21">
        <f t="shared" si="0"/>
        <v>11151.426957750838</v>
      </c>
      <c r="X2" s="21">
        <f t="shared" si="0"/>
        <v>11538.249069294417</v>
      </c>
      <c r="Y2" s="21">
        <f t="shared" ref="Y2:Z2" si="1">SUM(Y3,Y17,Y22,Y25,Y26,Y51,Y52)</f>
        <v>10333.951679000795</v>
      </c>
      <c r="Z2" s="21">
        <f t="shared" si="1"/>
        <v>8677.2191294906497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5959.8214612773663</v>
      </c>
      <c r="D3" s="24">
        <f t="shared" ref="D3:W3" si="3">SUM(D4,D8,D11)</f>
        <v>4812.6031641841164</v>
      </c>
      <c r="E3" s="24">
        <f t="shared" si="3"/>
        <v>4512.4184093824051</v>
      </c>
      <c r="F3" s="24">
        <f t="shared" si="3"/>
        <v>5403.2522668553283</v>
      </c>
      <c r="G3" s="24">
        <f t="shared" si="3"/>
        <v>5426.5088008337989</v>
      </c>
      <c r="H3" s="24">
        <f t="shared" si="3"/>
        <v>3227.1974727911356</v>
      </c>
      <c r="I3" s="24">
        <f t="shared" si="3"/>
        <v>4016.9083933593274</v>
      </c>
      <c r="J3" s="24">
        <f t="shared" si="3"/>
        <v>2903.1593202621357</v>
      </c>
      <c r="K3" s="24">
        <f t="shared" si="3"/>
        <v>3019.2975602046454</v>
      </c>
      <c r="L3" s="24">
        <f t="shared" si="3"/>
        <v>3102.0776253794029</v>
      </c>
      <c r="M3" s="24">
        <f t="shared" si="3"/>
        <v>4036.3632439027042</v>
      </c>
      <c r="N3" s="24">
        <f t="shared" si="3"/>
        <v>3779.0550966311603</v>
      </c>
      <c r="O3" s="24">
        <f t="shared" si="3"/>
        <v>3947.1707905514809</v>
      </c>
      <c r="P3" s="24">
        <f t="shared" si="3"/>
        <v>4107.385146043961</v>
      </c>
      <c r="Q3" s="24">
        <f t="shared" si="3"/>
        <v>3491.982913896692</v>
      </c>
      <c r="R3" s="24">
        <f t="shared" si="3"/>
        <v>3475.6738900047139</v>
      </c>
      <c r="S3" s="24">
        <f t="shared" si="3"/>
        <v>3458.3156232195574</v>
      </c>
      <c r="T3" s="24">
        <f t="shared" si="3"/>
        <v>3520.5908204537691</v>
      </c>
      <c r="U3" s="24">
        <f t="shared" si="3"/>
        <v>3269.0171305766398</v>
      </c>
      <c r="V3" s="24">
        <f t="shared" si="3"/>
        <v>2734.783303670356</v>
      </c>
      <c r="W3" s="24">
        <f t="shared" si="3"/>
        <v>2651.6252980233357</v>
      </c>
      <c r="X3" s="24">
        <f t="shared" ref="X3:Z3" si="4">SUM(X4,X8,X11)</f>
        <v>2673.5946854809063</v>
      </c>
      <c r="Y3" s="24">
        <f t="shared" si="4"/>
        <v>2806.8022677216127</v>
      </c>
      <c r="Z3" s="24">
        <f t="shared" si="4"/>
        <v>1787.910881167124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421.4706259070918</v>
      </c>
      <c r="D4" s="19">
        <f t="shared" ref="D4:W4" si="6">SUM(D5:D7)</f>
        <v>480.61628889146431</v>
      </c>
      <c r="E4" s="19">
        <f t="shared" si="6"/>
        <v>343.29361994626896</v>
      </c>
      <c r="F4" s="19">
        <f t="shared" si="6"/>
        <v>239.58889141320856</v>
      </c>
      <c r="G4" s="19">
        <f t="shared" si="6"/>
        <v>291.34183120727903</v>
      </c>
      <c r="H4" s="19">
        <f t="shared" si="6"/>
        <v>221.17072882111614</v>
      </c>
      <c r="I4" s="19">
        <f t="shared" si="6"/>
        <v>263.11992147018594</v>
      </c>
      <c r="J4" s="19">
        <f t="shared" si="6"/>
        <v>193.35869074788442</v>
      </c>
      <c r="K4" s="19">
        <f t="shared" si="6"/>
        <v>188.24022049341002</v>
      </c>
      <c r="L4" s="19">
        <f t="shared" si="6"/>
        <v>238.86485819276479</v>
      </c>
      <c r="M4" s="19">
        <f t="shared" si="6"/>
        <v>783.72170914767503</v>
      </c>
      <c r="N4" s="19">
        <f t="shared" si="6"/>
        <v>606.01112550687105</v>
      </c>
      <c r="O4" s="19">
        <f t="shared" si="6"/>
        <v>939.54558282142546</v>
      </c>
      <c r="P4" s="19">
        <f t="shared" si="6"/>
        <v>853.73590413828242</v>
      </c>
      <c r="Q4" s="19">
        <f t="shared" si="6"/>
        <v>818.3150060600276</v>
      </c>
      <c r="R4" s="19">
        <f t="shared" si="6"/>
        <v>862.72735512200211</v>
      </c>
      <c r="S4" s="19">
        <f t="shared" si="6"/>
        <v>778.19995401736435</v>
      </c>
      <c r="T4" s="19">
        <f t="shared" si="6"/>
        <v>843.07243398847106</v>
      </c>
      <c r="U4" s="19">
        <f t="shared" si="6"/>
        <v>843.59486333435291</v>
      </c>
      <c r="V4" s="19">
        <f t="shared" si="6"/>
        <v>558.92120243800014</v>
      </c>
      <c r="W4" s="19">
        <f t="shared" si="6"/>
        <v>567.57859827516234</v>
      </c>
      <c r="X4" s="19">
        <f t="shared" ref="X4:Z4" si="7">SUM(X5:X7)</f>
        <v>544.54366518733457</v>
      </c>
      <c r="Y4" s="19">
        <f t="shared" si="7"/>
        <v>437.33301483744339</v>
      </c>
      <c r="Z4" s="19">
        <f t="shared" si="7"/>
        <v>198.08895560595064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421.4706259070918</v>
      </c>
      <c r="D7" s="8">
        <f>FC_OTH_CP_E!D7+FC_OTH_HH_E!D7+FC_OTH_AFF_E!D7</f>
        <v>480.61628889146431</v>
      </c>
      <c r="E7" s="8">
        <f>FC_OTH_CP_E!E7+FC_OTH_HH_E!E7+FC_OTH_AFF_E!E7</f>
        <v>343.29361994626896</v>
      </c>
      <c r="F7" s="8">
        <f>FC_OTH_CP_E!F7+FC_OTH_HH_E!F7+FC_OTH_AFF_E!F7</f>
        <v>239.58889141320856</v>
      </c>
      <c r="G7" s="8">
        <f>FC_OTH_CP_E!G7+FC_OTH_HH_E!G7+FC_OTH_AFF_E!G7</f>
        <v>291.34183120727903</v>
      </c>
      <c r="H7" s="8">
        <f>FC_OTH_CP_E!H7+FC_OTH_HH_E!H7+FC_OTH_AFF_E!H7</f>
        <v>221.17072882111614</v>
      </c>
      <c r="I7" s="8">
        <f>FC_OTH_CP_E!I7+FC_OTH_HH_E!I7+FC_OTH_AFF_E!I7</f>
        <v>263.11992147018594</v>
      </c>
      <c r="J7" s="8">
        <f>FC_OTH_CP_E!J7+FC_OTH_HH_E!J7+FC_OTH_AFF_E!J7</f>
        <v>193.35869074788442</v>
      </c>
      <c r="K7" s="8">
        <f>FC_OTH_CP_E!K7+FC_OTH_HH_E!K7+FC_OTH_AFF_E!K7</f>
        <v>188.24022049341002</v>
      </c>
      <c r="L7" s="8">
        <f>FC_OTH_CP_E!L7+FC_OTH_HH_E!L7+FC_OTH_AFF_E!L7</f>
        <v>238.86485819276479</v>
      </c>
      <c r="M7" s="8">
        <f>FC_OTH_CP_E!M7+FC_OTH_HH_E!M7+FC_OTH_AFF_E!M7</f>
        <v>783.72170914767503</v>
      </c>
      <c r="N7" s="8">
        <f>FC_OTH_CP_E!N7+FC_OTH_HH_E!N7+FC_OTH_AFF_E!N7</f>
        <v>606.01112550687105</v>
      </c>
      <c r="O7" s="8">
        <f>FC_OTH_CP_E!O7+FC_OTH_HH_E!O7+FC_OTH_AFF_E!O7</f>
        <v>939.54558282142546</v>
      </c>
      <c r="P7" s="8">
        <f>FC_OTH_CP_E!P7+FC_OTH_HH_E!P7+FC_OTH_AFF_E!P7</f>
        <v>853.73590413828242</v>
      </c>
      <c r="Q7" s="8">
        <f>FC_OTH_CP_E!Q7+FC_OTH_HH_E!Q7+FC_OTH_AFF_E!Q7</f>
        <v>818.3150060600276</v>
      </c>
      <c r="R7" s="8">
        <f>FC_OTH_CP_E!R7+FC_OTH_HH_E!R7+FC_OTH_AFF_E!R7</f>
        <v>862.72735512200211</v>
      </c>
      <c r="S7" s="8">
        <f>FC_OTH_CP_E!S7+FC_OTH_HH_E!S7+FC_OTH_AFF_E!S7</f>
        <v>778.19995401736435</v>
      </c>
      <c r="T7" s="8">
        <f>FC_OTH_CP_E!T7+FC_OTH_HH_E!T7+FC_OTH_AFF_E!T7</f>
        <v>843.07243398847106</v>
      </c>
      <c r="U7" s="8">
        <f>FC_OTH_CP_E!U7+FC_OTH_HH_E!U7+FC_OTH_AFF_E!U7</f>
        <v>843.59486333435291</v>
      </c>
      <c r="V7" s="8">
        <f>FC_OTH_CP_E!V7+FC_OTH_HH_E!V7+FC_OTH_AFF_E!V7</f>
        <v>558.92120243800014</v>
      </c>
      <c r="W7" s="8">
        <f>FC_OTH_CP_E!W7+FC_OTH_HH_E!W7+FC_OTH_AFF_E!W7</f>
        <v>567.57859827516234</v>
      </c>
      <c r="X7" s="8">
        <f>FC_OTH_CP_E!X7+FC_OTH_HH_E!X7+FC_OTH_AFF_E!X7</f>
        <v>544.54366518733457</v>
      </c>
      <c r="Y7" s="8">
        <f>FC_OTH_CP_E!Y7+FC_OTH_HH_E!Y7+FC_OTH_AFF_E!Y7</f>
        <v>437.33301483744339</v>
      </c>
      <c r="Z7" s="8">
        <f>FC_OTH_CP_E!Z7+FC_OTH_HH_E!Z7+FC_OTH_AFF_E!Z7</f>
        <v>198.08895560595064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4866.5638115622742</v>
      </c>
      <c r="D8" s="19">
        <f t="shared" ref="D8:W8" si="9">SUM(D9:D10)</f>
        <v>3678.8727297166524</v>
      </c>
      <c r="E8" s="19">
        <f t="shared" si="9"/>
        <v>3472.4043536201366</v>
      </c>
      <c r="F8" s="19">
        <f t="shared" si="9"/>
        <v>4434.2768768549204</v>
      </c>
      <c r="G8" s="19">
        <f t="shared" si="9"/>
        <v>4457.6549570281195</v>
      </c>
      <c r="H8" s="19">
        <f t="shared" si="9"/>
        <v>2466.8817871844199</v>
      </c>
      <c r="I8" s="19">
        <f t="shared" si="9"/>
        <v>3243.0903655339412</v>
      </c>
      <c r="J8" s="19">
        <f t="shared" si="9"/>
        <v>2270.1853258582514</v>
      </c>
      <c r="K8" s="19">
        <f t="shared" si="9"/>
        <v>2375.4012094120353</v>
      </c>
      <c r="L8" s="19">
        <f t="shared" si="9"/>
        <v>2290.8739191866389</v>
      </c>
      <c r="M8" s="19">
        <f t="shared" si="9"/>
        <v>2682.4389372766295</v>
      </c>
      <c r="N8" s="19">
        <f t="shared" si="9"/>
        <v>2767.7661955891213</v>
      </c>
      <c r="O8" s="19">
        <f t="shared" si="9"/>
        <v>2575.3514686948874</v>
      </c>
      <c r="P8" s="19">
        <f t="shared" si="9"/>
        <v>2816.7466314056783</v>
      </c>
      <c r="Q8" s="19">
        <f t="shared" si="9"/>
        <v>2293.9280398966648</v>
      </c>
      <c r="R8" s="19">
        <f t="shared" si="9"/>
        <v>2234.2010991322481</v>
      </c>
      <c r="S8" s="19">
        <f t="shared" si="9"/>
        <v>2313.5509111547053</v>
      </c>
      <c r="T8" s="19">
        <f t="shared" si="9"/>
        <v>2237.5839552253624</v>
      </c>
      <c r="U8" s="19">
        <f t="shared" si="9"/>
        <v>1976.5504125550867</v>
      </c>
      <c r="V8" s="19">
        <f t="shared" si="9"/>
        <v>1768.5229783160519</v>
      </c>
      <c r="W8" s="19">
        <f t="shared" si="9"/>
        <v>1723.2128290422695</v>
      </c>
      <c r="X8" s="19">
        <f t="shared" ref="X8:Z8" si="10">SUM(X9:X10)</f>
        <v>1671.7467574452189</v>
      </c>
      <c r="Y8" s="19">
        <f t="shared" si="10"/>
        <v>1944.4102585367611</v>
      </c>
      <c r="Z8" s="19">
        <f t="shared" si="10"/>
        <v>1327.7459130149173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4866.5638115622742</v>
      </c>
      <c r="D10" s="8">
        <f>FC_OTH_CP_E!D10+FC_OTH_HH_E!D10+FC_OTH_AFF_E!D10</f>
        <v>3678.8727297166524</v>
      </c>
      <c r="E10" s="8">
        <f>FC_OTH_CP_E!E10+FC_OTH_HH_E!E10+FC_OTH_AFF_E!E10</f>
        <v>3472.4043536201366</v>
      </c>
      <c r="F10" s="8">
        <f>FC_OTH_CP_E!F10+FC_OTH_HH_E!F10+FC_OTH_AFF_E!F10</f>
        <v>4434.2768768549204</v>
      </c>
      <c r="G10" s="8">
        <f>FC_OTH_CP_E!G10+FC_OTH_HH_E!G10+FC_OTH_AFF_E!G10</f>
        <v>4457.6549570281195</v>
      </c>
      <c r="H10" s="8">
        <f>FC_OTH_CP_E!H10+FC_OTH_HH_E!H10+FC_OTH_AFF_E!H10</f>
        <v>2466.8817871844199</v>
      </c>
      <c r="I10" s="8">
        <f>FC_OTH_CP_E!I10+FC_OTH_HH_E!I10+FC_OTH_AFF_E!I10</f>
        <v>3243.0903655339412</v>
      </c>
      <c r="J10" s="8">
        <f>FC_OTH_CP_E!J10+FC_OTH_HH_E!J10+FC_OTH_AFF_E!J10</f>
        <v>2270.1853258582514</v>
      </c>
      <c r="K10" s="8">
        <f>FC_OTH_CP_E!K10+FC_OTH_HH_E!K10+FC_OTH_AFF_E!K10</f>
        <v>2375.4012094120353</v>
      </c>
      <c r="L10" s="8">
        <f>FC_OTH_CP_E!L10+FC_OTH_HH_E!L10+FC_OTH_AFF_E!L10</f>
        <v>2290.8739191866389</v>
      </c>
      <c r="M10" s="8">
        <f>FC_OTH_CP_E!M10+FC_OTH_HH_E!M10+FC_OTH_AFF_E!M10</f>
        <v>2682.4389372766295</v>
      </c>
      <c r="N10" s="8">
        <f>FC_OTH_CP_E!N10+FC_OTH_HH_E!N10+FC_OTH_AFF_E!N10</f>
        <v>2767.7661955891213</v>
      </c>
      <c r="O10" s="8">
        <f>FC_OTH_CP_E!O10+FC_OTH_HH_E!O10+FC_OTH_AFF_E!O10</f>
        <v>2575.3514686948874</v>
      </c>
      <c r="P10" s="8">
        <f>FC_OTH_CP_E!P10+FC_OTH_HH_E!P10+FC_OTH_AFF_E!P10</f>
        <v>2816.7466314056783</v>
      </c>
      <c r="Q10" s="8">
        <f>FC_OTH_CP_E!Q10+FC_OTH_HH_E!Q10+FC_OTH_AFF_E!Q10</f>
        <v>2293.9280398966648</v>
      </c>
      <c r="R10" s="8">
        <f>FC_OTH_CP_E!R10+FC_OTH_HH_E!R10+FC_OTH_AFF_E!R10</f>
        <v>2234.2010991322481</v>
      </c>
      <c r="S10" s="8">
        <f>FC_OTH_CP_E!S10+FC_OTH_HH_E!S10+FC_OTH_AFF_E!S10</f>
        <v>2313.5509111547053</v>
      </c>
      <c r="T10" s="8">
        <f>FC_OTH_CP_E!T10+FC_OTH_HH_E!T10+FC_OTH_AFF_E!T10</f>
        <v>2237.5839552253624</v>
      </c>
      <c r="U10" s="8">
        <f>FC_OTH_CP_E!U10+FC_OTH_HH_E!U10+FC_OTH_AFF_E!U10</f>
        <v>1976.5504125550867</v>
      </c>
      <c r="V10" s="8">
        <f>FC_OTH_CP_E!V10+FC_OTH_HH_E!V10+FC_OTH_AFF_E!V10</f>
        <v>1768.5229783160519</v>
      </c>
      <c r="W10" s="8">
        <f>FC_OTH_CP_E!W10+FC_OTH_HH_E!W10+FC_OTH_AFF_E!W10</f>
        <v>1723.2128290422695</v>
      </c>
      <c r="X10" s="8">
        <f>FC_OTH_CP_E!X10+FC_OTH_HH_E!X10+FC_OTH_AFF_E!X10</f>
        <v>1671.7467574452189</v>
      </c>
      <c r="Y10" s="8">
        <f>FC_OTH_CP_E!Y10+FC_OTH_HH_E!Y10+FC_OTH_AFF_E!Y10</f>
        <v>1944.4102585367611</v>
      </c>
      <c r="Z10" s="8">
        <f>FC_OTH_CP_E!Z10+FC_OTH_HH_E!Z10+FC_OTH_AFF_E!Z10</f>
        <v>1327.7459130149173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671.78702380799996</v>
      </c>
      <c r="D11" s="19">
        <f t="shared" ref="D11:W11" si="12">SUM(D12:D16)</f>
        <v>653.11414557600006</v>
      </c>
      <c r="E11" s="19">
        <f t="shared" si="12"/>
        <v>696.72043581599996</v>
      </c>
      <c r="F11" s="19">
        <f t="shared" si="12"/>
        <v>729.38649858720009</v>
      </c>
      <c r="G11" s="19">
        <f t="shared" si="12"/>
        <v>677.51201259839991</v>
      </c>
      <c r="H11" s="19">
        <f t="shared" si="12"/>
        <v>539.14495678560002</v>
      </c>
      <c r="I11" s="19">
        <f t="shared" si="12"/>
        <v>510.69810635520003</v>
      </c>
      <c r="J11" s="19">
        <f t="shared" si="12"/>
        <v>439.61530365599998</v>
      </c>
      <c r="K11" s="19">
        <f t="shared" si="12"/>
        <v>455.65613029920019</v>
      </c>
      <c r="L11" s="19">
        <f t="shared" si="12"/>
        <v>572.33884799999953</v>
      </c>
      <c r="M11" s="19">
        <f t="shared" si="12"/>
        <v>570.20259747839987</v>
      </c>
      <c r="N11" s="19">
        <f t="shared" si="12"/>
        <v>405.27777553516802</v>
      </c>
      <c r="O11" s="19">
        <f t="shared" si="12"/>
        <v>432.27373903516792</v>
      </c>
      <c r="P11" s="19">
        <f t="shared" si="12"/>
        <v>436.90261049999987</v>
      </c>
      <c r="Q11" s="19">
        <f t="shared" si="12"/>
        <v>379.73986793999984</v>
      </c>
      <c r="R11" s="19">
        <f t="shared" si="12"/>
        <v>378.74543575046408</v>
      </c>
      <c r="S11" s="19">
        <f t="shared" si="12"/>
        <v>366.56475804748789</v>
      </c>
      <c r="T11" s="19">
        <f t="shared" si="12"/>
        <v>439.93443123993586</v>
      </c>
      <c r="U11" s="19">
        <f t="shared" si="12"/>
        <v>448.87185468720003</v>
      </c>
      <c r="V11" s="19">
        <f t="shared" si="12"/>
        <v>407.33912291630384</v>
      </c>
      <c r="W11" s="19">
        <f t="shared" si="12"/>
        <v>360.83387070590391</v>
      </c>
      <c r="X11" s="19">
        <f t="shared" ref="X11:Z11" si="13">SUM(X12:X16)</f>
        <v>457.30426284835255</v>
      </c>
      <c r="Y11" s="19">
        <f t="shared" si="13"/>
        <v>425.05899434740815</v>
      </c>
      <c r="Z11" s="19">
        <f t="shared" si="13"/>
        <v>262.07601254625621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376.52375519999998</v>
      </c>
      <c r="D13" s="8">
        <f>FC_OTH_CP_E!D13+FC_OTH_HH_E!D13+FC_OTH_AFF_E!D13</f>
        <v>416.75866560000003</v>
      </c>
      <c r="E13" s="8">
        <f>FC_OTH_CP_E!E13+FC_OTH_HH_E!E13+FC_OTH_AFF_E!E13</f>
        <v>444.57087599999994</v>
      </c>
      <c r="F13" s="8">
        <f>FC_OTH_CP_E!F13+FC_OTH_HH_E!F13+FC_OTH_AFF_E!F13</f>
        <v>444.80161080000005</v>
      </c>
      <c r="G13" s="8">
        <f>FC_OTH_CP_E!G13+FC_OTH_HH_E!G13+FC_OTH_AFF_E!G13</f>
        <v>401.94695519999999</v>
      </c>
      <c r="H13" s="8">
        <f>FC_OTH_CP_E!H13+FC_OTH_HH_E!H13+FC_OTH_AFF_E!H13</f>
        <v>254.35911600000003</v>
      </c>
      <c r="I13" s="8">
        <f>FC_OTH_CP_E!I13+FC_OTH_HH_E!I13+FC_OTH_AFF_E!I13</f>
        <v>210.69592559999995</v>
      </c>
      <c r="J13" s="8">
        <f>FC_OTH_CP_E!J13+FC_OTH_HH_E!J13+FC_OTH_AFF_E!J13</f>
        <v>155.49907680000001</v>
      </c>
      <c r="K13" s="8">
        <f>FC_OTH_CP_E!K13+FC_OTH_HH_E!K13+FC_OTH_AFF_E!K13</f>
        <v>140.23321560000002</v>
      </c>
      <c r="L13" s="8">
        <f>FC_OTH_CP_E!L13+FC_OTH_HH_E!L13+FC_OTH_AFF_E!L13</f>
        <v>147.89445839999993</v>
      </c>
      <c r="M13" s="8">
        <f>FC_OTH_CP_E!M13+FC_OTH_HH_E!M13+FC_OTH_AFF_E!M13</f>
        <v>150.09934319999996</v>
      </c>
      <c r="N13" s="8">
        <f>FC_OTH_CP_E!N13+FC_OTH_HH_E!N13+FC_OTH_AFF_E!N13</f>
        <v>126.2585448</v>
      </c>
      <c r="O13" s="8">
        <f>FC_OTH_CP_E!O13+FC_OTH_HH_E!O13+FC_OTH_AFF_E!O13</f>
        <v>125.1653472</v>
      </c>
      <c r="P13" s="8">
        <f>FC_OTH_CP_E!P13+FC_OTH_HH_E!P13+FC_OTH_AFF_E!P13</f>
        <v>127.92183839999994</v>
      </c>
      <c r="Q13" s="8">
        <f>FC_OTH_CP_E!Q13+FC_OTH_HH_E!Q13+FC_OTH_AFF_E!Q13</f>
        <v>115.70175359999996</v>
      </c>
      <c r="R13" s="8">
        <f>FC_OTH_CP_E!R13+FC_OTH_HH_E!R13+FC_OTH_AFF_E!R13</f>
        <v>116.44210800000002</v>
      </c>
      <c r="S13" s="8">
        <f>FC_OTH_CP_E!S13+FC_OTH_HH_E!S13+FC_OTH_AFF_E!S13</f>
        <v>105.29441999999997</v>
      </c>
      <c r="T13" s="8">
        <f>FC_OTH_CP_E!T13+FC_OTH_HH_E!T13+FC_OTH_AFF_E!T13</f>
        <v>103.22127359999995</v>
      </c>
      <c r="U13" s="8">
        <f>FC_OTH_CP_E!U13+FC_OTH_HH_E!U13+FC_OTH_AFF_E!U13</f>
        <v>94.568140800000052</v>
      </c>
      <c r="V13" s="8">
        <f>FC_OTH_CP_E!V13+FC_OTH_HH_E!V13+FC_OTH_AFF_E!V13</f>
        <v>66.457015200000029</v>
      </c>
      <c r="W13" s="8">
        <f>FC_OTH_CP_E!W13+FC_OTH_HH_E!W13+FC_OTH_AFF_E!W13</f>
        <v>58.48144920000005</v>
      </c>
      <c r="X13" s="8">
        <f>FC_OTH_CP_E!X13+FC_OTH_HH_E!X13+FC_OTH_AFF_E!X13</f>
        <v>56.821622400000095</v>
      </c>
      <c r="Y13" s="8">
        <f>FC_OTH_CP_E!Y13+FC_OTH_HH_E!Y13+FC_OTH_AFF_E!Y13</f>
        <v>55.119038400000044</v>
      </c>
      <c r="Z13" s="8">
        <f>FC_OTH_CP_E!Z13+FC_OTH_HH_E!Z13+FC_OTH_AFF_E!Z13</f>
        <v>35.978835600000039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295.26326860799998</v>
      </c>
      <c r="D16" s="8">
        <f>FC_OTH_CP_E!D16+FC_OTH_HH_E!D16+FC_OTH_AFF_E!D16</f>
        <v>236.35547997600003</v>
      </c>
      <c r="E16" s="8">
        <f>FC_OTH_CP_E!E16+FC_OTH_HH_E!E16+FC_OTH_AFF_E!E16</f>
        <v>252.14955981599999</v>
      </c>
      <c r="F16" s="8">
        <f>FC_OTH_CP_E!F16+FC_OTH_HH_E!F16+FC_OTH_AFF_E!F16</f>
        <v>284.58488778719999</v>
      </c>
      <c r="G16" s="8">
        <f>FC_OTH_CP_E!G16+FC_OTH_HH_E!G16+FC_OTH_AFF_E!G16</f>
        <v>275.56505739839997</v>
      </c>
      <c r="H16" s="8">
        <f>FC_OTH_CP_E!H16+FC_OTH_HH_E!H16+FC_OTH_AFF_E!H16</f>
        <v>284.78584078559999</v>
      </c>
      <c r="I16" s="8">
        <f>FC_OTH_CP_E!I16+FC_OTH_HH_E!I16+FC_OTH_AFF_E!I16</f>
        <v>300.00218075520007</v>
      </c>
      <c r="J16" s="8">
        <f>FC_OTH_CP_E!J16+FC_OTH_HH_E!J16+FC_OTH_AFF_E!J16</f>
        <v>284.11622685599997</v>
      </c>
      <c r="K16" s="8">
        <f>FC_OTH_CP_E!K16+FC_OTH_HH_E!K16+FC_OTH_AFF_E!K16</f>
        <v>315.42291469920013</v>
      </c>
      <c r="L16" s="8">
        <f>FC_OTH_CP_E!L16+FC_OTH_HH_E!L16+FC_OTH_AFF_E!L16</f>
        <v>424.44438959999962</v>
      </c>
      <c r="M16" s="8">
        <f>FC_OTH_CP_E!M16+FC_OTH_HH_E!M16+FC_OTH_AFF_E!M16</f>
        <v>420.10325427839985</v>
      </c>
      <c r="N16" s="8">
        <f>FC_OTH_CP_E!N16+FC_OTH_HH_E!N16+FC_OTH_AFF_E!N16</f>
        <v>279.01923073516804</v>
      </c>
      <c r="O16" s="8">
        <f>FC_OTH_CP_E!O16+FC_OTH_HH_E!O16+FC_OTH_AFF_E!O16</f>
        <v>307.10839183516794</v>
      </c>
      <c r="P16" s="8">
        <f>FC_OTH_CP_E!P16+FC_OTH_HH_E!P16+FC_OTH_AFF_E!P16</f>
        <v>308.98077209999991</v>
      </c>
      <c r="Q16" s="8">
        <f>FC_OTH_CP_E!Q16+FC_OTH_HH_E!Q16+FC_OTH_AFF_E!Q16</f>
        <v>264.03811433999988</v>
      </c>
      <c r="R16" s="8">
        <f>FC_OTH_CP_E!R16+FC_OTH_HH_E!R16+FC_OTH_AFF_E!R16</f>
        <v>262.30332775046406</v>
      </c>
      <c r="S16" s="8">
        <f>FC_OTH_CP_E!S16+FC_OTH_HH_E!S16+FC_OTH_AFF_E!S16</f>
        <v>261.27033804748794</v>
      </c>
      <c r="T16" s="8">
        <f>FC_OTH_CP_E!T16+FC_OTH_HH_E!T16+FC_OTH_AFF_E!T16</f>
        <v>336.7131576399359</v>
      </c>
      <c r="U16" s="8">
        <f>FC_OTH_CP_E!U16+FC_OTH_HH_E!U16+FC_OTH_AFF_E!U16</f>
        <v>354.30371388719999</v>
      </c>
      <c r="V16" s="8">
        <f>FC_OTH_CP_E!V16+FC_OTH_HH_E!V16+FC_OTH_AFF_E!V16</f>
        <v>340.88210771630384</v>
      </c>
      <c r="W16" s="8">
        <f>FC_OTH_CP_E!W16+FC_OTH_HH_E!W16+FC_OTH_AFF_E!W16</f>
        <v>302.35242150590386</v>
      </c>
      <c r="X16" s="8">
        <f>FC_OTH_CP_E!X16+FC_OTH_HH_E!X16+FC_OTH_AFF_E!X16</f>
        <v>400.48264044835247</v>
      </c>
      <c r="Y16" s="8">
        <f>FC_OTH_CP_E!Y16+FC_OTH_HH_E!Y16+FC_OTH_AFF_E!Y16</f>
        <v>369.93995594740812</v>
      </c>
      <c r="Z16" s="8">
        <f>FC_OTH_CP_E!Z16+FC_OTH_HH_E!Z16+FC_OTH_AFF_E!Z16</f>
        <v>226.09717694625618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  <c r="Y23" s="8">
        <f>FC_OTH_CP_E!Y23+FC_OTH_HH_E!Y23+FC_OTH_AFF_E!Y23</f>
        <v>0</v>
      </c>
      <c r="Z23" s="8">
        <f>FC_OTH_CP_E!Z23+FC_OTH_HH_E!Z23+FC_OTH_AFF_E!Z23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1727.1458999999998</v>
      </c>
      <c r="D26" s="27">
        <f t="shared" ref="D26:W26" si="21">SUM(D27,D33)</f>
        <v>1844.1729370799999</v>
      </c>
      <c r="E26" s="27">
        <f t="shared" si="21"/>
        <v>1652.4729140400004</v>
      </c>
      <c r="F26" s="27">
        <f t="shared" si="21"/>
        <v>1615.4037604800001</v>
      </c>
      <c r="G26" s="27">
        <f t="shared" si="21"/>
        <v>1318.6201579200003</v>
      </c>
      <c r="H26" s="27">
        <f t="shared" si="21"/>
        <v>1243.2444436799999</v>
      </c>
      <c r="I26" s="27">
        <f t="shared" si="21"/>
        <v>1273.5750387599999</v>
      </c>
      <c r="J26" s="27">
        <f t="shared" si="21"/>
        <v>1195.9545830399998</v>
      </c>
      <c r="K26" s="27">
        <f t="shared" si="21"/>
        <v>1229.2773523200001</v>
      </c>
      <c r="L26" s="27">
        <f t="shared" si="21"/>
        <v>1148.34551904</v>
      </c>
      <c r="M26" s="27">
        <f t="shared" si="21"/>
        <v>1214.4484511999997</v>
      </c>
      <c r="N26" s="27">
        <f t="shared" si="21"/>
        <v>1226.1611930399997</v>
      </c>
      <c r="O26" s="27">
        <f t="shared" si="21"/>
        <v>1293.9118268399998</v>
      </c>
      <c r="P26" s="27">
        <f t="shared" si="21"/>
        <v>1258.7895507599999</v>
      </c>
      <c r="Q26" s="27">
        <f t="shared" si="21"/>
        <v>1268.2312563600001</v>
      </c>
      <c r="R26" s="27">
        <f t="shared" si="21"/>
        <v>1283.9751662399999</v>
      </c>
      <c r="S26" s="27">
        <f t="shared" si="21"/>
        <v>1275.0766682399999</v>
      </c>
      <c r="T26" s="27">
        <f t="shared" si="21"/>
        <v>1277.8059718799998</v>
      </c>
      <c r="U26" s="27">
        <f t="shared" si="21"/>
        <v>1268.13675528</v>
      </c>
      <c r="V26" s="27">
        <f t="shared" si="21"/>
        <v>1258.42978584</v>
      </c>
      <c r="W26" s="27">
        <f t="shared" si="21"/>
        <v>1286.53618572</v>
      </c>
      <c r="X26" s="27">
        <f t="shared" ref="X26:Z26" si="22">SUM(X27,X33)</f>
        <v>1266.4339167599996</v>
      </c>
      <c r="Y26" s="27">
        <f t="shared" si="22"/>
        <v>1206.2051877599999</v>
      </c>
      <c r="Z26" s="27">
        <f t="shared" si="22"/>
        <v>1237.1561924399998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1727.1458999999998</v>
      </c>
      <c r="D33" s="19">
        <f t="shared" ref="D33:W33" si="27">SUM(D34:D50)</f>
        <v>1844.1729370799999</v>
      </c>
      <c r="E33" s="19">
        <f t="shared" si="27"/>
        <v>1652.4729140400004</v>
      </c>
      <c r="F33" s="19">
        <f t="shared" si="27"/>
        <v>1615.4037604800001</v>
      </c>
      <c r="G33" s="19">
        <f t="shared" si="27"/>
        <v>1318.6201579200003</v>
      </c>
      <c r="H33" s="19">
        <f t="shared" si="27"/>
        <v>1243.2444436799999</v>
      </c>
      <c r="I33" s="19">
        <f t="shared" si="27"/>
        <v>1273.5750387599999</v>
      </c>
      <c r="J33" s="19">
        <f t="shared" si="27"/>
        <v>1195.9545830399998</v>
      </c>
      <c r="K33" s="19">
        <f t="shared" si="27"/>
        <v>1229.2773523200001</v>
      </c>
      <c r="L33" s="19">
        <f t="shared" si="27"/>
        <v>1148.34551904</v>
      </c>
      <c r="M33" s="19">
        <f t="shared" si="27"/>
        <v>1214.4484511999997</v>
      </c>
      <c r="N33" s="19">
        <f t="shared" si="27"/>
        <v>1226.1611930399997</v>
      </c>
      <c r="O33" s="19">
        <f t="shared" si="27"/>
        <v>1293.9118268399998</v>
      </c>
      <c r="P33" s="19">
        <f t="shared" si="27"/>
        <v>1258.7895507599999</v>
      </c>
      <c r="Q33" s="19">
        <f t="shared" si="27"/>
        <v>1268.2312563600001</v>
      </c>
      <c r="R33" s="19">
        <f t="shared" si="27"/>
        <v>1283.9751662399999</v>
      </c>
      <c r="S33" s="19">
        <f t="shared" si="27"/>
        <v>1275.0766682399999</v>
      </c>
      <c r="T33" s="19">
        <f t="shared" si="27"/>
        <v>1277.8059718799998</v>
      </c>
      <c r="U33" s="19">
        <f t="shared" si="27"/>
        <v>1268.13675528</v>
      </c>
      <c r="V33" s="19">
        <f t="shared" si="27"/>
        <v>1258.42978584</v>
      </c>
      <c r="W33" s="19">
        <f t="shared" si="27"/>
        <v>1286.53618572</v>
      </c>
      <c r="X33" s="19">
        <f t="shared" ref="X33:Z33" si="28">SUM(X34:X50)</f>
        <v>1266.4339167599996</v>
      </c>
      <c r="Y33" s="19">
        <f t="shared" si="28"/>
        <v>1206.2051877599999</v>
      </c>
      <c r="Z33" s="19">
        <f t="shared" si="28"/>
        <v>1237.1561924399998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226.40287572000003</v>
      </c>
      <c r="D36" s="8">
        <f>FC_OTH_CP_E!D36+FC_OTH_HH_E!D36+FC_OTH_AFF_E!D36</f>
        <v>262.88568036000004</v>
      </c>
      <c r="E36" s="8">
        <f>FC_OTH_CP_E!E36+FC_OTH_HH_E!E36+FC_OTH_AFF_E!E36</f>
        <v>198.64778544000004</v>
      </c>
      <c r="F36" s="8">
        <f>FC_OTH_CP_E!F36+FC_OTH_HH_E!F36+FC_OTH_AFF_E!F36</f>
        <v>176.37611040000002</v>
      </c>
      <c r="G36" s="8">
        <f>FC_OTH_CP_E!G36+FC_OTH_HH_E!G36+FC_OTH_AFF_E!G36</f>
        <v>179.05046508000004</v>
      </c>
      <c r="H36" s="8">
        <f>FC_OTH_CP_E!H36+FC_OTH_HH_E!H36+FC_OTH_AFF_E!H36</f>
        <v>117.50191740000001</v>
      </c>
      <c r="I36" s="8">
        <f>FC_OTH_CP_E!I36+FC_OTH_HH_E!I36+FC_OTH_AFF_E!I36</f>
        <v>121.38703487999999</v>
      </c>
      <c r="J36" s="8">
        <f>FC_OTH_CP_E!J36+FC_OTH_HH_E!J36+FC_OTH_AFF_E!J36</f>
        <v>78.034457520000004</v>
      </c>
      <c r="K36" s="8">
        <f>FC_OTH_CP_E!K36+FC_OTH_HH_E!K36+FC_OTH_AFF_E!K36</f>
        <v>58.073908320000008</v>
      </c>
      <c r="L36" s="8">
        <f>FC_OTH_CP_E!L36+FC_OTH_HH_E!L36+FC_OTH_AFF_E!L36</f>
        <v>22.118796360000005</v>
      </c>
      <c r="M36" s="8">
        <f>FC_OTH_CP_E!M36+FC_OTH_HH_E!M36+FC_OTH_AFF_E!M36</f>
        <v>77.424760080000027</v>
      </c>
      <c r="N36" s="8">
        <f>FC_OTH_CP_E!N36+FC_OTH_HH_E!N36+FC_OTH_AFF_E!N36</f>
        <v>99.528109560000019</v>
      </c>
      <c r="O36" s="8">
        <f>FC_OTH_CP_E!O36+FC_OTH_HH_E!O36+FC_OTH_AFF_E!O36</f>
        <v>146.48026428000003</v>
      </c>
      <c r="P36" s="8">
        <f>FC_OTH_CP_E!P36+FC_OTH_HH_E!P36+FC_OTH_AFF_E!P36</f>
        <v>129.89781143999994</v>
      </c>
      <c r="Q36" s="8">
        <f>FC_OTH_CP_E!Q36+FC_OTH_HH_E!Q36+FC_OTH_AFF_E!Q36</f>
        <v>154.77183144</v>
      </c>
      <c r="R36" s="8">
        <f>FC_OTH_CP_E!R36+FC_OTH_HH_E!R36+FC_OTH_AFF_E!R36</f>
        <v>146.48049143999995</v>
      </c>
      <c r="S36" s="8">
        <f>FC_OTH_CP_E!S36+FC_OTH_HH_E!S36+FC_OTH_AFF_E!S36</f>
        <v>146.48049144000004</v>
      </c>
      <c r="T36" s="8">
        <f>FC_OTH_CP_E!T36+FC_OTH_HH_E!T36+FC_OTH_AFF_E!T36</f>
        <v>146.48049144000007</v>
      </c>
      <c r="U36" s="8">
        <f>FC_OTH_CP_E!U36+FC_OTH_HH_E!U36+FC_OTH_AFF_E!U36</f>
        <v>171.35428428000006</v>
      </c>
      <c r="V36" s="8">
        <f>FC_OTH_CP_E!V36+FC_OTH_HH_E!V36+FC_OTH_AFF_E!V36</f>
        <v>157.53546000000014</v>
      </c>
      <c r="W36" s="8">
        <f>FC_OTH_CP_E!W36+FC_OTH_HH_E!W36+FC_OTH_AFF_E!W36</f>
        <v>168.59065572000017</v>
      </c>
      <c r="X36" s="8">
        <f>FC_OTH_CP_E!X36+FC_OTH_HH_E!X36+FC_OTH_AFF_E!X36</f>
        <v>171.35451144000004</v>
      </c>
      <c r="Y36" s="8">
        <f>FC_OTH_CP_E!Y36+FC_OTH_HH_E!Y36+FC_OTH_AFF_E!Y36</f>
        <v>143.71663572</v>
      </c>
      <c r="Z36" s="8">
        <f>FC_OTH_CP_E!Z36+FC_OTH_HH_E!Z36+FC_OTH_AFF_E!Z36</f>
        <v>187.9369642800001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  <c r="Y37" s="8">
        <f>FC_OTH_CP_E!Y37+FC_OTH_HH_E!Y37+FC_OTH_AFF_E!Y37</f>
        <v>0</v>
      </c>
      <c r="Z37" s="8">
        <f>FC_OTH_CP_E!Z37+FC_OTH_HH_E!Z37+FC_OTH_AFF_E!Z37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43.585808759999999</v>
      </c>
      <c r="Y40" s="8">
        <f>FC_OTH_CP_E!Y40+FC_OTH_HH_E!Y40+FC_OTH_AFF_E!Y40</f>
        <v>43.585808759999992</v>
      </c>
      <c r="Z40" s="8">
        <f>FC_OTH_CP_E!Z40+FC_OTH_HH_E!Z40+FC_OTH_AFF_E!Z40</f>
        <v>40.472740079999994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15.386484960000001</v>
      </c>
      <c r="D41" s="8">
        <f>FC_OTH_CP_E!D41+FC_OTH_HH_E!D41+FC_OTH_AFF_E!D41</f>
        <v>18.463833720000004</v>
      </c>
      <c r="E41" s="8">
        <f>FC_OTH_CP_E!E41+FC_OTH_HH_E!E41+FC_OTH_AFF_E!E41</f>
        <v>15.386484960000001</v>
      </c>
      <c r="F41" s="8">
        <f>FC_OTH_CP_E!F41+FC_OTH_HH_E!F41+FC_OTH_AFF_E!F41</f>
        <v>15.386484960000001</v>
      </c>
      <c r="G41" s="8">
        <f>FC_OTH_CP_E!G41+FC_OTH_HH_E!G41+FC_OTH_AFF_E!G41</f>
        <v>9.2320462800000005</v>
      </c>
      <c r="H41" s="8">
        <f>FC_OTH_CP_E!H41+FC_OTH_HH_E!H41+FC_OTH_AFF_E!H41</f>
        <v>12.309395039999998</v>
      </c>
      <c r="I41" s="8">
        <f>FC_OTH_CP_E!I41+FC_OTH_HH_E!I41+FC_OTH_AFF_E!I41</f>
        <v>15.386484960000001</v>
      </c>
      <c r="J41" s="8">
        <f>FC_OTH_CP_E!J41+FC_OTH_HH_E!J41+FC_OTH_AFF_E!J41</f>
        <v>15.386484960000001</v>
      </c>
      <c r="K41" s="8">
        <f>FC_OTH_CP_E!K41+FC_OTH_HH_E!K41+FC_OTH_AFF_E!K41</f>
        <v>15.386484960000001</v>
      </c>
      <c r="L41" s="8">
        <f>FC_OTH_CP_E!L41+FC_OTH_HH_E!L41+FC_OTH_AFF_E!L41</f>
        <v>12.309395039999998</v>
      </c>
      <c r="M41" s="8">
        <f>FC_OTH_CP_E!M41+FC_OTH_HH_E!M41+FC_OTH_AFF_E!M41</f>
        <v>9.2320462800000005</v>
      </c>
      <c r="N41" s="8">
        <f>FC_OTH_CP_E!N41+FC_OTH_HH_E!N41+FC_OTH_AFF_E!N41</f>
        <v>9.2320462800000005</v>
      </c>
      <c r="O41" s="8">
        <f>FC_OTH_CP_E!O41+FC_OTH_HH_E!O41+FC_OTH_AFF_E!O41</f>
        <v>9.2320462800000005</v>
      </c>
      <c r="P41" s="8">
        <f>FC_OTH_CP_E!P41+FC_OTH_HH_E!P41+FC_OTH_AFF_E!P41</f>
        <v>6.1546975199999991</v>
      </c>
      <c r="Q41" s="8">
        <f>FC_OTH_CP_E!Q41+FC_OTH_HH_E!Q41+FC_OTH_AFF_E!Q41</f>
        <v>6.1546975199999991</v>
      </c>
      <c r="R41" s="8">
        <f>FC_OTH_CP_E!R41+FC_OTH_HH_E!R41+FC_OTH_AFF_E!R41</f>
        <v>9.2320462800000005</v>
      </c>
      <c r="S41" s="8">
        <f>FC_OTH_CP_E!S41+FC_OTH_HH_E!S41+FC_OTH_AFF_E!S41</f>
        <v>6.1546975199999991</v>
      </c>
      <c r="T41" s="8">
        <f>FC_OTH_CP_E!T41+FC_OTH_HH_E!T41+FC_OTH_AFF_E!T41</f>
        <v>6.1546975199999991</v>
      </c>
      <c r="U41" s="8">
        <f>FC_OTH_CP_E!U41+FC_OTH_HH_E!U41+FC_OTH_AFF_E!U41</f>
        <v>6.1546975199999991</v>
      </c>
      <c r="V41" s="8">
        <f>FC_OTH_CP_E!V41+FC_OTH_HH_E!V41+FC_OTH_AFF_E!V41</f>
        <v>6.1546975199999991</v>
      </c>
      <c r="W41" s="8">
        <f>FC_OTH_CP_E!W41+FC_OTH_HH_E!W41+FC_OTH_AFF_E!W41</f>
        <v>6.1546975199999991</v>
      </c>
      <c r="X41" s="8">
        <f>FC_OTH_CP_E!X41+FC_OTH_HH_E!X41+FC_OTH_AFF_E!X41</f>
        <v>6.1546975199999991</v>
      </c>
      <c r="Y41" s="8">
        <f>FC_OTH_CP_E!Y41+FC_OTH_HH_E!Y41+FC_OTH_AFF_E!Y41</f>
        <v>6.1546975199999991</v>
      </c>
      <c r="Z41" s="8">
        <f>FC_OTH_CP_E!Z41+FC_OTH_HH_E!Z41+FC_OTH_AFF_E!Z41</f>
        <v>6.1546975199999991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1208.4198656399997</v>
      </c>
      <c r="D43" s="8">
        <f>FC_OTH_CP_E!D43+FC_OTH_HH_E!D43+FC_OTH_AFF_E!D43</f>
        <v>1155.5330950799998</v>
      </c>
      <c r="E43" s="8">
        <f>FC_OTH_CP_E!E43+FC_OTH_HH_E!E43+FC_OTH_AFF_E!E43</f>
        <v>1087.7139000000004</v>
      </c>
      <c r="F43" s="8">
        <f>FC_OTH_CP_E!F43+FC_OTH_HH_E!F43+FC_OTH_AFF_E!F43</f>
        <v>1031.5035666000001</v>
      </c>
      <c r="G43" s="8">
        <f>FC_OTH_CP_E!G43+FC_OTH_HH_E!G43+FC_OTH_AFF_E!G43</f>
        <v>1079.7705874800004</v>
      </c>
      <c r="H43" s="8">
        <f>FC_OTH_CP_E!H43+FC_OTH_HH_E!H43+FC_OTH_AFF_E!H43</f>
        <v>1056.9393993599999</v>
      </c>
      <c r="I43" s="8">
        <f>FC_OTH_CP_E!I43+FC_OTH_HH_E!I43+FC_OTH_AFF_E!I43</f>
        <v>1068.2646951599997</v>
      </c>
      <c r="J43" s="8">
        <f>FC_OTH_CP_E!J43+FC_OTH_HH_E!J43+FC_OTH_AFF_E!J43</f>
        <v>1061.1798163199999</v>
      </c>
      <c r="K43" s="8">
        <f>FC_OTH_CP_E!K43+FC_OTH_HH_E!K43+FC_OTH_AFF_E!K43</f>
        <v>1115.01038376</v>
      </c>
      <c r="L43" s="8">
        <f>FC_OTH_CP_E!L43+FC_OTH_HH_E!L43+FC_OTH_AFF_E!L43</f>
        <v>1085.9218063199999</v>
      </c>
      <c r="M43" s="8">
        <f>FC_OTH_CP_E!M43+FC_OTH_HH_E!M43+FC_OTH_AFF_E!M43</f>
        <v>1090.6519946399997</v>
      </c>
      <c r="N43" s="8">
        <f>FC_OTH_CP_E!N43+FC_OTH_HH_E!N43+FC_OTH_AFF_E!N43</f>
        <v>1089.3347337599998</v>
      </c>
      <c r="O43" s="8">
        <f>FC_OTH_CP_E!O43+FC_OTH_HH_E!O43+FC_OTH_AFF_E!O43</f>
        <v>1095.0167217599997</v>
      </c>
      <c r="P43" s="8">
        <f>FC_OTH_CP_E!P43+FC_OTH_HH_E!P43+FC_OTH_AFF_E!P43</f>
        <v>1088.7515963999999</v>
      </c>
      <c r="Q43" s="8">
        <f>FC_OTH_CP_E!Q43+FC_OTH_HH_E!Q43+FC_OTH_AFF_E!Q43</f>
        <v>1067.18725152</v>
      </c>
      <c r="R43" s="8">
        <f>FC_OTH_CP_E!R43+FC_OTH_HH_E!R43+FC_OTH_AFF_E!R43</f>
        <v>1085.0879145599999</v>
      </c>
      <c r="S43" s="8">
        <f>FC_OTH_CP_E!S43+FC_OTH_HH_E!S43+FC_OTH_AFF_E!S43</f>
        <v>1088.6248853999998</v>
      </c>
      <c r="T43" s="8">
        <f>FC_OTH_CP_E!T43+FC_OTH_HH_E!T43+FC_OTH_AFF_E!T43</f>
        <v>1085.2394342399998</v>
      </c>
      <c r="U43" s="8">
        <f>FC_OTH_CP_E!U43+FC_OTH_HH_E!U43+FC_OTH_AFF_E!U43</f>
        <v>1075.3413044399999</v>
      </c>
      <c r="V43" s="8">
        <f>FC_OTH_CP_E!V43+FC_OTH_HH_E!V43+FC_OTH_AFF_E!V43</f>
        <v>1088.6251521599997</v>
      </c>
      <c r="W43" s="8">
        <f>FC_OTH_CP_E!W43+FC_OTH_HH_E!W43+FC_OTH_AFF_E!W43</f>
        <v>1084.2742965599998</v>
      </c>
      <c r="X43" s="8">
        <f>FC_OTH_CP_E!X43+FC_OTH_HH_E!X43+FC_OTH_AFF_E!X43</f>
        <v>1005.5939680799997</v>
      </c>
      <c r="Y43" s="8">
        <f>FC_OTH_CP_E!Y43+FC_OTH_HH_E!Y43+FC_OTH_AFF_E!Y43</f>
        <v>982.17510767999988</v>
      </c>
      <c r="Z43" s="8">
        <f>FC_OTH_CP_E!Z43+FC_OTH_HH_E!Z43+FC_OTH_AFF_E!Z43</f>
        <v>975.0760905599999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276.93667368000007</v>
      </c>
      <c r="D44" s="8">
        <f>FC_OTH_CP_E!D44+FC_OTH_HH_E!D44+FC_OTH_AFF_E!D44</f>
        <v>397.55965104000006</v>
      </c>
      <c r="E44" s="8">
        <f>FC_OTH_CP_E!E44+FC_OTH_HH_E!E44+FC_OTH_AFF_E!E44</f>
        <v>337.75041096000001</v>
      </c>
      <c r="F44" s="8">
        <f>FC_OTH_CP_E!F44+FC_OTH_HH_E!F44+FC_OTH_AFF_E!F44</f>
        <v>385.65057744000012</v>
      </c>
      <c r="G44" s="8">
        <f>FC_OTH_CP_E!G44+FC_OTH_HH_E!G44+FC_OTH_AFF_E!G44</f>
        <v>27.862049520000003</v>
      </c>
      <c r="H44" s="8">
        <f>FC_OTH_CP_E!H44+FC_OTH_HH_E!H44+FC_OTH_AFF_E!H44</f>
        <v>33.788722320000005</v>
      </c>
      <c r="I44" s="8">
        <f>FC_OTH_CP_E!I44+FC_OTH_HH_E!I44+FC_OTH_AFF_E!I44</f>
        <v>49.075470000000003</v>
      </c>
      <c r="J44" s="8">
        <f>FC_OTH_CP_E!J44+FC_OTH_HH_E!J44+FC_OTH_AFF_E!J44</f>
        <v>25.135835760000003</v>
      </c>
      <c r="K44" s="8">
        <f>FC_OTH_CP_E!K44+FC_OTH_HH_E!K44+FC_OTH_AFF_E!K44</f>
        <v>24.588586800000002</v>
      </c>
      <c r="L44" s="8">
        <f>FC_OTH_CP_E!L44+FC_OTH_HH_E!L44+FC_OTH_AFF_E!L44</f>
        <v>21.508500240000004</v>
      </c>
      <c r="M44" s="8">
        <f>FC_OTH_CP_E!M44+FC_OTH_HH_E!M44+FC_OTH_AFF_E!M44</f>
        <v>30.652629119999986</v>
      </c>
      <c r="N44" s="8">
        <f>FC_OTH_CP_E!N44+FC_OTH_HH_E!N44+FC_OTH_AFF_E!N44</f>
        <v>18.335626560000001</v>
      </c>
      <c r="O44" s="8">
        <f>FC_OTH_CP_E!O44+FC_OTH_HH_E!O44+FC_OTH_AFF_E!O44</f>
        <v>36.695773440000004</v>
      </c>
      <c r="P44" s="8">
        <f>FC_OTH_CP_E!P44+FC_OTH_HH_E!P44+FC_OTH_AFF_E!P44</f>
        <v>27.498424320000002</v>
      </c>
      <c r="Q44" s="8">
        <f>FC_OTH_CP_E!Q44+FC_OTH_HH_E!Q44+FC_OTH_AFF_E!Q44</f>
        <v>33.630454800000003</v>
      </c>
      <c r="R44" s="8">
        <f>FC_OTH_CP_E!R44+FC_OTH_HH_E!R44+FC_OTH_AFF_E!R44</f>
        <v>36.687692879999986</v>
      </c>
      <c r="S44" s="8">
        <f>FC_OTH_CP_E!S44+FC_OTH_HH_E!S44+FC_OTH_AFF_E!S44</f>
        <v>30.572938079999986</v>
      </c>
      <c r="T44" s="8">
        <f>FC_OTH_CP_E!T44+FC_OTH_HH_E!T44+FC_OTH_AFF_E!T44</f>
        <v>36.68769288</v>
      </c>
      <c r="U44" s="8">
        <f>FC_OTH_CP_E!U44+FC_OTH_HH_E!U44+FC_OTH_AFF_E!U44</f>
        <v>15.286469040000007</v>
      </c>
      <c r="V44" s="8">
        <f>FC_OTH_CP_E!V44+FC_OTH_HH_E!V44+FC_OTH_AFF_E!V44</f>
        <v>6.1144761600000006</v>
      </c>
      <c r="W44" s="8">
        <f>FC_OTH_CP_E!W44+FC_OTH_HH_E!W44+FC_OTH_AFF_E!W44</f>
        <v>27.516535919999985</v>
      </c>
      <c r="X44" s="8">
        <f>FC_OTH_CP_E!X44+FC_OTH_HH_E!X44+FC_OTH_AFF_E!X44</f>
        <v>39.744930960000019</v>
      </c>
      <c r="Y44" s="8">
        <f>FC_OTH_CP_E!Y44+FC_OTH_HH_E!Y44+FC_OTH_AFF_E!Y44</f>
        <v>30.572938079999986</v>
      </c>
      <c r="Z44" s="8">
        <f>FC_OTH_CP_E!Z44+FC_OTH_HH_E!Z44+FC_OTH_AFF_E!Z44</f>
        <v>27.515699999999981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9.730676879999999</v>
      </c>
      <c r="E47" s="8">
        <f>FC_OTH_CP_E!E47+FC_OTH_HH_E!E47+FC_OTH_AFF_E!E47</f>
        <v>12.974332680000003</v>
      </c>
      <c r="F47" s="8">
        <f>FC_OTH_CP_E!F47+FC_OTH_HH_E!F47+FC_OTH_AFF_E!F47</f>
        <v>6.487021079999999</v>
      </c>
      <c r="G47" s="8">
        <f>FC_OTH_CP_E!G47+FC_OTH_HH_E!G47+FC_OTH_AFF_E!G47</f>
        <v>22.705009560000004</v>
      </c>
      <c r="H47" s="8">
        <f>FC_OTH_CP_E!H47+FC_OTH_HH_E!H47+FC_OTH_AFF_E!H47</f>
        <v>22.705009560000004</v>
      </c>
      <c r="I47" s="8">
        <f>FC_OTH_CP_E!I47+FC_OTH_HH_E!I47+FC_OTH_AFF_E!I47</f>
        <v>19.461353760000002</v>
      </c>
      <c r="J47" s="8">
        <f>FC_OTH_CP_E!J47+FC_OTH_HH_E!J47+FC_OTH_AFF_E!J47</f>
        <v>16.217988480000002</v>
      </c>
      <c r="K47" s="8">
        <f>FC_OTH_CP_E!K47+FC_OTH_HH_E!K47+FC_OTH_AFF_E!K47</f>
        <v>16.217988480000002</v>
      </c>
      <c r="L47" s="8">
        <f>FC_OTH_CP_E!L47+FC_OTH_HH_E!L47+FC_OTH_AFF_E!L47</f>
        <v>6.487021079999999</v>
      </c>
      <c r="M47" s="8">
        <f>FC_OTH_CP_E!M47+FC_OTH_HH_E!M47+FC_OTH_AFF_E!M47</f>
        <v>6.487021079999999</v>
      </c>
      <c r="N47" s="8">
        <f>FC_OTH_CP_E!N47+FC_OTH_HH_E!N47+FC_OTH_AFF_E!N47</f>
        <v>9.730676879999999</v>
      </c>
      <c r="O47" s="8">
        <f>FC_OTH_CP_E!O47+FC_OTH_HH_E!O47+FC_OTH_AFF_E!O47</f>
        <v>6.487021079999999</v>
      </c>
      <c r="P47" s="8">
        <f>FC_OTH_CP_E!P47+FC_OTH_HH_E!P47+FC_OTH_AFF_E!P47</f>
        <v>6.487021079999999</v>
      </c>
      <c r="Q47" s="8">
        <f>FC_OTH_CP_E!Q47+FC_OTH_HH_E!Q47+FC_OTH_AFF_E!Q47</f>
        <v>6.487021079999999</v>
      </c>
      <c r="R47" s="8">
        <f>FC_OTH_CP_E!R47+FC_OTH_HH_E!R47+FC_OTH_AFF_E!R47</f>
        <v>6.487021079999999</v>
      </c>
      <c r="S47" s="8">
        <f>FC_OTH_CP_E!S47+FC_OTH_HH_E!S47+FC_OTH_AFF_E!S47</f>
        <v>3.2436558</v>
      </c>
      <c r="T47" s="8">
        <f>FC_OTH_CP_E!T47+FC_OTH_HH_E!T47+FC_OTH_AFF_E!T47</f>
        <v>3.2436558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  <c r="Y50" s="8">
        <f>FC_OTH_CP_E!Y50+FC_OTH_HH_E!Y50+FC_OTH_AFF_E!Y50</f>
        <v>0</v>
      </c>
      <c r="Z50" s="8">
        <f>FC_OTH_CP_E!Z50+FC_OTH_HH_E!Z50+FC_OTH_AFF_E!Z50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7714.7205299999996</v>
      </c>
      <c r="D51" s="27">
        <f>FC_OTH_CP_E!D51+FC_OTH_HH_E!D51+FC_OTH_AFF_E!D51</f>
        <v>8943.5461500000019</v>
      </c>
      <c r="E51" s="27">
        <f>FC_OTH_CP_E!E51+FC_OTH_HH_E!E51+FC_OTH_AFF_E!E51</f>
        <v>8401.4855100000023</v>
      </c>
      <c r="F51" s="27">
        <f>FC_OTH_CP_E!F51+FC_OTH_HH_E!F51+FC_OTH_AFF_E!F51</f>
        <v>8841.3038999999972</v>
      </c>
      <c r="G51" s="27">
        <f>FC_OTH_CP_E!G51+FC_OTH_HH_E!G51+FC_OTH_AFF_E!G51</f>
        <v>8672.6168099999995</v>
      </c>
      <c r="H51" s="27">
        <f>FC_OTH_CP_E!H51+FC_OTH_HH_E!H51+FC_OTH_AFF_E!H51</f>
        <v>8755.0669799999978</v>
      </c>
      <c r="I51" s="27">
        <f>FC_OTH_CP_E!I51+FC_OTH_HH_E!I51+FC_OTH_AFF_E!I51</f>
        <v>8556.1868700000014</v>
      </c>
      <c r="J51" s="27">
        <f>FC_OTH_CP_E!J51+FC_OTH_HH_E!J51+FC_OTH_AFF_E!J51</f>
        <v>7976.1072599999989</v>
      </c>
      <c r="K51" s="27">
        <f>FC_OTH_CP_E!K51+FC_OTH_HH_E!K51+FC_OTH_AFF_E!K51</f>
        <v>8302.2221700000027</v>
      </c>
      <c r="L51" s="27">
        <f>FC_OTH_CP_E!L51+FC_OTH_HH_E!L51+FC_OTH_AFF_E!L51</f>
        <v>8015.4389700000011</v>
      </c>
      <c r="M51" s="27">
        <f>FC_OTH_CP_E!M51+FC_OTH_HH_E!M51+FC_OTH_AFF_E!M51</f>
        <v>8920.4722199999997</v>
      </c>
      <c r="N51" s="27">
        <f>FC_OTH_CP_E!N51+FC_OTH_HH_E!N51+FC_OTH_AFF_E!N51</f>
        <v>7918.548660000004</v>
      </c>
      <c r="O51" s="27">
        <f>FC_OTH_CP_E!O51+FC_OTH_HH_E!O51+FC_OTH_AFF_E!O51</f>
        <v>7747.6905000000024</v>
      </c>
      <c r="P51" s="27">
        <f>FC_OTH_CP_E!P51+FC_OTH_HH_E!P51+FC_OTH_AFF_E!P51</f>
        <v>7659.9893700000039</v>
      </c>
      <c r="Q51" s="27">
        <f>FC_OTH_CP_E!Q51+FC_OTH_HH_E!Q51+FC_OTH_AFF_E!Q51</f>
        <v>6670.8397800000021</v>
      </c>
      <c r="R51" s="27">
        <f>FC_OTH_CP_E!R51+FC_OTH_HH_E!R51+FC_OTH_AFF_E!R51</f>
        <v>6988.8762900000002</v>
      </c>
      <c r="S51" s="27">
        <f>FC_OTH_CP_E!S51+FC_OTH_HH_E!S51+FC_OTH_AFF_E!S51</f>
        <v>7549.5895516799974</v>
      </c>
      <c r="T51" s="27">
        <f>FC_OTH_CP_E!T51+FC_OTH_HH_E!T51+FC_OTH_AFF_E!T51</f>
        <v>7794.8986500000019</v>
      </c>
      <c r="U51" s="27">
        <f>FC_OTH_CP_E!U51+FC_OTH_HH_E!U51+FC_OTH_AFF_E!U51</f>
        <v>7205.4616273199945</v>
      </c>
      <c r="V51" s="27">
        <f>FC_OTH_CP_E!V51+FC_OTH_HH_E!V51+FC_OTH_AFF_E!V51</f>
        <v>7189.1252848799995</v>
      </c>
      <c r="W51" s="27">
        <f>FC_OTH_CP_E!W51+FC_OTH_HH_E!W51+FC_OTH_AFF_E!W51</f>
        <v>7067.2491727767583</v>
      </c>
      <c r="X51" s="27">
        <f>FC_OTH_CP_E!X51+FC_OTH_HH_E!X51+FC_OTH_AFF_E!X51</f>
        <v>7441.0214525274914</v>
      </c>
      <c r="Y51" s="27">
        <f>FC_OTH_CP_E!Y51+FC_OTH_HH_E!Y51+FC_OTH_AFF_E!Y51</f>
        <v>6172.5379342038741</v>
      </c>
      <c r="Z51" s="27">
        <f>FC_OTH_CP_E!Z51+FC_OTH_HH_E!Z51+FC_OTH_AFF_E!Z51</f>
        <v>5524.4146839946688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44.352483840000005</v>
      </c>
      <c r="D52" s="27">
        <f t="shared" ref="D52:W52" si="30">SUM(D53:D54)</f>
        <v>61.668477719999998</v>
      </c>
      <c r="E52" s="27">
        <f t="shared" si="30"/>
        <v>55.07189387999999</v>
      </c>
      <c r="F52" s="27">
        <f t="shared" si="30"/>
        <v>65.347690987680522</v>
      </c>
      <c r="G52" s="27">
        <f t="shared" si="30"/>
        <v>63.106567262820207</v>
      </c>
      <c r="H52" s="27">
        <f t="shared" si="30"/>
        <v>76.998120911693746</v>
      </c>
      <c r="I52" s="27">
        <f t="shared" si="30"/>
        <v>74.116928924963688</v>
      </c>
      <c r="J52" s="27">
        <f t="shared" si="30"/>
        <v>99.716052192200067</v>
      </c>
      <c r="K52" s="27">
        <f t="shared" si="30"/>
        <v>114.79343658043891</v>
      </c>
      <c r="L52" s="27">
        <f t="shared" si="30"/>
        <v>100.35990263338232</v>
      </c>
      <c r="M52" s="27">
        <f t="shared" si="30"/>
        <v>122.50872383542351</v>
      </c>
      <c r="N52" s="27">
        <f t="shared" si="30"/>
        <v>119.01221379455507</v>
      </c>
      <c r="O52" s="27">
        <f t="shared" si="30"/>
        <v>121.66273926099839</v>
      </c>
      <c r="P52" s="27">
        <f t="shared" si="30"/>
        <v>137.33563268979461</v>
      </c>
      <c r="Q52" s="27">
        <f t="shared" si="30"/>
        <v>142.52505273111228</v>
      </c>
      <c r="R52" s="27">
        <f t="shared" si="30"/>
        <v>157.48875953427628</v>
      </c>
      <c r="S52" s="27">
        <f t="shared" si="30"/>
        <v>141.78301946912913</v>
      </c>
      <c r="T52" s="27">
        <f t="shared" si="30"/>
        <v>141.95220760127361</v>
      </c>
      <c r="U52" s="27">
        <f t="shared" si="30"/>
        <v>148.39605492881739</v>
      </c>
      <c r="V52" s="27">
        <f t="shared" si="30"/>
        <v>161.22167641591494</v>
      </c>
      <c r="W52" s="27">
        <f t="shared" si="30"/>
        <v>146.01630123074386</v>
      </c>
      <c r="X52" s="27">
        <f t="shared" ref="X52:Z52" si="31">SUM(X53:X54)</f>
        <v>157.19901452602124</v>
      </c>
      <c r="Y52" s="27">
        <f t="shared" si="31"/>
        <v>148.40628931530682</v>
      </c>
      <c r="Z52" s="27">
        <f t="shared" si="31"/>
        <v>127.73737188885666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32.890057200000001</v>
      </c>
      <c r="D53" s="8">
        <f>FC_OTH_CP_E!D53+FC_OTH_HH_E!D53+FC_OTH_AFF_E!D53</f>
        <v>34.892114399999997</v>
      </c>
      <c r="E53" s="8">
        <f>FC_OTH_CP_E!E53+FC_OTH_HH_E!E53+FC_OTH_AFF_E!E53</f>
        <v>29.029057199999997</v>
      </c>
      <c r="F53" s="8">
        <f>FC_OTH_CP_E!F53+FC_OTH_HH_E!F53+FC_OTH_AFF_E!F53</f>
        <v>37.466114400000002</v>
      </c>
      <c r="G53" s="8">
        <f>FC_OTH_CP_E!G53+FC_OTH_HH_E!G53+FC_OTH_AFF_E!G53</f>
        <v>33.033171599999996</v>
      </c>
      <c r="H53" s="8">
        <f>FC_OTH_CP_E!H53+FC_OTH_HH_E!H53+FC_OTH_AFF_E!H53</f>
        <v>49.621057199999996</v>
      </c>
      <c r="I53" s="8">
        <f>FC_OTH_CP_E!I53+FC_OTH_HH_E!I53+FC_OTH_AFF_E!I53</f>
        <v>50.336114399999992</v>
      </c>
      <c r="J53" s="8">
        <f>FC_OTH_CP_E!J53+FC_OTH_HH_E!J53+FC_OTH_AFF_E!J53</f>
        <v>75.361057199999991</v>
      </c>
      <c r="K53" s="8">
        <f>FC_OTH_CP_E!K53+FC_OTH_HH_E!K53+FC_OTH_AFF_E!K53</f>
        <v>89.231828400000026</v>
      </c>
      <c r="L53" s="8">
        <f>FC_OTH_CP_E!L53+FC_OTH_HH_E!L53+FC_OTH_AFF_E!L53</f>
        <v>81.367228799999978</v>
      </c>
      <c r="M53" s="8">
        <f>FC_OTH_CP_E!M53+FC_OTH_HH_E!M53+FC_OTH_AFF_E!M53</f>
        <v>71.500057199999958</v>
      </c>
      <c r="N53" s="8">
        <f>FC_OTH_CP_E!N53+FC_OTH_HH_E!N53+FC_OTH_AFF_E!N53</f>
        <v>69.21177120000003</v>
      </c>
      <c r="O53" s="8">
        <f>FC_OTH_CP_E!O53+FC_OTH_HH_E!O53+FC_OTH_AFF_E!O53</f>
        <v>70.213057200000009</v>
      </c>
      <c r="P53" s="8">
        <f>FC_OTH_CP_E!P53+FC_OTH_HH_E!P53+FC_OTH_AFF_E!P53</f>
        <v>81.652942799999963</v>
      </c>
      <c r="Q53" s="8">
        <f>FC_OTH_CP_E!Q53+FC_OTH_HH_E!Q53+FC_OTH_AFF_E!Q53</f>
        <v>89.8037712</v>
      </c>
      <c r="R53" s="8">
        <f>FC_OTH_CP_E!R53+FC_OTH_HH_E!R53+FC_OTH_AFF_E!R53</f>
        <v>101.67300000000004</v>
      </c>
      <c r="S53" s="8">
        <f>FC_OTH_CP_E!S53+FC_OTH_HH_E!S53+FC_OTH_AFF_E!S53</f>
        <v>89.089228800000072</v>
      </c>
      <c r="T53" s="8">
        <f>FC_OTH_CP_E!T53+FC_OTH_HH_E!T53+FC_OTH_AFF_E!T53</f>
        <v>88.481764800000022</v>
      </c>
      <c r="U53" s="8">
        <f>FC_OTH_CP_E!U53+FC_OTH_HH_E!U53+FC_OTH_AFF_E!U53</f>
        <v>93.492313200000041</v>
      </c>
      <c r="V53" s="8">
        <f>FC_OTH_CP_E!V53+FC_OTH_HH_E!V53+FC_OTH_AFF_E!V53</f>
        <v>107.6457095999999</v>
      </c>
      <c r="W53" s="8">
        <f>FC_OTH_CP_E!W53+FC_OTH_HH_E!W53+FC_OTH_AFF_E!W53</f>
        <v>95.796043200000014</v>
      </c>
      <c r="X53" s="8">
        <f>FC_OTH_CP_E!X53+FC_OTH_HH_E!X53+FC_OTH_AFF_E!X53</f>
        <v>105.22923839999999</v>
      </c>
      <c r="Y53" s="8">
        <f>FC_OTH_CP_E!Y53+FC_OTH_HH_E!Y53+FC_OTH_AFF_E!Y53</f>
        <v>97.200932400000099</v>
      </c>
      <c r="Z53" s="8">
        <f>FC_OTH_CP_E!Z53+FC_OTH_HH_E!Z53+FC_OTH_AFF_E!Z53</f>
        <v>87.068638799999874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11.46242664</v>
      </c>
      <c r="D54" s="45">
        <f>FC_OTH_CP_E!D54+FC_OTH_HH_E!D54+FC_OTH_AFF_E!D54</f>
        <v>26.776363320000002</v>
      </c>
      <c r="E54" s="45">
        <f>FC_OTH_CP_E!E54+FC_OTH_HH_E!E54+FC_OTH_AFF_E!E54</f>
        <v>26.042836679999997</v>
      </c>
      <c r="F54" s="45">
        <f>FC_OTH_CP_E!F54+FC_OTH_HH_E!F54+FC_OTH_AFF_E!F54</f>
        <v>27.881576587680524</v>
      </c>
      <c r="G54" s="45">
        <f>FC_OTH_CP_E!G54+FC_OTH_HH_E!G54+FC_OTH_AFF_E!G54</f>
        <v>30.073395662820211</v>
      </c>
      <c r="H54" s="45">
        <f>FC_OTH_CP_E!H54+FC_OTH_HH_E!H54+FC_OTH_AFF_E!H54</f>
        <v>27.377063711693747</v>
      </c>
      <c r="I54" s="45">
        <f>FC_OTH_CP_E!I54+FC_OTH_HH_E!I54+FC_OTH_AFF_E!I54</f>
        <v>23.780814524963695</v>
      </c>
      <c r="J54" s="45">
        <f>FC_OTH_CP_E!J54+FC_OTH_HH_E!J54+FC_OTH_AFF_E!J54</f>
        <v>24.354994992200083</v>
      </c>
      <c r="K54" s="45">
        <f>FC_OTH_CP_E!K54+FC_OTH_HH_E!K54+FC_OTH_AFF_E!K54</f>
        <v>25.561608180438885</v>
      </c>
      <c r="L54" s="45">
        <f>FC_OTH_CP_E!L54+FC_OTH_HH_E!L54+FC_OTH_AFF_E!L54</f>
        <v>18.992673833382344</v>
      </c>
      <c r="M54" s="45">
        <f>FC_OTH_CP_E!M54+FC_OTH_HH_E!M54+FC_OTH_AFF_E!M54</f>
        <v>51.008666635423552</v>
      </c>
      <c r="N54" s="45">
        <f>FC_OTH_CP_E!N54+FC_OTH_HH_E!N54+FC_OTH_AFF_E!N54</f>
        <v>49.800442594555044</v>
      </c>
      <c r="O54" s="45">
        <f>FC_OTH_CP_E!O54+FC_OTH_HH_E!O54+FC_OTH_AFF_E!O54</f>
        <v>51.449682060998384</v>
      </c>
      <c r="P54" s="45">
        <f>FC_OTH_CP_E!P54+FC_OTH_HH_E!P54+FC_OTH_AFF_E!P54</f>
        <v>55.682689889794638</v>
      </c>
      <c r="Q54" s="45">
        <f>FC_OTH_CP_E!Q54+FC_OTH_HH_E!Q54+FC_OTH_AFF_E!Q54</f>
        <v>52.721281531112275</v>
      </c>
      <c r="R54" s="45">
        <f>FC_OTH_CP_E!R54+FC_OTH_HH_E!R54+FC_OTH_AFF_E!R54</f>
        <v>55.815759534276246</v>
      </c>
      <c r="S54" s="45">
        <f>FC_OTH_CP_E!S54+FC_OTH_HH_E!S54+FC_OTH_AFF_E!S54</f>
        <v>52.693790669129058</v>
      </c>
      <c r="T54" s="45">
        <f>FC_OTH_CP_E!T54+FC_OTH_HH_E!T54+FC_OTH_AFF_E!T54</f>
        <v>53.470442801273599</v>
      </c>
      <c r="U54" s="45">
        <f>FC_OTH_CP_E!U54+FC_OTH_HH_E!U54+FC_OTH_AFF_E!U54</f>
        <v>54.903741728817344</v>
      </c>
      <c r="V54" s="45">
        <f>FC_OTH_CP_E!V54+FC_OTH_HH_E!V54+FC_OTH_AFF_E!V54</f>
        <v>53.575966815915031</v>
      </c>
      <c r="W54" s="45">
        <f>FC_OTH_CP_E!W54+FC_OTH_HH_E!W54+FC_OTH_AFF_E!W54</f>
        <v>50.22025803074385</v>
      </c>
      <c r="X54" s="45">
        <f>FC_OTH_CP_E!X54+FC_OTH_HH_E!X54+FC_OTH_AFF_E!X54</f>
        <v>51.969776126021273</v>
      </c>
      <c r="Y54" s="45">
        <f>FC_OTH_CP_E!Y54+FC_OTH_HH_E!Y54+FC_OTH_AFF_E!Y54</f>
        <v>51.205356915306737</v>
      </c>
      <c r="Z54" s="45">
        <f>FC_OTH_CP_E!Z54+FC_OTH_HH_E!Z54+FC_OTH_AFF_E!Z54</f>
        <v>40.668733088856783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4719.0713615999975</v>
      </c>
      <c r="D61" s="49">
        <f t="shared" si="32"/>
        <v>5028.890408639998</v>
      </c>
      <c r="E61" s="49">
        <f t="shared" si="32"/>
        <v>5186.6589455999992</v>
      </c>
      <c r="F61" s="49">
        <f t="shared" si="32"/>
        <v>5459.4524340000007</v>
      </c>
      <c r="G61" s="49">
        <f t="shared" si="32"/>
        <v>5658.9470020799999</v>
      </c>
      <c r="H61" s="49">
        <f t="shared" si="32"/>
        <v>5811.9956596799975</v>
      </c>
      <c r="I61" s="49">
        <f t="shared" si="32"/>
        <v>6064.3212292799954</v>
      </c>
      <c r="J61" s="49">
        <f t="shared" si="32"/>
        <v>6326.7436267199982</v>
      </c>
      <c r="K61" s="49">
        <f t="shared" si="32"/>
        <v>6594.513247439997</v>
      </c>
      <c r="L61" s="49">
        <f t="shared" si="32"/>
        <v>7042.4899199999982</v>
      </c>
      <c r="M61" s="49">
        <f t="shared" si="32"/>
        <v>7367.4364521599973</v>
      </c>
      <c r="N61" s="49">
        <f t="shared" si="32"/>
        <v>7605.8549733600003</v>
      </c>
      <c r="O61" s="49">
        <f t="shared" si="32"/>
        <v>8001.3413476799997</v>
      </c>
      <c r="P61" s="49">
        <f t="shared" si="32"/>
        <v>8408.0790532799965</v>
      </c>
      <c r="Q61" s="49">
        <f t="shared" si="32"/>
        <v>8588.9087632800001</v>
      </c>
      <c r="R61" s="49">
        <f t="shared" si="32"/>
        <v>8740.9752192000051</v>
      </c>
      <c r="S61" s="49">
        <f t="shared" si="32"/>
        <v>8904.1092566400039</v>
      </c>
      <c r="T61" s="49">
        <f t="shared" si="32"/>
        <v>9027.6999429599891</v>
      </c>
      <c r="U61" s="49">
        <f t="shared" si="32"/>
        <v>9352.7831116800007</v>
      </c>
      <c r="V61" s="49">
        <f t="shared" si="32"/>
        <v>9980.6477867999984</v>
      </c>
      <c r="W61" s="49">
        <f t="shared" si="32"/>
        <v>10173.103450928293</v>
      </c>
      <c r="X61" s="49">
        <f t="shared" si="32"/>
        <v>11330.449661120825</v>
      </c>
      <c r="Y61" s="49">
        <f t="shared" ref="Y61:Z61" si="33">SUM(Y62:Y72)</f>
        <v>10660.929789191521</v>
      </c>
      <c r="Z61" s="49">
        <f t="shared" si="33"/>
        <v>9570.5589744920289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4696.8316415999971</v>
      </c>
      <c r="D62" s="52">
        <f>FC_OTH_CP_E!D62+FC_OTH_HH_E!D62+FC_OTH_AFF_E!D62</f>
        <v>4981.7597759999981</v>
      </c>
      <c r="E62" s="52">
        <f>FC_OTH_CP_E!E62+FC_OTH_HH_E!E62+FC_OTH_AFF_E!E62</f>
        <v>5140.1278655999995</v>
      </c>
      <c r="F62" s="52">
        <f>FC_OTH_CP_E!F62+FC_OTH_HH_E!F62+FC_OTH_AFF_E!F62</f>
        <v>5366.1440448000012</v>
      </c>
      <c r="G62" s="52">
        <f>FC_OTH_CP_E!G62+FC_OTH_HH_E!G62+FC_OTH_AFF_E!G62</f>
        <v>5557.5523584000002</v>
      </c>
      <c r="H62" s="52">
        <f>FC_OTH_CP_E!H62+FC_OTH_HH_E!H62+FC_OTH_AFF_E!H62</f>
        <v>5720.6237759999976</v>
      </c>
      <c r="I62" s="52">
        <f>FC_OTH_CP_E!I62+FC_OTH_HH_E!I62+FC_OTH_AFF_E!I62</f>
        <v>5968.7038655999959</v>
      </c>
      <c r="J62" s="52">
        <f>FC_OTH_CP_E!J62+FC_OTH_HH_E!J62+FC_OTH_AFF_E!J62</f>
        <v>6225.2959103999983</v>
      </c>
      <c r="K62" s="52">
        <f>FC_OTH_CP_E!K62+FC_OTH_HH_E!K62+FC_OTH_AFF_E!K62</f>
        <v>6482.7838655999967</v>
      </c>
      <c r="L62" s="52">
        <f>FC_OTH_CP_E!L62+FC_OTH_HH_E!L62+FC_OTH_AFF_E!L62</f>
        <v>6923.9519999999975</v>
      </c>
      <c r="M62" s="52">
        <f>FC_OTH_CP_E!M62+FC_OTH_HH_E!M62+FC_OTH_AFF_E!M62</f>
        <v>7157.3600447999979</v>
      </c>
      <c r="N62" s="52">
        <f>FC_OTH_CP_E!N62+FC_OTH_HH_E!N62+FC_OTH_AFF_E!N62</f>
        <v>7362.8799552</v>
      </c>
      <c r="O62" s="52">
        <f>FC_OTH_CP_E!O62+FC_OTH_HH_E!O62+FC_OTH_AFF_E!O62</f>
        <v>7694.8482240000003</v>
      </c>
      <c r="P62" s="52">
        <f>FC_OTH_CP_E!P62+FC_OTH_HH_E!P62+FC_OTH_AFF_E!P62</f>
        <v>8011.6960895999973</v>
      </c>
      <c r="Q62" s="52">
        <f>FC_OTH_CP_E!Q62+FC_OTH_HH_E!Q62+FC_OTH_AFF_E!Q62</f>
        <v>8194.368268799999</v>
      </c>
      <c r="R62" s="52">
        <f>FC_OTH_CP_E!R62+FC_OTH_HH_E!R62+FC_OTH_AFF_E!R62</f>
        <v>8335.3761792000041</v>
      </c>
      <c r="S62" s="52">
        <f>FC_OTH_CP_E!S62+FC_OTH_HH_E!S62+FC_OTH_AFF_E!S62</f>
        <v>8450.848224000003</v>
      </c>
      <c r="T62" s="52">
        <f>FC_OTH_CP_E!T62+FC_OTH_HH_E!T62+FC_OTH_AFF_E!T62</f>
        <v>8588.67125759999</v>
      </c>
      <c r="U62" s="52">
        <f>FC_OTH_CP_E!U62+FC_OTH_HH_E!U62+FC_OTH_AFF_E!U62</f>
        <v>8922.9647808000009</v>
      </c>
      <c r="V62" s="52">
        <f>FC_OTH_CP_E!V62+FC_OTH_HH_E!V62+FC_OTH_AFF_E!V62</f>
        <v>9557.6798015999975</v>
      </c>
      <c r="W62" s="52">
        <f>FC_OTH_CP_E!W62+FC_OTH_HH_E!W62+FC_OTH_AFF_E!W62</f>
        <v>9748.6425792000027</v>
      </c>
      <c r="X62" s="52">
        <f>FC_OTH_CP_E!X62+FC_OTH_HH_E!X62+FC_OTH_AFF_E!X62</f>
        <v>10854.22867199999</v>
      </c>
      <c r="Y62" s="52">
        <f>FC_OTH_CP_E!Y62+FC_OTH_HH_E!Y62+FC_OTH_AFF_E!Y62</f>
        <v>10182.222892799993</v>
      </c>
      <c r="Z62" s="52">
        <f>FC_OTH_CP_E!Z62+FC_OTH_HH_E!Z62+FC_OTH_AFF_E!Z62</f>
        <v>9111.0773375999961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3.4397999999999995</v>
      </c>
      <c r="D64" s="52">
        <f>FC_OTH_CP_E!D64+FC_OTH_HH_E!D64+FC_OTH_AFF_E!D64</f>
        <v>3.3305126400000007</v>
      </c>
      <c r="E64" s="52">
        <f>FC_OTH_CP_E!E64+FC_OTH_HH_E!E64+FC_OTH_AFF_E!E64</f>
        <v>3.9312000000000005</v>
      </c>
      <c r="F64" s="52">
        <f>FC_OTH_CP_E!F64+FC_OTH_HH_E!F64+FC_OTH_AFF_E!F64</f>
        <v>44.608309199999987</v>
      </c>
      <c r="G64" s="52">
        <f>FC_OTH_CP_E!G64+FC_OTH_HH_E!G64+FC_OTH_AFF_E!G64</f>
        <v>49.194643680000013</v>
      </c>
      <c r="H64" s="52">
        <f>FC_OTH_CP_E!H64+FC_OTH_HH_E!H64+FC_OTH_AFF_E!H64</f>
        <v>44.772043679999996</v>
      </c>
      <c r="I64" s="52">
        <f>FC_OTH_CP_E!I64+FC_OTH_HH_E!I64+FC_OTH_AFF_E!I64</f>
        <v>53.617243680000001</v>
      </c>
      <c r="J64" s="52">
        <f>FC_OTH_CP_E!J64+FC_OTH_HH_E!J64+FC_OTH_AFF_E!J64</f>
        <v>56.947756320000025</v>
      </c>
      <c r="K64" s="52">
        <f>FC_OTH_CP_E!K64+FC_OTH_HH_E!K64+FC_OTH_AFF_E!K64</f>
        <v>65.629221840000028</v>
      </c>
      <c r="L64" s="52">
        <f>FC_OTH_CP_E!L64+FC_OTH_HH_E!L64+FC_OTH_AFF_E!L64</f>
        <v>83.538000000000011</v>
      </c>
      <c r="M64" s="52">
        <f>FC_OTH_CP_E!M64+FC_OTH_HH_E!M64+FC_OTH_AFF_E!M64</f>
        <v>121.97648735999998</v>
      </c>
      <c r="N64" s="52">
        <f>FC_OTH_CP_E!N64+FC_OTH_HH_E!N64+FC_OTH_AFF_E!N64</f>
        <v>156.97497816000003</v>
      </c>
      <c r="O64" s="52">
        <f>FC_OTH_CP_E!O64+FC_OTH_HH_E!O64+FC_OTH_AFF_E!O64</f>
        <v>220.69324368000002</v>
      </c>
      <c r="P64" s="52">
        <f>FC_OTH_CP_E!P64+FC_OTH_HH_E!P64+FC_OTH_AFF_E!P64</f>
        <v>301.28284367999998</v>
      </c>
      <c r="Q64" s="52">
        <f>FC_OTH_CP_E!Q64+FC_OTH_HH_E!Q64+FC_OTH_AFF_E!Q64</f>
        <v>304.34033448000002</v>
      </c>
      <c r="R64" s="52">
        <f>FC_OTH_CP_E!R64+FC_OTH_HH_E!R64+FC_OTH_AFF_E!R64</f>
        <v>308.59920000000011</v>
      </c>
      <c r="S64" s="52">
        <f>FC_OTH_CP_E!S64+FC_OTH_HH_E!S64+FC_OTH_AFF_E!S64</f>
        <v>361.56111264000003</v>
      </c>
      <c r="T64" s="52">
        <f>FC_OTH_CP_E!T64+FC_OTH_HH_E!T64+FC_OTH_AFF_E!T64</f>
        <v>345.79444535999994</v>
      </c>
      <c r="U64" s="52">
        <f>FC_OTH_CP_E!U64+FC_OTH_HH_E!U64+FC_OTH_AFF_E!U64</f>
        <v>334.37765087999992</v>
      </c>
      <c r="V64" s="52">
        <f>FC_OTH_CP_E!V64+FC_OTH_HH_E!V64+FC_OTH_AFF_E!V64</f>
        <v>328.31318520000002</v>
      </c>
      <c r="W64" s="52">
        <f>FC_OTH_CP_E!W64+FC_OTH_HH_E!W64+FC_OTH_AFF_E!W64</f>
        <v>335.33855172828862</v>
      </c>
      <c r="X64" s="52">
        <f>FC_OTH_CP_E!X64+FC_OTH_HH_E!X64+FC_OTH_AFF_E!X64</f>
        <v>337.26753248083571</v>
      </c>
      <c r="Y64" s="52">
        <f>FC_OTH_CP_E!Y64+FC_OTH_HH_E!Y64+FC_OTH_AFF_E!Y64</f>
        <v>339.48199975152806</v>
      </c>
      <c r="Z64" s="52">
        <f>FC_OTH_CP_E!Z64+FC_OTH_HH_E!Z64+FC_OTH_AFF_E!Z64</f>
        <v>342.0719568920336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18.79992</v>
      </c>
      <c r="D65" s="52">
        <f>FC_OTH_CP_E!D65+FC_OTH_HH_E!D65+FC_OTH_AFF_E!D65</f>
        <v>43.800120000000007</v>
      </c>
      <c r="E65" s="52">
        <f>FC_OTH_CP_E!E65+FC_OTH_HH_E!E65+FC_OTH_AFF_E!E65</f>
        <v>42.599879999999985</v>
      </c>
      <c r="F65" s="52">
        <f>FC_OTH_CP_E!F65+FC_OTH_HH_E!F65+FC_OTH_AFF_E!F65</f>
        <v>48.700079999999993</v>
      </c>
      <c r="G65" s="52">
        <f>FC_OTH_CP_E!G65+FC_OTH_HH_E!G65+FC_OTH_AFF_E!G65</f>
        <v>52.199999999999996</v>
      </c>
      <c r="H65" s="52">
        <f>FC_OTH_CP_E!H65+FC_OTH_HH_E!H65+FC_OTH_AFF_E!H65</f>
        <v>46.599839999999993</v>
      </c>
      <c r="I65" s="52">
        <f>FC_OTH_CP_E!I65+FC_OTH_HH_E!I65+FC_OTH_AFF_E!I65</f>
        <v>42.000119999999967</v>
      </c>
      <c r="J65" s="52">
        <f>FC_OTH_CP_E!J65+FC_OTH_HH_E!J65+FC_OTH_AFF_E!J65</f>
        <v>44.49995999999998</v>
      </c>
      <c r="K65" s="52">
        <f>FC_OTH_CP_E!K65+FC_OTH_HH_E!K65+FC_OTH_AFF_E!K65</f>
        <v>46.100159999999995</v>
      </c>
      <c r="L65" s="52">
        <f>FC_OTH_CP_E!L65+FC_OTH_HH_E!L65+FC_OTH_AFF_E!L65</f>
        <v>34.999919999999982</v>
      </c>
      <c r="M65" s="52">
        <f>FC_OTH_CP_E!M65+FC_OTH_HH_E!M65+FC_OTH_AFF_E!M65</f>
        <v>88.099919999999941</v>
      </c>
      <c r="N65" s="52">
        <f>FC_OTH_CP_E!N65+FC_OTH_HH_E!N65+FC_OTH_AFF_E!N65</f>
        <v>86.000040000000055</v>
      </c>
      <c r="O65" s="52">
        <f>FC_OTH_CP_E!O65+FC_OTH_HH_E!O65+FC_OTH_AFF_E!O65</f>
        <v>85.799879999999945</v>
      </c>
      <c r="P65" s="52">
        <f>FC_OTH_CP_E!P65+FC_OTH_HH_E!P65+FC_OTH_AFF_E!P65</f>
        <v>95.100119999999976</v>
      </c>
      <c r="Q65" s="52">
        <f>FC_OTH_CP_E!Q65+FC_OTH_HH_E!Q65+FC_OTH_AFF_E!Q65</f>
        <v>90.200159999999997</v>
      </c>
      <c r="R65" s="52">
        <f>FC_OTH_CP_E!R65+FC_OTH_HH_E!R65+FC_OTH_AFF_E!R65</f>
        <v>96.999840000000063</v>
      </c>
      <c r="S65" s="52">
        <f>FC_OTH_CP_E!S65+FC_OTH_HH_E!S65+FC_OTH_AFF_E!S65</f>
        <v>91.699920000000049</v>
      </c>
      <c r="T65" s="52">
        <f>FC_OTH_CP_E!T65+FC_OTH_HH_E!T65+FC_OTH_AFF_E!T65</f>
        <v>93.234239999999957</v>
      </c>
      <c r="U65" s="52">
        <f>FC_OTH_CP_E!U65+FC_OTH_HH_E!U65+FC_OTH_AFF_E!U65</f>
        <v>95.440680000000029</v>
      </c>
      <c r="V65" s="52">
        <f>FC_OTH_CP_E!V65+FC_OTH_HH_E!V65+FC_OTH_AFF_E!V65</f>
        <v>94.654799999999895</v>
      </c>
      <c r="W65" s="52">
        <f>FC_OTH_CP_E!W65+FC_OTH_HH_E!W65+FC_OTH_AFF_E!W65</f>
        <v>89.12232000000003</v>
      </c>
      <c r="X65" s="52">
        <f>FC_OTH_CP_E!X65+FC_OTH_HH_E!X65+FC_OTH_AFF_E!X65</f>
        <v>89.180999999999983</v>
      </c>
      <c r="Y65" s="52">
        <f>FC_OTH_CP_E!Y65+FC_OTH_HH_E!Y65+FC_OTH_AFF_E!Y65</f>
        <v>89.452440000000067</v>
      </c>
      <c r="Z65" s="52">
        <f>FC_OTH_CP_E!Z65+FC_OTH_HH_E!Z65+FC_OTH_AFF_E!Z65</f>
        <v>70.256879999999896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  <c r="Y67" s="52">
        <f>FC_OTH_CP_E!Y67+FC_OTH_HH_E!Y67+FC_OTH_AFF_E!Y67</f>
        <v>0</v>
      </c>
      <c r="Z67" s="52">
        <f>FC_OTH_CP_E!Z67+FC_OTH_HH_E!Z67+FC_OTH_AFF_E!Z67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49.772456639999987</v>
      </c>
      <c r="Y69" s="52">
        <f>FC_OTH_CP_E!Y69+FC_OTH_HH_E!Y69+FC_OTH_AFF_E!Y69</f>
        <v>49.772456639999987</v>
      </c>
      <c r="Z69" s="52">
        <f>FC_OTH_CP_E!Z69+FC_OTH_HH_E!Z69+FC_OTH_AFF_E!Z69</f>
        <v>47.152800000000006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4873.4064763197575</v>
      </c>
      <c r="D2" s="21">
        <f t="shared" ref="D2:X2" si="0">SUM(D3,D17,D22,D25,D26,D51,D52)</f>
        <v>4195.8633328386622</v>
      </c>
      <c r="E2" s="21">
        <f t="shared" si="0"/>
        <v>4032.9449613836359</v>
      </c>
      <c r="F2" s="21">
        <f t="shared" si="0"/>
        <v>4967.4319437265813</v>
      </c>
      <c r="G2" s="21">
        <f t="shared" si="0"/>
        <v>5094.1453232182694</v>
      </c>
      <c r="H2" s="21">
        <f t="shared" si="0"/>
        <v>3631.8524045392178</v>
      </c>
      <c r="I2" s="21">
        <f t="shared" si="0"/>
        <v>3878.7859518593277</v>
      </c>
      <c r="J2" s="21">
        <f t="shared" si="0"/>
        <v>3427.3253374371479</v>
      </c>
      <c r="K2" s="21">
        <f t="shared" si="0"/>
        <v>3878.1842019754417</v>
      </c>
      <c r="L2" s="21">
        <f t="shared" si="0"/>
        <v>3310.0359004115712</v>
      </c>
      <c r="M2" s="21">
        <f t="shared" si="0"/>
        <v>3512.04915425011</v>
      </c>
      <c r="N2" s="21">
        <f t="shared" si="0"/>
        <v>3373.0663455546392</v>
      </c>
      <c r="O2" s="21">
        <f t="shared" si="0"/>
        <v>3194.3598601619283</v>
      </c>
      <c r="P2" s="21">
        <f t="shared" si="0"/>
        <v>3059.9767541984329</v>
      </c>
      <c r="Q2" s="21">
        <f t="shared" si="0"/>
        <v>2966.2376433994227</v>
      </c>
      <c r="R2" s="21">
        <f t="shared" si="0"/>
        <v>2997.7105444107769</v>
      </c>
      <c r="S2" s="21">
        <f t="shared" si="0"/>
        <v>3061.7158616765851</v>
      </c>
      <c r="T2" s="21">
        <f t="shared" si="0"/>
        <v>3268.5008713751386</v>
      </c>
      <c r="U2" s="21">
        <f t="shared" si="0"/>
        <v>2949.5017833464944</v>
      </c>
      <c r="V2" s="21">
        <f t="shared" si="0"/>
        <v>3128.6861158006623</v>
      </c>
      <c r="W2" s="21">
        <f t="shared" si="0"/>
        <v>2843.2015265428008</v>
      </c>
      <c r="X2" s="21">
        <f t="shared" si="0"/>
        <v>2737.9219156582872</v>
      </c>
      <c r="Y2" s="21">
        <f t="shared" ref="Y2:Z2" si="1">SUM(Y3,Y17,Y22,Y25,Y26,Y51,Y52)</f>
        <v>2461.6881928183507</v>
      </c>
      <c r="Z2" s="21">
        <f t="shared" si="1"/>
        <v>2171.277967731115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2068.9208949597582</v>
      </c>
      <c r="D3" s="24">
        <f t="shared" si="2"/>
        <v>922.95179803866131</v>
      </c>
      <c r="E3" s="24">
        <f t="shared" si="2"/>
        <v>940.03243550363538</v>
      </c>
      <c r="F3" s="24">
        <f t="shared" si="2"/>
        <v>1825.5555248589023</v>
      </c>
      <c r="G3" s="24">
        <f t="shared" si="2"/>
        <v>1988.1590048754497</v>
      </c>
      <c r="H3" s="24">
        <f t="shared" si="2"/>
        <v>349.01354098752444</v>
      </c>
      <c r="I3" s="24">
        <f t="shared" si="2"/>
        <v>698.64811837436275</v>
      </c>
      <c r="J3" s="24">
        <f t="shared" si="2"/>
        <v>241.22923368494628</v>
      </c>
      <c r="K3" s="24">
        <f t="shared" si="2"/>
        <v>345.29552755500123</v>
      </c>
      <c r="L3" s="24">
        <f t="shared" si="2"/>
        <v>114.43691249818846</v>
      </c>
      <c r="M3" s="24">
        <f t="shared" si="2"/>
        <v>164.54821949468834</v>
      </c>
      <c r="N3" s="24">
        <f t="shared" si="2"/>
        <v>143.39808860008307</v>
      </c>
      <c r="O3" s="24">
        <f t="shared" si="2"/>
        <v>135.18271954092796</v>
      </c>
      <c r="P3" s="24">
        <f t="shared" si="2"/>
        <v>134.05048082863701</v>
      </c>
      <c r="Q3" s="24">
        <f t="shared" si="2"/>
        <v>118.26760218831112</v>
      </c>
      <c r="R3" s="24">
        <f t="shared" si="2"/>
        <v>104.96348819650107</v>
      </c>
      <c r="S3" s="24">
        <f t="shared" si="2"/>
        <v>134.34343944745777</v>
      </c>
      <c r="T3" s="24">
        <f t="shared" si="2"/>
        <v>130.90967869386191</v>
      </c>
      <c r="U3" s="24">
        <f t="shared" si="2"/>
        <v>91.465275817679014</v>
      </c>
      <c r="V3" s="24">
        <f t="shared" si="2"/>
        <v>110.66759318474709</v>
      </c>
      <c r="W3" s="24">
        <f t="shared" si="2"/>
        <v>83.870983789761084</v>
      </c>
      <c r="X3" s="24">
        <f t="shared" si="2"/>
        <v>96.350741713318556</v>
      </c>
      <c r="Y3" s="24">
        <f t="shared" ref="Y3:Z3" si="3">SUM(Y4,Y8,Y11)</f>
        <v>96.092476250449096</v>
      </c>
      <c r="Z3" s="24">
        <f t="shared" si="3"/>
        <v>45.046414062110479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42.146962119596125</v>
      </c>
      <c r="D4" s="19">
        <f t="shared" si="4"/>
        <v>47.647323246944815</v>
      </c>
      <c r="E4" s="19">
        <f t="shared" si="4"/>
        <v>44.227905925317074</v>
      </c>
      <c r="F4" s="19">
        <f t="shared" si="4"/>
        <v>33.04668608539798</v>
      </c>
      <c r="G4" s="19">
        <f t="shared" si="4"/>
        <v>23.916120472239321</v>
      </c>
      <c r="H4" s="19">
        <f t="shared" si="4"/>
        <v>19.572687122356612</v>
      </c>
      <c r="I4" s="19">
        <f t="shared" si="4"/>
        <v>8.3529391078911992</v>
      </c>
      <c r="J4" s="19">
        <f t="shared" si="4"/>
        <v>7.8921914590973232</v>
      </c>
      <c r="K4" s="19">
        <f t="shared" si="4"/>
        <v>10.818484004516311</v>
      </c>
      <c r="L4" s="19">
        <f t="shared" si="4"/>
        <v>7.1658323623594917</v>
      </c>
      <c r="M4" s="19">
        <f t="shared" si="4"/>
        <v>13.194115947301741</v>
      </c>
      <c r="N4" s="19">
        <f t="shared" si="4"/>
        <v>13.004400434266957</v>
      </c>
      <c r="O4" s="19">
        <f t="shared" si="4"/>
        <v>12.870379031291032</v>
      </c>
      <c r="P4" s="19">
        <f t="shared" si="4"/>
        <v>13.174955110498317</v>
      </c>
      <c r="Q4" s="19">
        <f t="shared" si="4"/>
        <v>5.1792088991140997</v>
      </c>
      <c r="R4" s="19">
        <f t="shared" si="4"/>
        <v>4.9580588081372037</v>
      </c>
      <c r="S4" s="19">
        <f t="shared" si="4"/>
        <v>2.2888049323030963</v>
      </c>
      <c r="T4" s="19">
        <f t="shared" si="4"/>
        <v>2.6770261134558875</v>
      </c>
      <c r="U4" s="19">
        <f t="shared" si="4"/>
        <v>4.6769795321465111</v>
      </c>
      <c r="V4" s="19">
        <f t="shared" si="4"/>
        <v>3.7102386011791588</v>
      </c>
      <c r="W4" s="19">
        <f t="shared" si="4"/>
        <v>3.988447596122453</v>
      </c>
      <c r="X4" s="19">
        <f t="shared" si="4"/>
        <v>2.5065630757539896</v>
      </c>
      <c r="Y4" s="19">
        <f t="shared" ref="Y4:Z4" si="5">SUM(Y5:Y7)</f>
        <v>2.37701571537696</v>
      </c>
      <c r="Z4" s="19">
        <f t="shared" si="5"/>
        <v>0.93684069622484412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42.146962119596125</v>
      </c>
      <c r="D7" s="8">
        <f>FC_OTH_CP_SH_E!D7+FC_OTH_CP_SC_E!D7+FC_OTH_CP_HW_E!D7+FC_OTH_CP_CA_E!D7</f>
        <v>47.647323246944815</v>
      </c>
      <c r="E7" s="8">
        <f>FC_OTH_CP_SH_E!E7+FC_OTH_CP_SC_E!E7+FC_OTH_CP_HW_E!E7+FC_OTH_CP_CA_E!E7</f>
        <v>44.227905925317074</v>
      </c>
      <c r="F7" s="8">
        <f>FC_OTH_CP_SH_E!F7+FC_OTH_CP_SC_E!F7+FC_OTH_CP_HW_E!F7+FC_OTH_CP_CA_E!F7</f>
        <v>33.04668608539798</v>
      </c>
      <c r="G7" s="8">
        <f>FC_OTH_CP_SH_E!G7+FC_OTH_CP_SC_E!G7+FC_OTH_CP_HW_E!G7+FC_OTH_CP_CA_E!G7</f>
        <v>23.916120472239321</v>
      </c>
      <c r="H7" s="8">
        <f>FC_OTH_CP_SH_E!H7+FC_OTH_CP_SC_E!H7+FC_OTH_CP_HW_E!H7+FC_OTH_CP_CA_E!H7</f>
        <v>19.572687122356612</v>
      </c>
      <c r="I7" s="8">
        <f>FC_OTH_CP_SH_E!I7+FC_OTH_CP_SC_E!I7+FC_OTH_CP_HW_E!I7+FC_OTH_CP_CA_E!I7</f>
        <v>8.3529391078911992</v>
      </c>
      <c r="J7" s="8">
        <f>FC_OTH_CP_SH_E!J7+FC_OTH_CP_SC_E!J7+FC_OTH_CP_HW_E!J7+FC_OTH_CP_CA_E!J7</f>
        <v>7.8921914590973232</v>
      </c>
      <c r="K7" s="8">
        <f>FC_OTH_CP_SH_E!K7+FC_OTH_CP_SC_E!K7+FC_OTH_CP_HW_E!K7+FC_OTH_CP_CA_E!K7</f>
        <v>10.818484004516311</v>
      </c>
      <c r="L7" s="8">
        <f>FC_OTH_CP_SH_E!L7+FC_OTH_CP_SC_E!L7+FC_OTH_CP_HW_E!L7+FC_OTH_CP_CA_E!L7</f>
        <v>7.1658323623594917</v>
      </c>
      <c r="M7" s="8">
        <f>FC_OTH_CP_SH_E!M7+FC_OTH_CP_SC_E!M7+FC_OTH_CP_HW_E!M7+FC_OTH_CP_CA_E!M7</f>
        <v>13.194115947301741</v>
      </c>
      <c r="N7" s="8">
        <f>FC_OTH_CP_SH_E!N7+FC_OTH_CP_SC_E!N7+FC_OTH_CP_HW_E!N7+FC_OTH_CP_CA_E!N7</f>
        <v>13.004400434266957</v>
      </c>
      <c r="O7" s="8">
        <f>FC_OTH_CP_SH_E!O7+FC_OTH_CP_SC_E!O7+FC_OTH_CP_HW_E!O7+FC_OTH_CP_CA_E!O7</f>
        <v>12.870379031291032</v>
      </c>
      <c r="P7" s="8">
        <f>FC_OTH_CP_SH_E!P7+FC_OTH_CP_SC_E!P7+FC_OTH_CP_HW_E!P7+FC_OTH_CP_CA_E!P7</f>
        <v>13.174955110498317</v>
      </c>
      <c r="Q7" s="8">
        <f>FC_OTH_CP_SH_E!Q7+FC_OTH_CP_SC_E!Q7+FC_OTH_CP_HW_E!Q7+FC_OTH_CP_CA_E!Q7</f>
        <v>5.1792088991140997</v>
      </c>
      <c r="R7" s="8">
        <f>FC_OTH_CP_SH_E!R7+FC_OTH_CP_SC_E!R7+FC_OTH_CP_HW_E!R7+FC_OTH_CP_CA_E!R7</f>
        <v>4.9580588081372037</v>
      </c>
      <c r="S7" s="8">
        <f>FC_OTH_CP_SH_E!S7+FC_OTH_CP_SC_E!S7+FC_OTH_CP_HW_E!S7+FC_OTH_CP_CA_E!S7</f>
        <v>2.2888049323030963</v>
      </c>
      <c r="T7" s="8">
        <f>FC_OTH_CP_SH_E!T7+FC_OTH_CP_SC_E!T7+FC_OTH_CP_HW_E!T7+FC_OTH_CP_CA_E!T7</f>
        <v>2.6770261134558875</v>
      </c>
      <c r="U7" s="8">
        <f>FC_OTH_CP_SH_E!U7+FC_OTH_CP_SC_E!U7+FC_OTH_CP_HW_E!U7+FC_OTH_CP_CA_E!U7</f>
        <v>4.6769795321465111</v>
      </c>
      <c r="V7" s="8">
        <f>FC_OTH_CP_SH_E!V7+FC_OTH_CP_SC_E!V7+FC_OTH_CP_HW_E!V7+FC_OTH_CP_CA_E!V7</f>
        <v>3.7102386011791588</v>
      </c>
      <c r="W7" s="8">
        <f>FC_OTH_CP_SH_E!W7+FC_OTH_CP_SC_E!W7+FC_OTH_CP_HW_E!W7+FC_OTH_CP_CA_E!W7</f>
        <v>3.988447596122453</v>
      </c>
      <c r="X7" s="8">
        <f>FC_OTH_CP_SH_E!X7+FC_OTH_CP_SC_E!X7+FC_OTH_CP_HW_E!X7+FC_OTH_CP_CA_E!X7</f>
        <v>2.5065630757539896</v>
      </c>
      <c r="Y7" s="8">
        <f>FC_OTH_CP_SH_E!Y7+FC_OTH_CP_SC_E!Y7+FC_OTH_CP_HW_E!Y7+FC_OTH_CP_CA_E!Y7</f>
        <v>2.37701571537696</v>
      </c>
      <c r="Z7" s="8">
        <f>FC_OTH_CP_SH_E!Z7+FC_OTH_CP_SC_E!Z7+FC_OTH_CP_HW_E!Z7+FC_OTH_CP_CA_E!Z7</f>
        <v>0.93684069622484412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1818.027187064162</v>
      </c>
      <c r="D8" s="19">
        <f t="shared" si="6"/>
        <v>659.3140099149166</v>
      </c>
      <c r="E8" s="19">
        <f t="shared" si="6"/>
        <v>668.06042528711839</v>
      </c>
      <c r="F8" s="19">
        <f t="shared" si="6"/>
        <v>1610.2828498951042</v>
      </c>
      <c r="G8" s="19">
        <f t="shared" si="6"/>
        <v>1832.3035339536104</v>
      </c>
      <c r="H8" s="19">
        <f t="shared" si="6"/>
        <v>236.58672312436781</v>
      </c>
      <c r="I8" s="19">
        <f t="shared" si="6"/>
        <v>606.01688606647156</v>
      </c>
      <c r="J8" s="19">
        <f t="shared" si="6"/>
        <v>157.00118782584897</v>
      </c>
      <c r="K8" s="19">
        <f t="shared" si="6"/>
        <v>273.12508395048491</v>
      </c>
      <c r="L8" s="19">
        <f t="shared" si="6"/>
        <v>86.143245335828979</v>
      </c>
      <c r="M8" s="19">
        <f t="shared" si="6"/>
        <v>86.626607288186619</v>
      </c>
      <c r="N8" s="19">
        <f t="shared" si="6"/>
        <v>73.376508688232121</v>
      </c>
      <c r="O8" s="19">
        <f t="shared" si="6"/>
        <v>67.928003032052928</v>
      </c>
      <c r="P8" s="19">
        <f t="shared" si="6"/>
        <v>63.501651040554712</v>
      </c>
      <c r="Q8" s="19">
        <f t="shared" si="6"/>
        <v>67.90263181161302</v>
      </c>
      <c r="R8" s="19">
        <f t="shared" si="6"/>
        <v>54.272094307675879</v>
      </c>
      <c r="S8" s="19">
        <f t="shared" si="6"/>
        <v>92.29173202208267</v>
      </c>
      <c r="T8" s="19">
        <f t="shared" si="6"/>
        <v>81.574422719094002</v>
      </c>
      <c r="U8" s="19">
        <f t="shared" si="6"/>
        <v>43.217591903404482</v>
      </c>
      <c r="V8" s="19">
        <f t="shared" si="6"/>
        <v>71.085114027407982</v>
      </c>
      <c r="W8" s="19">
        <f t="shared" si="6"/>
        <v>58.136404009110613</v>
      </c>
      <c r="X8" s="19">
        <f t="shared" si="6"/>
        <v>54.855481258236559</v>
      </c>
      <c r="Y8" s="19">
        <f t="shared" ref="Y8:Z8" si="7">SUM(Y9:Y10)</f>
        <v>73.271451725184122</v>
      </c>
      <c r="Z8" s="19">
        <f t="shared" si="7"/>
        <v>35.684162295629648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1818.027187064162</v>
      </c>
      <c r="D10" s="8">
        <f>FC_OTH_CP_SH_E!D10+FC_OTH_CP_SC_E!D10+FC_OTH_CP_HW_E!D10+FC_OTH_CP_CA_E!D10</f>
        <v>659.3140099149166</v>
      </c>
      <c r="E10" s="8">
        <f>FC_OTH_CP_SH_E!E10+FC_OTH_CP_SC_E!E10+FC_OTH_CP_HW_E!E10+FC_OTH_CP_CA_E!E10</f>
        <v>668.06042528711839</v>
      </c>
      <c r="F10" s="8">
        <f>FC_OTH_CP_SH_E!F10+FC_OTH_CP_SC_E!F10+FC_OTH_CP_HW_E!F10+FC_OTH_CP_CA_E!F10</f>
        <v>1610.2828498951042</v>
      </c>
      <c r="G10" s="8">
        <f>FC_OTH_CP_SH_E!G10+FC_OTH_CP_SC_E!G10+FC_OTH_CP_HW_E!G10+FC_OTH_CP_CA_E!G10</f>
        <v>1832.3035339536104</v>
      </c>
      <c r="H10" s="8">
        <f>FC_OTH_CP_SH_E!H10+FC_OTH_CP_SC_E!H10+FC_OTH_CP_HW_E!H10+FC_OTH_CP_CA_E!H10</f>
        <v>236.58672312436781</v>
      </c>
      <c r="I10" s="8">
        <f>FC_OTH_CP_SH_E!I10+FC_OTH_CP_SC_E!I10+FC_OTH_CP_HW_E!I10+FC_OTH_CP_CA_E!I10</f>
        <v>606.01688606647156</v>
      </c>
      <c r="J10" s="8">
        <f>FC_OTH_CP_SH_E!J10+FC_OTH_CP_SC_E!J10+FC_OTH_CP_HW_E!J10+FC_OTH_CP_CA_E!J10</f>
        <v>157.00118782584897</v>
      </c>
      <c r="K10" s="8">
        <f>FC_OTH_CP_SH_E!K10+FC_OTH_CP_SC_E!K10+FC_OTH_CP_HW_E!K10+FC_OTH_CP_CA_E!K10</f>
        <v>273.12508395048491</v>
      </c>
      <c r="L10" s="8">
        <f>FC_OTH_CP_SH_E!L10+FC_OTH_CP_SC_E!L10+FC_OTH_CP_HW_E!L10+FC_OTH_CP_CA_E!L10</f>
        <v>86.143245335828979</v>
      </c>
      <c r="M10" s="8">
        <f>FC_OTH_CP_SH_E!M10+FC_OTH_CP_SC_E!M10+FC_OTH_CP_HW_E!M10+FC_OTH_CP_CA_E!M10</f>
        <v>86.626607288186619</v>
      </c>
      <c r="N10" s="8">
        <f>FC_OTH_CP_SH_E!N10+FC_OTH_CP_SC_E!N10+FC_OTH_CP_HW_E!N10+FC_OTH_CP_CA_E!N10</f>
        <v>73.376508688232121</v>
      </c>
      <c r="O10" s="8">
        <f>FC_OTH_CP_SH_E!O10+FC_OTH_CP_SC_E!O10+FC_OTH_CP_HW_E!O10+FC_OTH_CP_CA_E!O10</f>
        <v>67.928003032052928</v>
      </c>
      <c r="P10" s="8">
        <f>FC_OTH_CP_SH_E!P10+FC_OTH_CP_SC_E!P10+FC_OTH_CP_HW_E!P10+FC_OTH_CP_CA_E!P10</f>
        <v>63.501651040554712</v>
      </c>
      <c r="Q10" s="8">
        <f>FC_OTH_CP_SH_E!Q10+FC_OTH_CP_SC_E!Q10+FC_OTH_CP_HW_E!Q10+FC_OTH_CP_CA_E!Q10</f>
        <v>67.90263181161302</v>
      </c>
      <c r="R10" s="8">
        <f>FC_OTH_CP_SH_E!R10+FC_OTH_CP_SC_E!R10+FC_OTH_CP_HW_E!R10+FC_OTH_CP_CA_E!R10</f>
        <v>54.272094307675879</v>
      </c>
      <c r="S10" s="8">
        <f>FC_OTH_CP_SH_E!S10+FC_OTH_CP_SC_E!S10+FC_OTH_CP_HW_E!S10+FC_OTH_CP_CA_E!S10</f>
        <v>92.29173202208267</v>
      </c>
      <c r="T10" s="8">
        <f>FC_OTH_CP_SH_E!T10+FC_OTH_CP_SC_E!T10+FC_OTH_CP_HW_E!T10+FC_OTH_CP_CA_E!T10</f>
        <v>81.574422719094002</v>
      </c>
      <c r="U10" s="8">
        <f>FC_OTH_CP_SH_E!U10+FC_OTH_CP_SC_E!U10+FC_OTH_CP_HW_E!U10+FC_OTH_CP_CA_E!U10</f>
        <v>43.217591903404482</v>
      </c>
      <c r="V10" s="8">
        <f>FC_OTH_CP_SH_E!V10+FC_OTH_CP_SC_E!V10+FC_OTH_CP_HW_E!V10+FC_OTH_CP_CA_E!V10</f>
        <v>71.085114027407982</v>
      </c>
      <c r="W10" s="8">
        <f>FC_OTH_CP_SH_E!W10+FC_OTH_CP_SC_E!W10+FC_OTH_CP_HW_E!W10+FC_OTH_CP_CA_E!W10</f>
        <v>58.136404009110613</v>
      </c>
      <c r="X10" s="8">
        <f>FC_OTH_CP_SH_E!X10+FC_OTH_CP_SC_E!X10+FC_OTH_CP_HW_E!X10+FC_OTH_CP_CA_E!X10</f>
        <v>54.855481258236559</v>
      </c>
      <c r="Y10" s="8">
        <f>FC_OTH_CP_SH_E!Y10+FC_OTH_CP_SC_E!Y10+FC_OTH_CP_HW_E!Y10+FC_OTH_CP_CA_E!Y10</f>
        <v>73.271451725184122</v>
      </c>
      <c r="Z10" s="8">
        <f>FC_OTH_CP_SH_E!Z10+FC_OTH_CP_SC_E!Z10+FC_OTH_CP_HW_E!Z10+FC_OTH_CP_CA_E!Z10</f>
        <v>35.684162295629648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208.74674577599998</v>
      </c>
      <c r="D11" s="19">
        <f t="shared" si="8"/>
        <v>215.99046487679999</v>
      </c>
      <c r="E11" s="19">
        <f t="shared" si="8"/>
        <v>227.74410429119999</v>
      </c>
      <c r="F11" s="19">
        <f t="shared" si="8"/>
        <v>182.22598887840005</v>
      </c>
      <c r="G11" s="19">
        <f t="shared" si="8"/>
        <v>131.93935044959997</v>
      </c>
      <c r="H11" s="19">
        <f t="shared" si="8"/>
        <v>92.854130740800016</v>
      </c>
      <c r="I11" s="19">
        <f t="shared" si="8"/>
        <v>84.278293199999979</v>
      </c>
      <c r="J11" s="19">
        <f t="shared" si="8"/>
        <v>76.335854400000002</v>
      </c>
      <c r="K11" s="19">
        <f t="shared" si="8"/>
        <v>61.351959599999979</v>
      </c>
      <c r="L11" s="19">
        <f t="shared" si="8"/>
        <v>21.127834799999995</v>
      </c>
      <c r="M11" s="19">
        <f t="shared" si="8"/>
        <v>64.727496259199995</v>
      </c>
      <c r="N11" s="19">
        <f t="shared" si="8"/>
        <v>57.017179477584001</v>
      </c>
      <c r="O11" s="19">
        <f t="shared" si="8"/>
        <v>54.384337477583998</v>
      </c>
      <c r="P11" s="19">
        <f t="shared" si="8"/>
        <v>57.373874677583984</v>
      </c>
      <c r="Q11" s="19">
        <f t="shared" si="8"/>
        <v>45.185761477584002</v>
      </c>
      <c r="R11" s="19">
        <f t="shared" si="8"/>
        <v>45.733335080687993</v>
      </c>
      <c r="S11" s="19">
        <f t="shared" si="8"/>
        <v>39.762902493072012</v>
      </c>
      <c r="T11" s="19">
        <f t="shared" si="8"/>
        <v>46.658229861312016</v>
      </c>
      <c r="U11" s="19">
        <f t="shared" si="8"/>
        <v>43.570704382128014</v>
      </c>
      <c r="V11" s="19">
        <f t="shared" si="8"/>
        <v>35.872240556159959</v>
      </c>
      <c r="W11" s="19">
        <f t="shared" si="8"/>
        <v>21.746132184528008</v>
      </c>
      <c r="X11" s="19">
        <f t="shared" si="8"/>
        <v>38.988697379328009</v>
      </c>
      <c r="Y11" s="19">
        <f t="shared" ref="Y11:Z11" si="9">SUM(Y12:Y16)</f>
        <v>20.444008809888011</v>
      </c>
      <c r="Z11" s="19">
        <f t="shared" si="9"/>
        <v>8.4254110702559899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201.60327959999998</v>
      </c>
      <c r="D13" s="8">
        <f>FC_OTH_CP_SH_E!D13+FC_OTH_CP_SC_E!D13+FC_OTH_CP_HW_E!D13+FC_OTH_CP_CA_E!D13</f>
        <v>211.3561584</v>
      </c>
      <c r="E13" s="8">
        <f>FC_OTH_CP_SH_E!E13+FC_OTH_CP_SC_E!E13+FC_OTH_CP_HW_E!E13+FC_OTH_CP_CA_E!E13</f>
        <v>211.84266599999998</v>
      </c>
      <c r="F13" s="8">
        <f>FC_OTH_CP_SH_E!F13+FC_OTH_CP_SC_E!F13+FC_OTH_CP_HW_E!F13+FC_OTH_CP_CA_E!F13</f>
        <v>177.31950120000005</v>
      </c>
      <c r="G13" s="8">
        <f>FC_OTH_CP_SH_E!G13+FC_OTH_CP_SC_E!G13+FC_OTH_CP_HW_E!G13+FC_OTH_CP_CA_E!G13</f>
        <v>125.05017239999997</v>
      </c>
      <c r="H13" s="8">
        <f>FC_OTH_CP_SH_E!H13+FC_OTH_CP_SC_E!H13+FC_OTH_CP_HW_E!H13+FC_OTH_CP_CA_E!H13</f>
        <v>88.472736000000012</v>
      </c>
      <c r="I13" s="8">
        <f>FC_OTH_CP_SH_E!I13+FC_OTH_CP_SC_E!I13+FC_OTH_CP_HW_E!I13+FC_OTH_CP_CA_E!I13</f>
        <v>84.278293199999979</v>
      </c>
      <c r="J13" s="8">
        <f>FC_OTH_CP_SH_E!J13+FC_OTH_CP_SC_E!J13+FC_OTH_CP_HW_E!J13+FC_OTH_CP_CA_E!J13</f>
        <v>76.335854400000002</v>
      </c>
      <c r="K13" s="8">
        <f>FC_OTH_CP_SH_E!K13+FC_OTH_CP_SC_E!K13+FC_OTH_CP_HW_E!K13+FC_OTH_CP_CA_E!K13</f>
        <v>61.351959599999979</v>
      </c>
      <c r="L13" s="8">
        <f>FC_OTH_CP_SH_E!L13+FC_OTH_CP_SC_E!L13+FC_OTH_CP_HW_E!L13+FC_OTH_CP_CA_E!L13</f>
        <v>21.127834799999995</v>
      </c>
      <c r="M13" s="8">
        <f>FC_OTH_CP_SH_E!M13+FC_OTH_CP_SC_E!M13+FC_OTH_CP_HW_E!M13+FC_OTH_CP_CA_E!M13</f>
        <v>33.021655200000005</v>
      </c>
      <c r="N13" s="8">
        <f>FC_OTH_CP_SH_E!N13+FC_OTH_CP_SC_E!N13+FC_OTH_CP_HW_E!N13+FC_OTH_CP_CA_E!N13</f>
        <v>27.055292399999999</v>
      </c>
      <c r="O13" s="8">
        <f>FC_OTH_CP_SH_E!O13+FC_OTH_CP_SC_E!O13+FC_OTH_CP_HW_E!O13+FC_OTH_CP_CA_E!O13</f>
        <v>24.422450399999995</v>
      </c>
      <c r="P13" s="8">
        <f>FC_OTH_CP_SH_E!P13+FC_OTH_CP_SC_E!P13+FC_OTH_CP_HW_E!P13+FC_OTH_CP_CA_E!P13</f>
        <v>27.411987599999989</v>
      </c>
      <c r="Q13" s="8">
        <f>FC_OTH_CP_SH_E!Q13+FC_OTH_CP_SC_E!Q13+FC_OTH_CP_HW_E!Q13+FC_OTH_CP_CA_E!Q13</f>
        <v>15.223874400000001</v>
      </c>
      <c r="R13" s="8">
        <f>FC_OTH_CP_SH_E!R13+FC_OTH_CP_SC_E!R13+FC_OTH_CP_HW_E!R13+FC_OTH_CP_CA_E!R13</f>
        <v>15.321329999999996</v>
      </c>
      <c r="S13" s="8">
        <f>FC_OTH_CP_SH_E!S13+FC_OTH_CP_SC_E!S13+FC_OTH_CP_HW_E!S13+FC_OTH_CP_CA_E!S13</f>
        <v>9.0252360000000031</v>
      </c>
      <c r="T13" s="8">
        <f>FC_OTH_CP_SH_E!T13+FC_OTH_CP_SC_E!T13+FC_OTH_CP_HW_E!T13+FC_OTH_CP_CA_E!T13</f>
        <v>8.2301832000000008</v>
      </c>
      <c r="U13" s="8">
        <f>FC_OTH_CP_SH_E!U13+FC_OTH_CP_SC_E!U13+FC_OTH_CP_HW_E!U13+FC_OTH_CP_CA_E!U13</f>
        <v>5.1312492000000036</v>
      </c>
      <c r="V13" s="8">
        <f>FC_OTH_CP_SH_E!V13+FC_OTH_CP_SC_E!V13+FC_OTH_CP_HW_E!V13+FC_OTH_CP_CA_E!V13</f>
        <v>3.693297599999998</v>
      </c>
      <c r="W13" s="8">
        <f>FC_OTH_CP_SH_E!W13+FC_OTH_CP_SC_E!W13+FC_OTH_CP_HW_E!W13+FC_OTH_CP_CA_E!W13</f>
        <v>2.3381640000000021</v>
      </c>
      <c r="X13" s="8">
        <f>FC_OTH_CP_SH_E!X13+FC_OTH_CP_SC_E!X13+FC_OTH_CP_HW_E!X13+FC_OTH_CP_CA_E!X13</f>
        <v>2.1135924000000017</v>
      </c>
      <c r="Y13" s="8">
        <f>FC_OTH_CP_SH_E!Y13+FC_OTH_CP_SC_E!Y13+FC_OTH_CP_HW_E!Y13+FC_OTH_CP_CA_E!Y13</f>
        <v>1.1898828000000012</v>
      </c>
      <c r="Z13" s="8">
        <f>FC_OTH_CP_SH_E!Z13+FC_OTH_CP_SC_E!Z13+FC_OTH_CP_HW_E!Z13+FC_OTH_CP_CA_E!Z13</f>
        <v>0.73226519999999962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7.1434661760000013</v>
      </c>
      <c r="D16" s="8">
        <f>FC_OTH_CP_SH_E!D16+FC_OTH_CP_SC_E!D16+FC_OTH_CP_HW_E!D16+FC_OTH_CP_CA_E!D16</f>
        <v>4.6343064767999982</v>
      </c>
      <c r="E16" s="8">
        <f>FC_OTH_CP_SH_E!E16+FC_OTH_CP_SC_E!E16+FC_OTH_CP_HW_E!E16+FC_OTH_CP_CA_E!E16</f>
        <v>15.9014382912</v>
      </c>
      <c r="F16" s="8">
        <f>FC_OTH_CP_SH_E!F16+FC_OTH_CP_SC_E!F16+FC_OTH_CP_HW_E!F16+FC_OTH_CP_CA_E!F16</f>
        <v>4.9064876783999996</v>
      </c>
      <c r="G16" s="8">
        <f>FC_OTH_CP_SH_E!G16+FC_OTH_CP_SC_E!G16+FC_OTH_CP_HW_E!G16+FC_OTH_CP_CA_E!G16</f>
        <v>6.889178049599999</v>
      </c>
      <c r="H16" s="8">
        <f>FC_OTH_CP_SH_E!H16+FC_OTH_CP_SC_E!H16+FC_OTH_CP_HW_E!H16+FC_OTH_CP_CA_E!H16</f>
        <v>4.3813947407999994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31.705841059199997</v>
      </c>
      <c r="N16" s="8">
        <f>FC_OTH_CP_SH_E!N16+FC_OTH_CP_SC_E!N16+FC_OTH_CP_HW_E!N16+FC_OTH_CP_CA_E!N16</f>
        <v>29.961887077584002</v>
      </c>
      <c r="O16" s="8">
        <f>FC_OTH_CP_SH_E!O16+FC_OTH_CP_SC_E!O16+FC_OTH_CP_HW_E!O16+FC_OTH_CP_CA_E!O16</f>
        <v>29.961887077584002</v>
      </c>
      <c r="P16" s="8">
        <f>FC_OTH_CP_SH_E!P16+FC_OTH_CP_SC_E!P16+FC_OTH_CP_HW_E!P16+FC_OTH_CP_CA_E!P16</f>
        <v>29.961887077583995</v>
      </c>
      <c r="Q16" s="8">
        <f>FC_OTH_CP_SH_E!Q16+FC_OTH_CP_SC_E!Q16+FC_OTH_CP_HW_E!Q16+FC_OTH_CP_CA_E!Q16</f>
        <v>29.961887077584002</v>
      </c>
      <c r="R16" s="8">
        <f>FC_OTH_CP_SH_E!R16+FC_OTH_CP_SC_E!R16+FC_OTH_CP_HW_E!R16+FC_OTH_CP_CA_E!R16</f>
        <v>30.412005080687997</v>
      </c>
      <c r="S16" s="8">
        <f>FC_OTH_CP_SH_E!S16+FC_OTH_CP_SC_E!S16+FC_OTH_CP_HW_E!S16+FC_OTH_CP_CA_E!S16</f>
        <v>30.737666493072009</v>
      </c>
      <c r="T16" s="8">
        <f>FC_OTH_CP_SH_E!T16+FC_OTH_CP_SC_E!T16+FC_OTH_CP_HW_E!T16+FC_OTH_CP_CA_E!T16</f>
        <v>38.428046661312017</v>
      </c>
      <c r="U16" s="8">
        <f>FC_OTH_CP_SH_E!U16+FC_OTH_CP_SC_E!U16+FC_OTH_CP_HW_E!U16+FC_OTH_CP_CA_E!U16</f>
        <v>38.439455182128007</v>
      </c>
      <c r="V16" s="8">
        <f>FC_OTH_CP_SH_E!V16+FC_OTH_CP_SC_E!V16+FC_OTH_CP_HW_E!V16+FC_OTH_CP_CA_E!V16</f>
        <v>32.178942956159958</v>
      </c>
      <c r="W16" s="8">
        <f>FC_OTH_CP_SH_E!W16+FC_OTH_CP_SC_E!W16+FC_OTH_CP_HW_E!W16+FC_OTH_CP_CA_E!W16</f>
        <v>19.407968184528006</v>
      </c>
      <c r="X16" s="8">
        <f>FC_OTH_CP_SH_E!X16+FC_OTH_CP_SC_E!X16+FC_OTH_CP_HW_E!X16+FC_OTH_CP_CA_E!X16</f>
        <v>36.875104979328007</v>
      </c>
      <c r="Y16" s="8">
        <f>FC_OTH_CP_SH_E!Y16+FC_OTH_CP_SC_E!Y16+FC_OTH_CP_HW_E!Y16+FC_OTH_CP_CA_E!Y16</f>
        <v>19.254126009888012</v>
      </c>
      <c r="Z16" s="8">
        <f>FC_OTH_CP_SH_E!Z16+FC_OTH_CP_SC_E!Z16+FC_OTH_CP_HW_E!Z16+FC_OTH_CP_CA_E!Z16</f>
        <v>7.6931458702559912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  <c r="Y23" s="8">
        <f>FC_OTH_CP_SH_E!Y23+FC_OTH_CP_SC_E!Y23+FC_OTH_CP_HW_E!Y23+FC_OTH_CP_CA_E!Y23</f>
        <v>0</v>
      </c>
      <c r="Z23" s="8">
        <f>FC_OTH_CP_SH_E!Z23+FC_OTH_CP_SC_E!Z23+FC_OTH_CP_HW_E!Z23+FC_OTH_CP_CA_E!Z23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18.98050752</v>
      </c>
      <c r="D26" s="27">
        <f t="shared" si="14"/>
        <v>9.3187270799999968</v>
      </c>
      <c r="E26" s="27">
        <f t="shared" si="14"/>
        <v>40.400802000000006</v>
      </c>
      <c r="F26" s="27">
        <f t="shared" si="14"/>
        <v>37.283177880000018</v>
      </c>
      <c r="G26" s="27">
        <f t="shared" si="14"/>
        <v>49.630591079999995</v>
      </c>
      <c r="H26" s="27">
        <f t="shared" si="14"/>
        <v>37.13883263999999</v>
      </c>
      <c r="I26" s="27">
        <f t="shared" si="14"/>
        <v>46.932784560000002</v>
      </c>
      <c r="J26" s="27">
        <f t="shared" si="14"/>
        <v>47.386951559999986</v>
      </c>
      <c r="K26" s="27">
        <f t="shared" si="14"/>
        <v>50.31125784000001</v>
      </c>
      <c r="L26" s="27">
        <f t="shared" si="14"/>
        <v>37.766645279999992</v>
      </c>
      <c r="M26" s="27">
        <f t="shared" si="14"/>
        <v>50.28199091999997</v>
      </c>
      <c r="N26" s="27">
        <f t="shared" si="14"/>
        <v>37.834643160000013</v>
      </c>
      <c r="O26" s="27">
        <f t="shared" si="14"/>
        <v>62.411841360000011</v>
      </c>
      <c r="P26" s="27">
        <f t="shared" si="14"/>
        <v>46.983640679999993</v>
      </c>
      <c r="Q26" s="27">
        <f t="shared" si="14"/>
        <v>31.343118479999994</v>
      </c>
      <c r="R26" s="27">
        <f t="shared" si="14"/>
        <v>65.700526679999953</v>
      </c>
      <c r="S26" s="27">
        <f t="shared" si="14"/>
        <v>62.65582631999996</v>
      </c>
      <c r="T26" s="27">
        <f t="shared" si="14"/>
        <v>62.523415079999992</v>
      </c>
      <c r="U26" s="27">
        <f t="shared" si="14"/>
        <v>40.986857520000022</v>
      </c>
      <c r="V26" s="27">
        <f t="shared" si="14"/>
        <v>38.071622160000004</v>
      </c>
      <c r="W26" s="27">
        <f t="shared" si="14"/>
        <v>43.988534999999949</v>
      </c>
      <c r="X26" s="27">
        <f t="shared" si="14"/>
        <v>56.450763360000039</v>
      </c>
      <c r="Y26" s="27">
        <f t="shared" ref="Y26:Z26" si="15">SUM(Y27,Y33)</f>
        <v>43.90789283999996</v>
      </c>
      <c r="Z26" s="27">
        <f t="shared" si="15"/>
        <v>53.34309575999994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18.98050752</v>
      </c>
      <c r="D33" s="19">
        <f t="shared" si="18"/>
        <v>9.3187270799999968</v>
      </c>
      <c r="E33" s="19">
        <f t="shared" si="18"/>
        <v>40.400802000000006</v>
      </c>
      <c r="F33" s="19">
        <f t="shared" si="18"/>
        <v>37.283177880000018</v>
      </c>
      <c r="G33" s="19">
        <f t="shared" si="18"/>
        <v>49.630591079999995</v>
      </c>
      <c r="H33" s="19">
        <f t="shared" si="18"/>
        <v>37.13883263999999</v>
      </c>
      <c r="I33" s="19">
        <f t="shared" si="18"/>
        <v>46.932784560000002</v>
      </c>
      <c r="J33" s="19">
        <f t="shared" si="18"/>
        <v>47.386951559999986</v>
      </c>
      <c r="K33" s="19">
        <f t="shared" si="18"/>
        <v>50.31125784000001</v>
      </c>
      <c r="L33" s="19">
        <f t="shared" si="18"/>
        <v>37.766645279999992</v>
      </c>
      <c r="M33" s="19">
        <f t="shared" si="18"/>
        <v>50.28199091999997</v>
      </c>
      <c r="N33" s="19">
        <f t="shared" si="18"/>
        <v>37.834643160000013</v>
      </c>
      <c r="O33" s="19">
        <f t="shared" si="18"/>
        <v>62.411841360000011</v>
      </c>
      <c r="P33" s="19">
        <f t="shared" si="18"/>
        <v>46.983640679999993</v>
      </c>
      <c r="Q33" s="19">
        <f t="shared" si="18"/>
        <v>31.343118479999994</v>
      </c>
      <c r="R33" s="19">
        <f t="shared" si="18"/>
        <v>65.700526679999953</v>
      </c>
      <c r="S33" s="19">
        <f t="shared" si="18"/>
        <v>62.65582631999996</v>
      </c>
      <c r="T33" s="19">
        <f t="shared" si="18"/>
        <v>62.523415079999992</v>
      </c>
      <c r="U33" s="19">
        <f t="shared" si="18"/>
        <v>40.986857520000022</v>
      </c>
      <c r="V33" s="19">
        <f t="shared" si="18"/>
        <v>38.071622160000004</v>
      </c>
      <c r="W33" s="19">
        <f t="shared" si="18"/>
        <v>43.988534999999949</v>
      </c>
      <c r="X33" s="19">
        <f t="shared" si="18"/>
        <v>56.450763360000039</v>
      </c>
      <c r="Y33" s="19">
        <f t="shared" ref="Y33:Z33" si="19">SUM(Y34:Y50)</f>
        <v>43.90789283999996</v>
      </c>
      <c r="Z33" s="19">
        <f t="shared" si="19"/>
        <v>53.34309575999994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0</v>
      </c>
      <c r="N36" s="8">
        <f>FC_OTH_CP_SH_E!N36+FC_OTH_CP_SC_E!N36+FC_OTH_CP_HW_E!N36+FC_OTH_CP_CA_E!N36</f>
        <v>0</v>
      </c>
      <c r="O36" s="8">
        <f>FC_OTH_CP_SH_E!O36+FC_OTH_CP_SC_E!O36+FC_OTH_CP_HW_E!O36+FC_OTH_CP_CA_E!O36</f>
        <v>0</v>
      </c>
      <c r="P36" s="8">
        <f>FC_OTH_CP_SH_E!P36+FC_OTH_CP_SC_E!P36+FC_OTH_CP_HW_E!P36+FC_OTH_CP_CA_E!P36</f>
        <v>0</v>
      </c>
      <c r="Q36" s="8">
        <f>FC_OTH_CP_SH_E!Q36+FC_OTH_CP_SC_E!Q36+FC_OTH_CP_HW_E!Q36+FC_OTH_CP_CA_E!Q36</f>
        <v>0</v>
      </c>
      <c r="R36" s="8">
        <f>FC_OTH_CP_SH_E!R36+FC_OTH_CP_SC_E!R36+FC_OTH_CP_HW_E!R36+FC_OTH_CP_CA_E!R36</f>
        <v>0</v>
      </c>
      <c r="S36" s="8">
        <f>FC_OTH_CP_SH_E!S36+FC_OTH_CP_SC_E!S36+FC_OTH_CP_HW_E!S36+FC_OTH_CP_CA_E!S36</f>
        <v>0</v>
      </c>
      <c r="T36" s="8">
        <f>FC_OTH_CP_SH_E!T36+FC_OTH_CP_SC_E!T36+FC_OTH_CP_HW_E!T36+FC_OTH_CP_CA_E!T36</f>
        <v>0</v>
      </c>
      <c r="U36" s="8">
        <f>FC_OTH_CP_SH_E!U36+FC_OTH_CP_SC_E!U36+FC_OTH_CP_HW_E!U36+FC_OTH_CP_CA_E!U36</f>
        <v>0</v>
      </c>
      <c r="V36" s="8">
        <f>FC_OTH_CP_SH_E!V36+FC_OTH_CP_SC_E!V36+FC_OTH_CP_HW_E!V36+FC_OTH_CP_CA_E!V36</f>
        <v>0</v>
      </c>
      <c r="W36" s="8">
        <f>FC_OTH_CP_SH_E!W36+FC_OTH_CP_SC_E!W36+FC_OTH_CP_HW_E!W36+FC_OTH_CP_CA_E!W36</f>
        <v>0</v>
      </c>
      <c r="X36" s="8">
        <f>FC_OTH_CP_SH_E!X36+FC_OTH_CP_SC_E!X36+FC_OTH_CP_HW_E!X36+FC_OTH_CP_CA_E!X36</f>
        <v>0</v>
      </c>
      <c r="Y36" s="8">
        <f>FC_OTH_CP_SH_E!Y36+FC_OTH_CP_SC_E!Y36+FC_OTH_CP_HW_E!Y36+FC_OTH_CP_CA_E!Y36</f>
        <v>0</v>
      </c>
      <c r="Z36" s="8">
        <f>FC_OTH_CP_SH_E!Z36+FC_OTH_CP_SC_E!Z36+FC_OTH_CP_HW_E!Z36+FC_OTH_CP_CA_E!Z36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  <c r="Y37" s="8">
        <f>FC_OTH_CP_SH_E!Y37+FC_OTH_CP_SC_E!Y37+FC_OTH_CP_HW_E!Y37+FC_OTH_CP_CA_E!Y37</f>
        <v>0</v>
      </c>
      <c r="Z37" s="8">
        <f>FC_OTH_CP_SH_E!Z37+FC_OTH_CP_SC_E!Z37+FC_OTH_CP_HW_E!Z37+FC_OTH_CP_CA_E!Z37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6.2266550400000042</v>
      </c>
      <c r="Y40" s="8">
        <f>FC_OTH_CP_SH_E!Y40+FC_OTH_CP_SC_E!Y40+FC_OTH_CP_HW_E!Y40+FC_OTH_CP_CA_E!Y40</f>
        <v>6.2266550399999945</v>
      </c>
      <c r="Z40" s="8">
        <f>FC_OTH_CP_SH_E!Z40+FC_OTH_CP_SC_E!Z40+FC_OTH_CP_HW_E!Z40+FC_OTH_CP_CA_E!Z40</f>
        <v>6.2266550399999918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18.98050752</v>
      </c>
      <c r="D43" s="8">
        <f>FC_OTH_CP_SH_E!D43+FC_OTH_CP_SC_E!D43+FC_OTH_CP_HW_E!D43+FC_OTH_CP_CA_E!D43</f>
        <v>9.3187270799999968</v>
      </c>
      <c r="E43" s="8">
        <f>FC_OTH_CP_SH_E!E43+FC_OTH_CP_SC_E!E43+FC_OTH_CP_HW_E!E43+FC_OTH_CP_CA_E!E43</f>
        <v>40.400802000000006</v>
      </c>
      <c r="F43" s="8">
        <f>FC_OTH_CP_SH_E!F43+FC_OTH_CP_SC_E!F43+FC_OTH_CP_HW_E!F43+FC_OTH_CP_CA_E!F43</f>
        <v>37.283177880000018</v>
      </c>
      <c r="G43" s="8">
        <f>FC_OTH_CP_SH_E!G43+FC_OTH_CP_SC_E!G43+FC_OTH_CP_HW_E!G43+FC_OTH_CP_CA_E!G43</f>
        <v>43.438931639999993</v>
      </c>
      <c r="H43" s="8">
        <f>FC_OTH_CP_SH_E!H43+FC_OTH_CP_SC_E!H43+FC_OTH_CP_HW_E!H43+FC_OTH_CP_CA_E!H43</f>
        <v>30.995377919999989</v>
      </c>
      <c r="I43" s="8">
        <f>FC_OTH_CP_SH_E!I43+FC_OTH_CP_SC_E!I43+FC_OTH_CP_HW_E!I43+FC_OTH_CP_CA_E!I43</f>
        <v>28.529448479999999</v>
      </c>
      <c r="J43" s="8">
        <f>FC_OTH_CP_SH_E!J43+FC_OTH_CP_SC_E!J43+FC_OTH_CP_HW_E!J43+FC_OTH_CP_CA_E!J43</f>
        <v>31.676949719999985</v>
      </c>
      <c r="K43" s="8">
        <f>FC_OTH_CP_SH_E!K43+FC_OTH_CP_SC_E!K43+FC_OTH_CP_HW_E!K43+FC_OTH_CP_CA_E!K43</f>
        <v>34.943425920000003</v>
      </c>
      <c r="L43" s="8">
        <f>FC_OTH_CP_SH_E!L43+FC_OTH_CP_SC_E!L43+FC_OTH_CP_HW_E!L43+FC_OTH_CP_CA_E!L43</f>
        <v>25.476113519999991</v>
      </c>
      <c r="M43" s="8">
        <f>FC_OTH_CP_SH_E!M43+FC_OTH_CP_SC_E!M43+FC_OTH_CP_HW_E!M43+FC_OTH_CP_CA_E!M43</f>
        <v>31.890357719999979</v>
      </c>
      <c r="N43" s="8">
        <f>FC_OTH_CP_SH_E!N43+FC_OTH_CP_SC_E!N43+FC_OTH_CP_HW_E!N43+FC_OTH_CP_CA_E!N43</f>
        <v>28.666829880000012</v>
      </c>
      <c r="O43" s="8">
        <f>FC_OTH_CP_SH_E!O43+FC_OTH_CP_SC_E!O43+FC_OTH_CP_HW_E!O43+FC_OTH_CP_CA_E!O43</f>
        <v>31.831937280000002</v>
      </c>
      <c r="P43" s="8">
        <f>FC_OTH_CP_SH_E!P43+FC_OTH_CP_SC_E!P43+FC_OTH_CP_HW_E!P43+FC_OTH_CP_CA_E!P43</f>
        <v>28.651357799999996</v>
      </c>
      <c r="Q43" s="8">
        <f>FC_OTH_CP_SH_E!Q43+FC_OTH_CP_SC_E!Q43+FC_OTH_CP_HW_E!Q43+FC_OTH_CP_CA_E!Q43</f>
        <v>19.113887519999992</v>
      </c>
      <c r="R43" s="8">
        <f>FC_OTH_CP_SH_E!R43+FC_OTH_CP_SC_E!R43+FC_OTH_CP_HW_E!R43+FC_OTH_CP_CA_E!R43</f>
        <v>38.184826679999965</v>
      </c>
      <c r="S43" s="8">
        <f>FC_OTH_CP_SH_E!S43+FC_OTH_CP_SC_E!S43+FC_OTH_CP_HW_E!S43+FC_OTH_CP_CA_E!S43</f>
        <v>38.197364399999969</v>
      </c>
      <c r="T43" s="8">
        <f>FC_OTH_CP_SH_E!T43+FC_OTH_CP_SC_E!T43+FC_OTH_CP_HW_E!T43+FC_OTH_CP_CA_E!T43</f>
        <v>35.00771507999999</v>
      </c>
      <c r="U43" s="8">
        <f>FC_OTH_CP_SH_E!U43+FC_OTH_CP_SC_E!U43+FC_OTH_CP_HW_E!U43+FC_OTH_CP_CA_E!U43</f>
        <v>31.814864640000014</v>
      </c>
      <c r="V43" s="8">
        <f>FC_OTH_CP_SH_E!V43+FC_OTH_CP_SC_E!V43+FC_OTH_CP_HW_E!V43+FC_OTH_CP_CA_E!V43</f>
        <v>35.014384080000006</v>
      </c>
      <c r="W43" s="8">
        <f>FC_OTH_CP_SH_E!W43+FC_OTH_CP_SC_E!W43+FC_OTH_CP_HW_E!W43+FC_OTH_CP_CA_E!W43</f>
        <v>28.701508679999968</v>
      </c>
      <c r="X43" s="8">
        <f>FC_OTH_CP_SH_E!X43+FC_OTH_CP_SC_E!X43+FC_OTH_CP_HW_E!X43+FC_OTH_CP_CA_E!X43</f>
        <v>28.822884480000017</v>
      </c>
      <c r="Y43" s="8">
        <f>FC_OTH_CP_SH_E!Y43+FC_OTH_CP_SC_E!Y43+FC_OTH_CP_HW_E!Y43+FC_OTH_CP_CA_E!Y43</f>
        <v>22.394768759999977</v>
      </c>
      <c r="Z43" s="8">
        <f>FC_OTH_CP_SH_E!Z43+FC_OTH_CP_SC_E!Z43+FC_OTH_CP_HW_E!Z43+FC_OTH_CP_CA_E!Z43</f>
        <v>28.772733599999967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6.1916594399999996</v>
      </c>
      <c r="H44" s="8">
        <f>FC_OTH_CP_SH_E!H44+FC_OTH_CP_SC_E!H44+FC_OTH_CP_HW_E!H44+FC_OTH_CP_CA_E!H44</f>
        <v>6.1434547199999985</v>
      </c>
      <c r="I44" s="8">
        <f>FC_OTH_CP_SH_E!I44+FC_OTH_CP_SC_E!I44+FC_OTH_CP_HW_E!I44+FC_OTH_CP_CA_E!I44</f>
        <v>18.403336080000003</v>
      </c>
      <c r="J44" s="8">
        <f>FC_OTH_CP_SH_E!J44+FC_OTH_CP_SC_E!J44+FC_OTH_CP_HW_E!J44+FC_OTH_CP_CA_E!J44</f>
        <v>15.71000184</v>
      </c>
      <c r="K44" s="8">
        <f>FC_OTH_CP_SH_E!K44+FC_OTH_CP_SC_E!K44+FC_OTH_CP_HW_E!K44+FC_OTH_CP_CA_E!K44</f>
        <v>15.367831920000004</v>
      </c>
      <c r="L44" s="8">
        <f>FC_OTH_CP_SH_E!L44+FC_OTH_CP_SC_E!L44+FC_OTH_CP_HW_E!L44+FC_OTH_CP_CA_E!L44</f>
        <v>12.290531760000002</v>
      </c>
      <c r="M44" s="8">
        <f>FC_OTH_CP_SH_E!M44+FC_OTH_CP_SC_E!M44+FC_OTH_CP_HW_E!M44+FC_OTH_CP_CA_E!M44</f>
        <v>18.391633199999987</v>
      </c>
      <c r="N44" s="8">
        <f>FC_OTH_CP_SH_E!N44+FC_OTH_CP_SC_E!N44+FC_OTH_CP_HW_E!N44+FC_OTH_CP_CA_E!N44</f>
        <v>9.1678132800000043</v>
      </c>
      <c r="O44" s="8">
        <f>FC_OTH_CP_SH_E!O44+FC_OTH_CP_SC_E!O44+FC_OTH_CP_HW_E!O44+FC_OTH_CP_CA_E!O44</f>
        <v>30.579904080000006</v>
      </c>
      <c r="P44" s="8">
        <f>FC_OTH_CP_SH_E!P44+FC_OTH_CP_SC_E!P44+FC_OTH_CP_HW_E!P44+FC_OTH_CP_CA_E!P44</f>
        <v>18.332282880000001</v>
      </c>
      <c r="Q44" s="8">
        <f>FC_OTH_CP_SH_E!Q44+FC_OTH_CP_SC_E!Q44+FC_OTH_CP_HW_E!Q44+FC_OTH_CP_CA_E!Q44</f>
        <v>12.229230960000001</v>
      </c>
      <c r="R44" s="8">
        <f>FC_OTH_CP_SH_E!R44+FC_OTH_CP_SC_E!R44+FC_OTH_CP_HW_E!R44+FC_OTH_CP_CA_E!R44</f>
        <v>27.515699999999988</v>
      </c>
      <c r="S44" s="8">
        <f>FC_OTH_CP_SH_E!S44+FC_OTH_CP_SC_E!S44+FC_OTH_CP_HW_E!S44+FC_OTH_CP_CA_E!S44</f>
        <v>24.458461919999987</v>
      </c>
      <c r="T44" s="8">
        <f>FC_OTH_CP_SH_E!T44+FC_OTH_CP_SC_E!T44+FC_OTH_CP_HW_E!T44+FC_OTH_CP_CA_E!T44</f>
        <v>27.515699999999999</v>
      </c>
      <c r="U44" s="8">
        <f>FC_OTH_CP_SH_E!U44+FC_OTH_CP_SC_E!U44+FC_OTH_CP_HW_E!U44+FC_OTH_CP_CA_E!U44</f>
        <v>9.1719928800000066</v>
      </c>
      <c r="V44" s="8">
        <f>FC_OTH_CP_SH_E!V44+FC_OTH_CP_SC_E!V44+FC_OTH_CP_HW_E!V44+FC_OTH_CP_CA_E!V44</f>
        <v>3.0572380800000007</v>
      </c>
      <c r="W44" s="8">
        <f>FC_OTH_CP_SH_E!W44+FC_OTH_CP_SC_E!W44+FC_OTH_CP_HW_E!W44+FC_OTH_CP_CA_E!W44</f>
        <v>15.287026319999983</v>
      </c>
      <c r="X44" s="8">
        <f>FC_OTH_CP_SH_E!X44+FC_OTH_CP_SC_E!X44+FC_OTH_CP_HW_E!X44+FC_OTH_CP_CA_E!X44</f>
        <v>21.401223840000014</v>
      </c>
      <c r="Y44" s="8">
        <f>FC_OTH_CP_SH_E!Y44+FC_OTH_CP_SC_E!Y44+FC_OTH_CP_HW_E!Y44+FC_OTH_CP_CA_E!Y44</f>
        <v>15.286469039999986</v>
      </c>
      <c r="Z44" s="8">
        <f>FC_OTH_CP_SH_E!Z44+FC_OTH_CP_SC_E!Z44+FC_OTH_CP_HW_E!Z44+FC_OTH_CP_CA_E!Z44</f>
        <v>18.34370711999998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2741.1525899999988</v>
      </c>
      <c r="D51" s="27">
        <f>FC_OTH_CP_SH_E!D51+FC_OTH_CP_SC_E!D51+FC_OTH_CP_HW_E!D51+FC_OTH_CP_CA_E!D51</f>
        <v>3201.9243300000012</v>
      </c>
      <c r="E51" s="27">
        <f>FC_OTH_CP_SH_E!E51+FC_OTH_CP_SC_E!E51+FC_OTH_CP_HW_E!E51+FC_OTH_CP_CA_E!E51</f>
        <v>2997.4398300000007</v>
      </c>
      <c r="F51" s="27">
        <f>FC_OTH_CP_SH_E!F51+FC_OTH_CP_SC_E!F51+FC_OTH_CP_HW_E!F51+FC_OTH_CP_CA_E!F51</f>
        <v>3039.2455499999983</v>
      </c>
      <c r="G51" s="27">
        <f>FC_OTH_CP_SH_E!G51+FC_OTH_CP_SC_E!G51+FC_OTH_CP_HW_E!G51+FC_OTH_CP_CA_E!G51</f>
        <v>2993.2491599999994</v>
      </c>
      <c r="H51" s="27">
        <f>FC_OTH_CP_SH_E!H51+FC_OTH_CP_SC_E!H51+FC_OTH_CP_HW_E!H51+FC_OTH_CP_CA_E!H51</f>
        <v>3168.7019099999998</v>
      </c>
      <c r="I51" s="27">
        <f>FC_OTH_CP_SH_E!I51+FC_OTH_CP_SC_E!I51+FC_OTH_CP_HW_E!I51+FC_OTH_CP_CA_E!I51</f>
        <v>3059.0881200000013</v>
      </c>
      <c r="J51" s="27">
        <f>FC_OTH_CP_SH_E!J51+FC_OTH_CP_SC_E!J51+FC_OTH_CP_HW_E!J51+FC_OTH_CP_CA_E!J51</f>
        <v>3038.9931000000015</v>
      </c>
      <c r="K51" s="27">
        <f>FC_OTH_CP_SH_E!K51+FC_OTH_CP_SC_E!K51+FC_OTH_CP_HW_E!K51+FC_OTH_CP_CA_E!K51</f>
        <v>3367.7839800000015</v>
      </c>
      <c r="L51" s="27">
        <f>FC_OTH_CP_SH_E!L51+FC_OTH_CP_SC_E!L51+FC_OTH_CP_HW_E!L51+FC_OTH_CP_CA_E!L51</f>
        <v>3057.4724400000005</v>
      </c>
      <c r="M51" s="27">
        <f>FC_OTH_CP_SH_E!M51+FC_OTH_CP_SC_E!M51+FC_OTH_CP_HW_E!M51+FC_OTH_CP_CA_E!M51</f>
        <v>3174.7102199999981</v>
      </c>
      <c r="N51" s="27">
        <f>FC_OTH_CP_SH_E!N51+FC_OTH_CP_SC_E!N51+FC_OTH_CP_HW_E!N51+FC_OTH_CP_CA_E!N51</f>
        <v>3072.8214000000012</v>
      </c>
      <c r="O51" s="27">
        <f>FC_OTH_CP_SH_E!O51+FC_OTH_CP_SC_E!O51+FC_OTH_CP_HW_E!O51+FC_OTH_CP_CA_E!O51</f>
        <v>2875.1025600000016</v>
      </c>
      <c r="P51" s="27">
        <f>FC_OTH_CP_SH_E!P51+FC_OTH_CP_SC_E!P51+FC_OTH_CP_HW_E!P51+FC_OTH_CP_CA_E!P51</f>
        <v>2741.6070000000013</v>
      </c>
      <c r="Q51" s="27">
        <f>FC_OTH_CP_SH_E!Q51+FC_OTH_CP_SC_E!Q51+FC_OTH_CP_HW_E!Q51+FC_OTH_CP_CA_E!Q51</f>
        <v>2674.1018699999995</v>
      </c>
      <c r="R51" s="27">
        <f>FC_OTH_CP_SH_E!R51+FC_OTH_CP_SC_E!R51+FC_OTH_CP_HW_E!R51+FC_OTH_CP_CA_E!R51</f>
        <v>2669.5577699999999</v>
      </c>
      <c r="S51" s="27">
        <f>FC_OTH_CP_SH_E!S51+FC_OTH_CP_SC_E!S51+FC_OTH_CP_HW_E!S51+FC_OTH_CP_CA_E!S51</f>
        <v>2722.933576439998</v>
      </c>
      <c r="T51" s="27">
        <f>FC_OTH_CP_SH_E!T51+FC_OTH_CP_SC_E!T51+FC_OTH_CP_HW_E!T51+FC_OTH_CP_CA_E!T51</f>
        <v>2933.1155700000031</v>
      </c>
      <c r="U51" s="27">
        <f>FC_OTH_CP_SH_E!U51+FC_OTH_CP_SC_E!U51+FC_OTH_CP_HW_E!U51+FC_OTH_CP_CA_E!U51</f>
        <v>2668.653595079998</v>
      </c>
      <c r="V51" s="27">
        <f>FC_OTH_CP_SH_E!V51+FC_OTH_CP_SC_E!V51+FC_OTH_CP_HW_E!V51+FC_OTH_CP_CA_E!V51</f>
        <v>2818.7252240400003</v>
      </c>
      <c r="W51" s="27">
        <f>FC_OTH_CP_SH_E!W51+FC_OTH_CP_SC_E!W51+FC_OTH_CP_HW_E!W51+FC_OTH_CP_CA_E!W51</f>
        <v>2569.3257065222961</v>
      </c>
      <c r="X51" s="27">
        <f>FC_OTH_CP_SH_E!X51+FC_OTH_CP_SC_E!X51+FC_OTH_CP_HW_E!X51+FC_OTH_CP_CA_E!X51</f>
        <v>2427.9213960589473</v>
      </c>
      <c r="Y51" s="27">
        <f>FC_OTH_CP_SH_E!Y51+FC_OTH_CP_SC_E!Y51+FC_OTH_CP_HW_E!Y51+FC_OTH_CP_CA_E!Y51</f>
        <v>2173.2815344125947</v>
      </c>
      <c r="Z51" s="27">
        <f>FC_OTH_CP_SH_E!Z51+FC_OTH_CP_SC_E!Z51+FC_OTH_CP_HW_E!Z51+FC_OTH_CP_CA_E!Z51</f>
        <v>1945.1510860201479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44.352483840000005</v>
      </c>
      <c r="D52" s="27">
        <f t="shared" si="20"/>
        <v>61.668477719999998</v>
      </c>
      <c r="E52" s="27">
        <f t="shared" si="20"/>
        <v>55.07189387999999</v>
      </c>
      <c r="F52" s="27">
        <f t="shared" si="20"/>
        <v>65.347690987680522</v>
      </c>
      <c r="G52" s="27">
        <f t="shared" si="20"/>
        <v>63.106567262820207</v>
      </c>
      <c r="H52" s="27">
        <f t="shared" si="20"/>
        <v>76.998120911693746</v>
      </c>
      <c r="I52" s="27">
        <f t="shared" si="20"/>
        <v>74.116928924963688</v>
      </c>
      <c r="J52" s="27">
        <f t="shared" si="20"/>
        <v>99.716052192200067</v>
      </c>
      <c r="K52" s="27">
        <f t="shared" si="20"/>
        <v>114.79343658043891</v>
      </c>
      <c r="L52" s="27">
        <f t="shared" si="20"/>
        <v>100.35990263338232</v>
      </c>
      <c r="M52" s="27">
        <f t="shared" si="20"/>
        <v>122.50872383542351</v>
      </c>
      <c r="N52" s="27">
        <f t="shared" si="20"/>
        <v>119.01221379455507</v>
      </c>
      <c r="O52" s="27">
        <f t="shared" si="20"/>
        <v>121.66273926099839</v>
      </c>
      <c r="P52" s="27">
        <f t="shared" si="20"/>
        <v>137.33563268979461</v>
      </c>
      <c r="Q52" s="27">
        <f t="shared" si="20"/>
        <v>142.52505273111228</v>
      </c>
      <c r="R52" s="27">
        <f t="shared" si="20"/>
        <v>157.48875953427628</v>
      </c>
      <c r="S52" s="27">
        <f t="shared" si="20"/>
        <v>141.78301946912913</v>
      </c>
      <c r="T52" s="27">
        <f t="shared" si="20"/>
        <v>141.95220760127361</v>
      </c>
      <c r="U52" s="27">
        <f t="shared" si="20"/>
        <v>148.39605492881739</v>
      </c>
      <c r="V52" s="27">
        <f t="shared" si="20"/>
        <v>161.22167641591494</v>
      </c>
      <c r="W52" s="27">
        <f t="shared" si="20"/>
        <v>146.01630123074386</v>
      </c>
      <c r="X52" s="27">
        <f t="shared" si="20"/>
        <v>157.19901452602124</v>
      </c>
      <c r="Y52" s="27">
        <f t="shared" ref="Y52:Z52" si="21">SUM(Y53:Y54)</f>
        <v>148.40628931530682</v>
      </c>
      <c r="Z52" s="27">
        <f t="shared" si="21"/>
        <v>127.73737188885666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32.890057200000001</v>
      </c>
      <c r="D53" s="8">
        <f>FC_OTH_CP_SH_E!D53+FC_OTH_CP_SC_E!D53+FC_OTH_CP_HW_E!D53+FC_OTH_CP_CA_E!D53</f>
        <v>34.892114399999997</v>
      </c>
      <c r="E53" s="8">
        <f>FC_OTH_CP_SH_E!E53+FC_OTH_CP_SC_E!E53+FC_OTH_CP_HW_E!E53+FC_OTH_CP_CA_E!E53</f>
        <v>29.029057199999997</v>
      </c>
      <c r="F53" s="8">
        <f>FC_OTH_CP_SH_E!F53+FC_OTH_CP_SC_E!F53+FC_OTH_CP_HW_E!F53+FC_OTH_CP_CA_E!F53</f>
        <v>37.466114400000002</v>
      </c>
      <c r="G53" s="8">
        <f>FC_OTH_CP_SH_E!G53+FC_OTH_CP_SC_E!G53+FC_OTH_CP_HW_E!G53+FC_OTH_CP_CA_E!G53</f>
        <v>33.033171599999996</v>
      </c>
      <c r="H53" s="8">
        <f>FC_OTH_CP_SH_E!H53+FC_OTH_CP_SC_E!H53+FC_OTH_CP_HW_E!H53+FC_OTH_CP_CA_E!H53</f>
        <v>49.621057199999996</v>
      </c>
      <c r="I53" s="8">
        <f>FC_OTH_CP_SH_E!I53+FC_OTH_CP_SC_E!I53+FC_OTH_CP_HW_E!I53+FC_OTH_CP_CA_E!I53</f>
        <v>50.336114399999992</v>
      </c>
      <c r="J53" s="8">
        <f>FC_OTH_CP_SH_E!J53+FC_OTH_CP_SC_E!J53+FC_OTH_CP_HW_E!J53+FC_OTH_CP_CA_E!J53</f>
        <v>75.361057199999991</v>
      </c>
      <c r="K53" s="8">
        <f>FC_OTH_CP_SH_E!K53+FC_OTH_CP_SC_E!K53+FC_OTH_CP_HW_E!K53+FC_OTH_CP_CA_E!K53</f>
        <v>89.231828400000026</v>
      </c>
      <c r="L53" s="8">
        <f>FC_OTH_CP_SH_E!L53+FC_OTH_CP_SC_E!L53+FC_OTH_CP_HW_E!L53+FC_OTH_CP_CA_E!L53</f>
        <v>81.367228799999978</v>
      </c>
      <c r="M53" s="8">
        <f>FC_OTH_CP_SH_E!M53+FC_OTH_CP_SC_E!M53+FC_OTH_CP_HW_E!M53+FC_OTH_CP_CA_E!M53</f>
        <v>71.500057199999958</v>
      </c>
      <c r="N53" s="8">
        <f>FC_OTH_CP_SH_E!N53+FC_OTH_CP_SC_E!N53+FC_OTH_CP_HW_E!N53+FC_OTH_CP_CA_E!N53</f>
        <v>69.21177120000003</v>
      </c>
      <c r="O53" s="8">
        <f>FC_OTH_CP_SH_E!O53+FC_OTH_CP_SC_E!O53+FC_OTH_CP_HW_E!O53+FC_OTH_CP_CA_E!O53</f>
        <v>70.213057200000009</v>
      </c>
      <c r="P53" s="8">
        <f>FC_OTH_CP_SH_E!P53+FC_OTH_CP_SC_E!P53+FC_OTH_CP_HW_E!P53+FC_OTH_CP_CA_E!P53</f>
        <v>81.652942799999963</v>
      </c>
      <c r="Q53" s="8">
        <f>FC_OTH_CP_SH_E!Q53+FC_OTH_CP_SC_E!Q53+FC_OTH_CP_HW_E!Q53+FC_OTH_CP_CA_E!Q53</f>
        <v>89.8037712</v>
      </c>
      <c r="R53" s="8">
        <f>FC_OTH_CP_SH_E!R53+FC_OTH_CP_SC_E!R53+FC_OTH_CP_HW_E!R53+FC_OTH_CP_CA_E!R53</f>
        <v>101.67300000000004</v>
      </c>
      <c r="S53" s="8">
        <f>FC_OTH_CP_SH_E!S53+FC_OTH_CP_SC_E!S53+FC_OTH_CP_HW_E!S53+FC_OTH_CP_CA_E!S53</f>
        <v>89.089228800000072</v>
      </c>
      <c r="T53" s="8">
        <f>FC_OTH_CP_SH_E!T53+FC_OTH_CP_SC_E!T53+FC_OTH_CP_HW_E!T53+FC_OTH_CP_CA_E!T53</f>
        <v>88.481764800000022</v>
      </c>
      <c r="U53" s="8">
        <f>FC_OTH_CP_SH_E!U53+FC_OTH_CP_SC_E!U53+FC_OTH_CP_HW_E!U53+FC_OTH_CP_CA_E!U53</f>
        <v>93.492313200000041</v>
      </c>
      <c r="V53" s="8">
        <f>FC_OTH_CP_SH_E!V53+FC_OTH_CP_SC_E!V53+FC_OTH_CP_HW_E!V53+FC_OTH_CP_CA_E!V53</f>
        <v>107.6457095999999</v>
      </c>
      <c r="W53" s="8">
        <f>FC_OTH_CP_SH_E!W53+FC_OTH_CP_SC_E!W53+FC_OTH_CP_HW_E!W53+FC_OTH_CP_CA_E!W53</f>
        <v>95.796043200000014</v>
      </c>
      <c r="X53" s="8">
        <f>FC_OTH_CP_SH_E!X53+FC_OTH_CP_SC_E!X53+FC_OTH_CP_HW_E!X53+FC_OTH_CP_CA_E!X53</f>
        <v>105.22923839999999</v>
      </c>
      <c r="Y53" s="8">
        <f>FC_OTH_CP_SH_E!Y53+FC_OTH_CP_SC_E!Y53+FC_OTH_CP_HW_E!Y53+FC_OTH_CP_CA_E!Y53</f>
        <v>97.200932400000099</v>
      </c>
      <c r="Z53" s="8">
        <f>FC_OTH_CP_SH_E!Z53+FC_OTH_CP_SC_E!Z53+FC_OTH_CP_HW_E!Z53+FC_OTH_CP_CA_E!Z53</f>
        <v>87.068638799999874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11.46242664</v>
      </c>
      <c r="D54" s="45">
        <f>FC_OTH_CP_SH_E!D54+FC_OTH_CP_SC_E!D54+FC_OTH_CP_HW_E!D54+FC_OTH_CP_CA_E!D54</f>
        <v>26.776363320000002</v>
      </c>
      <c r="E54" s="45">
        <f>FC_OTH_CP_SH_E!E54+FC_OTH_CP_SC_E!E54+FC_OTH_CP_HW_E!E54+FC_OTH_CP_CA_E!E54</f>
        <v>26.042836679999997</v>
      </c>
      <c r="F54" s="45">
        <f>FC_OTH_CP_SH_E!F54+FC_OTH_CP_SC_E!F54+FC_OTH_CP_HW_E!F54+FC_OTH_CP_CA_E!F54</f>
        <v>27.881576587680524</v>
      </c>
      <c r="G54" s="45">
        <f>FC_OTH_CP_SH_E!G54+FC_OTH_CP_SC_E!G54+FC_OTH_CP_HW_E!G54+FC_OTH_CP_CA_E!G54</f>
        <v>30.073395662820211</v>
      </c>
      <c r="H54" s="45">
        <f>FC_OTH_CP_SH_E!H54+FC_OTH_CP_SC_E!H54+FC_OTH_CP_HW_E!H54+FC_OTH_CP_CA_E!H54</f>
        <v>27.377063711693747</v>
      </c>
      <c r="I54" s="45">
        <f>FC_OTH_CP_SH_E!I54+FC_OTH_CP_SC_E!I54+FC_OTH_CP_HW_E!I54+FC_OTH_CP_CA_E!I54</f>
        <v>23.780814524963695</v>
      </c>
      <c r="J54" s="45">
        <f>FC_OTH_CP_SH_E!J54+FC_OTH_CP_SC_E!J54+FC_OTH_CP_HW_E!J54+FC_OTH_CP_CA_E!J54</f>
        <v>24.354994992200083</v>
      </c>
      <c r="K54" s="45">
        <f>FC_OTH_CP_SH_E!K54+FC_OTH_CP_SC_E!K54+FC_OTH_CP_HW_E!K54+FC_OTH_CP_CA_E!K54</f>
        <v>25.561608180438885</v>
      </c>
      <c r="L54" s="45">
        <f>FC_OTH_CP_SH_E!L54+FC_OTH_CP_SC_E!L54+FC_OTH_CP_HW_E!L54+FC_OTH_CP_CA_E!L54</f>
        <v>18.992673833382344</v>
      </c>
      <c r="M54" s="45">
        <f>FC_OTH_CP_SH_E!M54+FC_OTH_CP_SC_E!M54+FC_OTH_CP_HW_E!M54+FC_OTH_CP_CA_E!M54</f>
        <v>51.008666635423552</v>
      </c>
      <c r="N54" s="45">
        <f>FC_OTH_CP_SH_E!N54+FC_OTH_CP_SC_E!N54+FC_OTH_CP_HW_E!N54+FC_OTH_CP_CA_E!N54</f>
        <v>49.800442594555044</v>
      </c>
      <c r="O54" s="45">
        <f>FC_OTH_CP_SH_E!O54+FC_OTH_CP_SC_E!O54+FC_OTH_CP_HW_E!O54+FC_OTH_CP_CA_E!O54</f>
        <v>51.449682060998384</v>
      </c>
      <c r="P54" s="45">
        <f>FC_OTH_CP_SH_E!P54+FC_OTH_CP_SC_E!P54+FC_OTH_CP_HW_E!P54+FC_OTH_CP_CA_E!P54</f>
        <v>55.682689889794638</v>
      </c>
      <c r="Q54" s="45">
        <f>FC_OTH_CP_SH_E!Q54+FC_OTH_CP_SC_E!Q54+FC_OTH_CP_HW_E!Q54+FC_OTH_CP_CA_E!Q54</f>
        <v>52.721281531112275</v>
      </c>
      <c r="R54" s="45">
        <f>FC_OTH_CP_SH_E!R54+FC_OTH_CP_SC_E!R54+FC_OTH_CP_HW_E!R54+FC_OTH_CP_CA_E!R54</f>
        <v>55.815759534276246</v>
      </c>
      <c r="S54" s="45">
        <f>FC_OTH_CP_SH_E!S54+FC_OTH_CP_SC_E!S54+FC_OTH_CP_HW_E!S54+FC_OTH_CP_CA_E!S54</f>
        <v>52.693790669129058</v>
      </c>
      <c r="T54" s="45">
        <f>FC_OTH_CP_SH_E!T54+FC_OTH_CP_SC_E!T54+FC_OTH_CP_HW_E!T54+FC_OTH_CP_CA_E!T54</f>
        <v>53.470442801273599</v>
      </c>
      <c r="U54" s="45">
        <f>FC_OTH_CP_SH_E!U54+FC_OTH_CP_SC_E!U54+FC_OTH_CP_HW_E!U54+FC_OTH_CP_CA_E!U54</f>
        <v>54.903741728817344</v>
      </c>
      <c r="V54" s="45">
        <f>FC_OTH_CP_SH_E!V54+FC_OTH_CP_SC_E!V54+FC_OTH_CP_HW_E!V54+FC_OTH_CP_CA_E!V54</f>
        <v>53.575966815915031</v>
      </c>
      <c r="W54" s="45">
        <f>FC_OTH_CP_SH_E!W54+FC_OTH_CP_SC_E!W54+FC_OTH_CP_HW_E!W54+FC_OTH_CP_CA_E!W54</f>
        <v>50.22025803074385</v>
      </c>
      <c r="X54" s="45">
        <f>FC_OTH_CP_SH_E!X54+FC_OTH_CP_SC_E!X54+FC_OTH_CP_HW_E!X54+FC_OTH_CP_CA_E!X54</f>
        <v>51.969776126021273</v>
      </c>
      <c r="Y54" s="45">
        <f>FC_OTH_CP_SH_E!Y54+FC_OTH_CP_SC_E!Y54+FC_OTH_CP_HW_E!Y54+FC_OTH_CP_CA_E!Y54</f>
        <v>51.205356915306737</v>
      </c>
      <c r="Z54" s="45">
        <f>FC_OTH_CP_SH_E!Z54+FC_OTH_CP_SC_E!Z54+FC_OTH_CP_HW_E!Z54+FC_OTH_CP_CA_E!Z54</f>
        <v>40.668733088856783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20.5917408</v>
      </c>
      <c r="D61" s="49">
        <f t="shared" si="22"/>
        <v>49.175985600000004</v>
      </c>
      <c r="E61" s="49">
        <f t="shared" si="22"/>
        <v>54.964748879999988</v>
      </c>
      <c r="F61" s="49">
        <f t="shared" si="22"/>
        <v>123.56510183999998</v>
      </c>
      <c r="G61" s="49">
        <f t="shared" si="22"/>
        <v>144.57222288</v>
      </c>
      <c r="H61" s="49">
        <f t="shared" si="22"/>
        <v>152.67066191999999</v>
      </c>
      <c r="I61" s="49">
        <f t="shared" si="22"/>
        <v>140.24665439999995</v>
      </c>
      <c r="J61" s="49">
        <f t="shared" si="22"/>
        <v>188.87207039999998</v>
      </c>
      <c r="K61" s="49">
        <f t="shared" si="22"/>
        <v>131.82638184000001</v>
      </c>
      <c r="L61" s="49">
        <f t="shared" si="22"/>
        <v>125.92863143999998</v>
      </c>
      <c r="M61" s="49">
        <f t="shared" si="22"/>
        <v>164.83947407999989</v>
      </c>
      <c r="N61" s="49">
        <f t="shared" si="22"/>
        <v>182.88144000000011</v>
      </c>
      <c r="O61" s="49">
        <f t="shared" si="22"/>
        <v>190.53965807999992</v>
      </c>
      <c r="P61" s="49">
        <f t="shared" si="22"/>
        <v>206.65771775999994</v>
      </c>
      <c r="Q61" s="49">
        <f t="shared" si="22"/>
        <v>195.07993920000007</v>
      </c>
      <c r="R61" s="49">
        <f t="shared" si="22"/>
        <v>217.05426288000007</v>
      </c>
      <c r="S61" s="49">
        <f t="shared" si="22"/>
        <v>212.93852112000005</v>
      </c>
      <c r="T61" s="49">
        <f t="shared" si="22"/>
        <v>193.63396823999994</v>
      </c>
      <c r="U61" s="49">
        <f t="shared" si="22"/>
        <v>196.43405472000001</v>
      </c>
      <c r="V61" s="49">
        <f t="shared" si="22"/>
        <v>194.53499495999986</v>
      </c>
      <c r="W61" s="49">
        <f t="shared" si="22"/>
        <v>189.795633620437</v>
      </c>
      <c r="X61" s="49">
        <f t="shared" si="22"/>
        <v>195.06211736765493</v>
      </c>
      <c r="Y61" s="49">
        <f t="shared" ref="Y61:Z61" si="23">SUM(Y62:Y72)</f>
        <v>191.69395064357059</v>
      </c>
      <c r="Z61" s="49">
        <f t="shared" si="23"/>
        <v>171.62459610659357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1.7918208</v>
      </c>
      <c r="D62" s="52">
        <f>FC_OTH_CP_SH_E!D62+FC_OTH_CP_SC_E!D62+FC_OTH_CP_HW_E!D62+FC_OTH_CP_CA_E!D62</f>
        <v>5.3758655999999991</v>
      </c>
      <c r="E62" s="52">
        <f>FC_OTH_CP_SH_E!E62+FC_OTH_CP_SC_E!E62+FC_OTH_CP_HW_E!E62+FC_OTH_CP_CA_E!E62</f>
        <v>9.7441343999999983</v>
      </c>
      <c r="F62" s="52">
        <f>FC_OTH_CP_SH_E!F62+FC_OTH_CP_SC_E!F62+FC_OTH_CP_HW_E!F62+FC_OTH_CP_CA_E!F62</f>
        <v>35.28</v>
      </c>
      <c r="G62" s="52">
        <f>FC_OTH_CP_SH_E!G62+FC_OTH_CP_SC_E!G62+FC_OTH_CP_HW_E!G62+FC_OTH_CP_CA_E!G62</f>
        <v>47.600179200000007</v>
      </c>
      <c r="H62" s="52">
        <f>FC_OTH_CP_SH_E!H62+FC_OTH_CP_SC_E!H62+FC_OTH_CP_HW_E!H62+FC_OTH_CP_CA_E!H62</f>
        <v>64.847865599999992</v>
      </c>
      <c r="I62" s="52">
        <f>FC_OTH_CP_SH_E!I62+FC_OTH_CP_SC_E!I62+FC_OTH_CP_HW_E!I62+FC_OTH_CP_CA_E!I62</f>
        <v>51.072134399999989</v>
      </c>
      <c r="J62" s="52">
        <f>FC_OTH_CP_SH_E!J62+FC_OTH_CP_SC_E!J62+FC_OTH_CP_HW_E!J62+FC_OTH_CP_CA_E!J62</f>
        <v>98.671910399999973</v>
      </c>
      <c r="K62" s="52">
        <f>FC_OTH_CP_SH_E!K62+FC_OTH_CP_SC_E!K62+FC_OTH_CP_HW_E!K62+FC_OTH_CP_CA_E!K62</f>
        <v>37.296000000000006</v>
      </c>
      <c r="L62" s="52">
        <f>FC_OTH_CP_SH_E!L62+FC_OTH_CP_SC_E!L62+FC_OTH_CP_HW_E!L62+FC_OTH_CP_CA_E!L62</f>
        <v>44.464089599999987</v>
      </c>
      <c r="M62" s="52">
        <f>FC_OTH_CP_SH_E!M62+FC_OTH_CP_SC_E!M62+FC_OTH_CP_HW_E!M62+FC_OTH_CP_CA_E!M62</f>
        <v>25.087910399999988</v>
      </c>
      <c r="N62" s="52">
        <f>FC_OTH_CP_SH_E!N62+FC_OTH_CP_SC_E!N62+FC_OTH_CP_HW_E!N62+FC_OTH_CP_CA_E!N62</f>
        <v>42.33600000000002</v>
      </c>
      <c r="O62" s="52">
        <f>FC_OTH_CP_SH_E!O62+FC_OTH_CP_SC_E!O62+FC_OTH_CP_HW_E!O62+FC_OTH_CP_CA_E!O62</f>
        <v>53.088134399999966</v>
      </c>
      <c r="P62" s="52">
        <f>FC_OTH_CP_SH_E!P62+FC_OTH_CP_SC_E!P62+FC_OTH_CP_HW_E!P62+FC_OTH_CP_CA_E!P62</f>
        <v>59.359910399999961</v>
      </c>
      <c r="Q62" s="52">
        <f>FC_OTH_CP_SH_E!Q62+FC_OTH_CP_SC_E!Q62+FC_OTH_CP_HW_E!Q62+FC_OTH_CP_CA_E!Q62</f>
        <v>58.688179200000029</v>
      </c>
      <c r="R62" s="52">
        <f>FC_OTH_CP_SH_E!R62+FC_OTH_CP_SC_E!R62+FC_OTH_CP_HW_E!R62+FC_OTH_CP_CA_E!R62</f>
        <v>73.808179200000026</v>
      </c>
      <c r="S62" s="52">
        <f>FC_OTH_CP_SH_E!S62+FC_OTH_CP_SC_E!S62+FC_OTH_CP_HW_E!S62+FC_OTH_CP_CA_E!S62</f>
        <v>73.136044800000036</v>
      </c>
      <c r="T62" s="52">
        <f>FC_OTH_CP_SH_E!T62+FC_OTH_CP_SC_E!T62+FC_OTH_CP_HW_E!T62+FC_OTH_CP_CA_E!T62</f>
        <v>52.797023999999972</v>
      </c>
      <c r="U62" s="52">
        <f>FC_OTH_CP_SH_E!U62+FC_OTH_CP_SC_E!U62+FC_OTH_CP_HW_E!U62+FC_OTH_CP_CA_E!U62</f>
        <v>53.3723904</v>
      </c>
      <c r="V62" s="52">
        <f>FC_OTH_CP_SH_E!V62+FC_OTH_CP_SC_E!V62+FC_OTH_CP_HW_E!V62+FC_OTH_CP_CA_E!V62</f>
        <v>53.810265599999958</v>
      </c>
      <c r="W62" s="52">
        <f>FC_OTH_CP_SH_E!W62+FC_OTH_CP_SC_E!W62+FC_OTH_CP_HW_E!W62+FC_OTH_CP_CA_E!W62</f>
        <v>55.613779200000003</v>
      </c>
      <c r="X62" s="52">
        <f>FC_OTH_CP_SH_E!X62+FC_OTH_CP_SC_E!X62+FC_OTH_CP_HW_E!X62+FC_OTH_CP_CA_E!X62</f>
        <v>60.517900799999993</v>
      </c>
      <c r="Y62" s="52">
        <f>FC_OTH_CP_SH_E!Y62+FC_OTH_CP_SC_E!Y62+FC_OTH_CP_HW_E!Y62+FC_OTH_CP_CA_E!Y62</f>
        <v>52.949836800000057</v>
      </c>
      <c r="Z62" s="52">
        <f>FC_OTH_CP_SH_E!Z62+FC_OTH_CP_SC_E!Z62+FC_OTH_CP_HW_E!Z62+FC_OTH_CP_CA_E!Z62</f>
        <v>50.286297599999919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2.6207344800000003</v>
      </c>
      <c r="F64" s="52">
        <f>FC_OTH_CP_SH_E!F64+FC_OTH_CP_SC_E!F64+FC_OTH_CP_HW_E!F64+FC_OTH_CP_CA_E!F64</f>
        <v>39.585021839999989</v>
      </c>
      <c r="G64" s="52">
        <f>FC_OTH_CP_SH_E!G64+FC_OTH_CP_SC_E!G64+FC_OTH_CP_HW_E!G64+FC_OTH_CP_CA_E!G64</f>
        <v>44.77204368000001</v>
      </c>
      <c r="H64" s="52">
        <f>FC_OTH_CP_SH_E!H64+FC_OTH_CP_SC_E!H64+FC_OTH_CP_HW_E!H64+FC_OTH_CP_CA_E!H64</f>
        <v>41.222956319999994</v>
      </c>
      <c r="I64" s="52">
        <f>FC_OTH_CP_SH_E!I64+FC_OTH_CP_SC_E!I64+FC_OTH_CP_HW_E!I64+FC_OTH_CP_CA_E!I64</f>
        <v>47.174400000000006</v>
      </c>
      <c r="J64" s="52">
        <f>FC_OTH_CP_SH_E!J64+FC_OTH_CP_SC_E!J64+FC_OTH_CP_HW_E!J64+FC_OTH_CP_CA_E!J64</f>
        <v>45.700200000000024</v>
      </c>
      <c r="K64" s="52">
        <f>FC_OTH_CP_SH_E!K64+FC_OTH_CP_SC_E!K64+FC_OTH_CP_HW_E!K64+FC_OTH_CP_CA_E!K64</f>
        <v>48.430221840000023</v>
      </c>
      <c r="L64" s="52">
        <f>FC_OTH_CP_SH_E!L64+FC_OTH_CP_SC_E!L64+FC_OTH_CP_HW_E!L64+FC_OTH_CP_CA_E!L64</f>
        <v>46.464621840000014</v>
      </c>
      <c r="M64" s="52">
        <f>FC_OTH_CP_SH_E!M64+FC_OTH_CP_SC_E!M64+FC_OTH_CP_HW_E!M64+FC_OTH_CP_CA_E!M64</f>
        <v>51.651643679999964</v>
      </c>
      <c r="N64" s="52">
        <f>FC_OTH_CP_SH_E!N64+FC_OTH_CP_SC_E!N64+FC_OTH_CP_HW_E!N64+FC_OTH_CP_CA_E!N64</f>
        <v>54.545400000000022</v>
      </c>
      <c r="O64" s="52">
        <f>FC_OTH_CP_SH_E!O64+FC_OTH_CP_SC_E!O64+FC_OTH_CP_HW_E!O64+FC_OTH_CP_CA_E!O64</f>
        <v>51.651643680000021</v>
      </c>
      <c r="P64" s="52">
        <f>FC_OTH_CP_SH_E!P64+FC_OTH_CP_SC_E!P64+FC_OTH_CP_HW_E!P64+FC_OTH_CP_CA_E!P64</f>
        <v>52.19768736000001</v>
      </c>
      <c r="Q64" s="52">
        <f>FC_OTH_CP_SH_E!Q64+FC_OTH_CP_SC_E!Q64+FC_OTH_CP_HW_E!Q64+FC_OTH_CP_CA_E!Q64</f>
        <v>46.191600000000022</v>
      </c>
      <c r="R64" s="52">
        <f>FC_OTH_CP_SH_E!R64+FC_OTH_CP_SC_E!R64+FC_OTH_CP_HW_E!R64+FC_OTH_CP_CA_E!R64</f>
        <v>46.246243679999992</v>
      </c>
      <c r="S64" s="52">
        <f>FC_OTH_CP_SH_E!S64+FC_OTH_CP_SC_E!S64+FC_OTH_CP_HW_E!S64+FC_OTH_CP_CA_E!S64</f>
        <v>48.10255631999997</v>
      </c>
      <c r="T64" s="52">
        <f>FC_OTH_CP_SH_E!T64+FC_OTH_CP_SC_E!T64+FC_OTH_CP_HW_E!T64+FC_OTH_CP_CA_E!T64</f>
        <v>47.602704240000037</v>
      </c>
      <c r="U64" s="52">
        <f>FC_OTH_CP_SH_E!U64+FC_OTH_CP_SC_E!U64+FC_OTH_CP_HW_E!U64+FC_OTH_CP_CA_E!U64</f>
        <v>47.620984319999955</v>
      </c>
      <c r="V64" s="52">
        <f>FC_OTH_CP_SH_E!V64+FC_OTH_CP_SC_E!V64+FC_OTH_CP_HW_E!V64+FC_OTH_CP_CA_E!V64</f>
        <v>46.06992936000001</v>
      </c>
      <c r="W64" s="52">
        <f>FC_OTH_CP_SH_E!W64+FC_OTH_CP_SC_E!W64+FC_OTH_CP_HW_E!W64+FC_OTH_CP_CA_E!W64</f>
        <v>45.059534420436961</v>
      </c>
      <c r="X64" s="52">
        <f>FC_OTH_CP_SH_E!X64+FC_OTH_CP_SC_E!X64+FC_OTH_CP_HW_E!X64+FC_OTH_CP_CA_E!X64</f>
        <v>45.363216567654973</v>
      </c>
      <c r="Y64" s="52">
        <f>FC_OTH_CP_SH_E!Y64+FC_OTH_CP_SC_E!Y64+FC_OTH_CP_HW_E!Y64+FC_OTH_CP_CA_E!Y64</f>
        <v>49.291673843570443</v>
      </c>
      <c r="Z64" s="52">
        <f>FC_OTH_CP_SH_E!Z64+FC_OTH_CP_SC_E!Z64+FC_OTH_CP_HW_E!Z64+FC_OTH_CP_CA_E!Z64</f>
        <v>51.081418506593764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18.79992</v>
      </c>
      <c r="D65" s="52">
        <f>FC_OTH_CP_SH_E!D65+FC_OTH_CP_SC_E!D65+FC_OTH_CP_HW_E!D65+FC_OTH_CP_CA_E!D65</f>
        <v>43.800120000000007</v>
      </c>
      <c r="E65" s="52">
        <f>FC_OTH_CP_SH_E!E65+FC_OTH_CP_SC_E!E65+FC_OTH_CP_HW_E!E65+FC_OTH_CP_CA_E!E65</f>
        <v>42.599879999999985</v>
      </c>
      <c r="F65" s="52">
        <f>FC_OTH_CP_SH_E!F65+FC_OTH_CP_SC_E!F65+FC_OTH_CP_HW_E!F65+FC_OTH_CP_CA_E!F65</f>
        <v>48.700079999999993</v>
      </c>
      <c r="G65" s="52">
        <f>FC_OTH_CP_SH_E!G65+FC_OTH_CP_SC_E!G65+FC_OTH_CP_HW_E!G65+FC_OTH_CP_CA_E!G65</f>
        <v>52.199999999999996</v>
      </c>
      <c r="H65" s="52">
        <f>FC_OTH_CP_SH_E!H65+FC_OTH_CP_SC_E!H65+FC_OTH_CP_HW_E!H65+FC_OTH_CP_CA_E!H65</f>
        <v>46.599839999999993</v>
      </c>
      <c r="I65" s="52">
        <f>FC_OTH_CP_SH_E!I65+FC_OTH_CP_SC_E!I65+FC_OTH_CP_HW_E!I65+FC_OTH_CP_CA_E!I65</f>
        <v>42.000119999999967</v>
      </c>
      <c r="J65" s="52">
        <f>FC_OTH_CP_SH_E!J65+FC_OTH_CP_SC_E!J65+FC_OTH_CP_HW_E!J65+FC_OTH_CP_CA_E!J65</f>
        <v>44.49995999999998</v>
      </c>
      <c r="K65" s="52">
        <f>FC_OTH_CP_SH_E!K65+FC_OTH_CP_SC_E!K65+FC_OTH_CP_HW_E!K65+FC_OTH_CP_CA_E!K65</f>
        <v>46.100159999999995</v>
      </c>
      <c r="L65" s="52">
        <f>FC_OTH_CP_SH_E!L65+FC_OTH_CP_SC_E!L65+FC_OTH_CP_HW_E!L65+FC_OTH_CP_CA_E!L65</f>
        <v>34.999919999999982</v>
      </c>
      <c r="M65" s="52">
        <f>FC_OTH_CP_SH_E!M65+FC_OTH_CP_SC_E!M65+FC_OTH_CP_HW_E!M65+FC_OTH_CP_CA_E!M65</f>
        <v>88.099919999999941</v>
      </c>
      <c r="N65" s="52">
        <f>FC_OTH_CP_SH_E!N65+FC_OTH_CP_SC_E!N65+FC_OTH_CP_HW_E!N65+FC_OTH_CP_CA_E!N65</f>
        <v>86.000040000000055</v>
      </c>
      <c r="O65" s="52">
        <f>FC_OTH_CP_SH_E!O65+FC_OTH_CP_SC_E!O65+FC_OTH_CP_HW_E!O65+FC_OTH_CP_CA_E!O65</f>
        <v>85.799879999999945</v>
      </c>
      <c r="P65" s="52">
        <f>FC_OTH_CP_SH_E!P65+FC_OTH_CP_SC_E!P65+FC_OTH_CP_HW_E!P65+FC_OTH_CP_CA_E!P65</f>
        <v>95.100119999999976</v>
      </c>
      <c r="Q65" s="52">
        <f>FC_OTH_CP_SH_E!Q65+FC_OTH_CP_SC_E!Q65+FC_OTH_CP_HW_E!Q65+FC_OTH_CP_CA_E!Q65</f>
        <v>90.200159999999997</v>
      </c>
      <c r="R65" s="52">
        <f>FC_OTH_CP_SH_E!R65+FC_OTH_CP_SC_E!R65+FC_OTH_CP_HW_E!R65+FC_OTH_CP_CA_E!R65</f>
        <v>96.999840000000063</v>
      </c>
      <c r="S65" s="52">
        <f>FC_OTH_CP_SH_E!S65+FC_OTH_CP_SC_E!S65+FC_OTH_CP_HW_E!S65+FC_OTH_CP_CA_E!S65</f>
        <v>91.699920000000049</v>
      </c>
      <c r="T65" s="52">
        <f>FC_OTH_CP_SH_E!T65+FC_OTH_CP_SC_E!T65+FC_OTH_CP_HW_E!T65+FC_OTH_CP_CA_E!T65</f>
        <v>93.234239999999957</v>
      </c>
      <c r="U65" s="52">
        <f>FC_OTH_CP_SH_E!U65+FC_OTH_CP_SC_E!U65+FC_OTH_CP_HW_E!U65+FC_OTH_CP_CA_E!U65</f>
        <v>95.440680000000029</v>
      </c>
      <c r="V65" s="52">
        <f>FC_OTH_CP_SH_E!V65+FC_OTH_CP_SC_E!V65+FC_OTH_CP_HW_E!V65+FC_OTH_CP_CA_E!V65</f>
        <v>94.654799999999895</v>
      </c>
      <c r="W65" s="52">
        <f>FC_OTH_CP_SH_E!W65+FC_OTH_CP_SC_E!W65+FC_OTH_CP_HW_E!W65+FC_OTH_CP_CA_E!W65</f>
        <v>89.12232000000003</v>
      </c>
      <c r="X65" s="52">
        <f>FC_OTH_CP_SH_E!X65+FC_OTH_CP_SC_E!X65+FC_OTH_CP_HW_E!X65+FC_OTH_CP_CA_E!X65</f>
        <v>89.180999999999983</v>
      </c>
      <c r="Y65" s="52">
        <f>FC_OTH_CP_SH_E!Y65+FC_OTH_CP_SC_E!Y65+FC_OTH_CP_HW_E!Y65+FC_OTH_CP_CA_E!Y65</f>
        <v>89.452440000000067</v>
      </c>
      <c r="Z65" s="52">
        <f>FC_OTH_CP_SH_E!Z65+FC_OTH_CP_SC_E!Z65+FC_OTH_CP_HW_E!Z65+FC_OTH_CP_CA_E!Z65</f>
        <v>70.256879999999896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  <c r="Y67" s="52">
        <f>FC_OTH_CP_SH_E!Y67+FC_OTH_CP_SC_E!Y67+FC_OTH_CP_HW_E!Y67+FC_OTH_CP_CA_E!Y67</f>
        <v>0</v>
      </c>
      <c r="Z67" s="52">
        <f>FC_OTH_CP_SH_E!Z67+FC_OTH_CP_SC_E!Z67+FC_OTH_CP_HW_E!Z67+FC_OTH_CP_CA_E!Z67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  <c r="Y69" s="52">
        <f>FC_OTH_CP_SH_E!Y69+FC_OTH_CP_SC_E!Y69+FC_OTH_CP_HW_E!Y69+FC_OTH_CP_CA_E!Y69</f>
        <v>0</v>
      </c>
      <c r="Z69" s="52">
        <f>FC_OTH_CP_SH_E!Z69+FC_OTH_CP_SC_E!Z69+FC_OTH_CP_HW_E!Z69+FC_OTH_CP_CA_E!Z69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4419.6250078461608</v>
      </c>
      <c r="D2" s="21">
        <f t="shared" ref="D2:X2" si="0">SUM(D3,D17,D22,D25,D26,D51,D52)</f>
        <v>3694.618647361558</v>
      </c>
      <c r="E2" s="21">
        <f t="shared" si="0"/>
        <v>3522.7178690230994</v>
      </c>
      <c r="F2" s="21">
        <f t="shared" si="0"/>
        <v>4462.6425140534775</v>
      </c>
      <c r="G2" s="21">
        <f t="shared" si="0"/>
        <v>4578.299503940656</v>
      </c>
      <c r="H2" s="21">
        <f t="shared" si="0"/>
        <v>3098.6711605977853</v>
      </c>
      <c r="I2" s="21">
        <f t="shared" si="0"/>
        <v>3331.8751294538197</v>
      </c>
      <c r="J2" s="21">
        <f t="shared" si="0"/>
        <v>2857.9597116824639</v>
      </c>
      <c r="K2" s="21">
        <f t="shared" si="0"/>
        <v>3279.1197410414788</v>
      </c>
      <c r="L2" s="21">
        <f t="shared" si="0"/>
        <v>2623.9077507507222</v>
      </c>
      <c r="M2" s="21">
        <f t="shared" si="0"/>
        <v>2846.3943087296957</v>
      </c>
      <c r="N2" s="21">
        <f t="shared" si="0"/>
        <v>2700.4080357884841</v>
      </c>
      <c r="O2" s="21">
        <f t="shared" si="0"/>
        <v>2517.5835278690774</v>
      </c>
      <c r="P2" s="21">
        <f t="shared" si="0"/>
        <v>2380.1825635160581</v>
      </c>
      <c r="Q2" s="21">
        <f t="shared" si="0"/>
        <v>2279.642295318029</v>
      </c>
      <c r="R2" s="21">
        <f t="shared" si="0"/>
        <v>2307.4217600684169</v>
      </c>
      <c r="S2" s="21">
        <f t="shared" si="0"/>
        <v>2336.2762496528462</v>
      </c>
      <c r="T2" s="21">
        <f t="shared" si="0"/>
        <v>2457.0488742049342</v>
      </c>
      <c r="U2" s="21">
        <f t="shared" si="0"/>
        <v>2195.3399928053987</v>
      </c>
      <c r="V2" s="21">
        <f t="shared" si="0"/>
        <v>2320.7978626389026</v>
      </c>
      <c r="W2" s="21">
        <f t="shared" si="0"/>
        <v>2101.5843579900329</v>
      </c>
      <c r="X2" s="21">
        <f t="shared" si="0"/>
        <v>2009.5583389531716</v>
      </c>
      <c r="Y2" s="21">
        <f t="shared" ref="Y2:Z2" si="1">SUM(Y3,Y17,Y22,Y25,Y26,Y51,Y52)</f>
        <v>1802.8965551333172</v>
      </c>
      <c r="Z2" s="21">
        <f t="shared" si="1"/>
        <v>1574.0805337649349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2068.9208949597582</v>
      </c>
      <c r="D3" s="24">
        <f t="shared" ref="D3:W3" si="3">SUM(D4,D8,D11)</f>
        <v>922.95179803866131</v>
      </c>
      <c r="E3" s="24">
        <f t="shared" si="3"/>
        <v>940.03243550363538</v>
      </c>
      <c r="F3" s="24">
        <f t="shared" si="3"/>
        <v>1825.5555248589023</v>
      </c>
      <c r="G3" s="24">
        <f t="shared" si="3"/>
        <v>1988.1590048754497</v>
      </c>
      <c r="H3" s="24">
        <f t="shared" si="3"/>
        <v>349.01354098752444</v>
      </c>
      <c r="I3" s="24">
        <f t="shared" si="3"/>
        <v>698.64811837436275</v>
      </c>
      <c r="J3" s="24">
        <f t="shared" si="3"/>
        <v>241.22923368494628</v>
      </c>
      <c r="K3" s="24">
        <f t="shared" si="3"/>
        <v>345.29552755500123</v>
      </c>
      <c r="L3" s="24">
        <f t="shared" si="3"/>
        <v>114.43691249818846</v>
      </c>
      <c r="M3" s="24">
        <f t="shared" si="3"/>
        <v>164.54821949468834</v>
      </c>
      <c r="N3" s="24">
        <f t="shared" si="3"/>
        <v>143.39808860008307</v>
      </c>
      <c r="O3" s="24">
        <f t="shared" si="3"/>
        <v>135.18271954092796</v>
      </c>
      <c r="P3" s="24">
        <f t="shared" si="3"/>
        <v>134.05048082863701</v>
      </c>
      <c r="Q3" s="24">
        <f t="shared" si="3"/>
        <v>118.26760218831112</v>
      </c>
      <c r="R3" s="24">
        <f t="shared" si="3"/>
        <v>104.96348819650107</v>
      </c>
      <c r="S3" s="24">
        <f t="shared" si="3"/>
        <v>134.34343944745777</v>
      </c>
      <c r="T3" s="24">
        <f t="shared" si="3"/>
        <v>130.90967869386191</v>
      </c>
      <c r="U3" s="24">
        <f t="shared" si="3"/>
        <v>91.465275817679014</v>
      </c>
      <c r="V3" s="24">
        <f t="shared" si="3"/>
        <v>110.66759318474709</v>
      </c>
      <c r="W3" s="24">
        <f t="shared" si="3"/>
        <v>83.870983789761084</v>
      </c>
      <c r="X3" s="24">
        <f t="shared" ref="X3:Z3" si="4">SUM(X4,X8,X11)</f>
        <v>96.350741713318556</v>
      </c>
      <c r="Y3" s="24">
        <f t="shared" si="4"/>
        <v>96.092476250449096</v>
      </c>
      <c r="Z3" s="24">
        <f t="shared" si="4"/>
        <v>45.046414062110479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42.146962119596125</v>
      </c>
      <c r="D4" s="19">
        <f t="shared" ref="D4:W4" si="6">SUM(D5:D7)</f>
        <v>47.647323246944815</v>
      </c>
      <c r="E4" s="19">
        <f t="shared" si="6"/>
        <v>44.227905925317074</v>
      </c>
      <c r="F4" s="19">
        <f t="shared" si="6"/>
        <v>33.04668608539798</v>
      </c>
      <c r="G4" s="19">
        <f t="shared" si="6"/>
        <v>23.916120472239321</v>
      </c>
      <c r="H4" s="19">
        <f t="shared" si="6"/>
        <v>19.572687122356612</v>
      </c>
      <c r="I4" s="19">
        <f t="shared" si="6"/>
        <v>8.3529391078911992</v>
      </c>
      <c r="J4" s="19">
        <f t="shared" si="6"/>
        <v>7.8921914590973232</v>
      </c>
      <c r="K4" s="19">
        <f t="shared" si="6"/>
        <v>10.818484004516311</v>
      </c>
      <c r="L4" s="19">
        <f t="shared" si="6"/>
        <v>7.1658323623594917</v>
      </c>
      <c r="M4" s="19">
        <f t="shared" si="6"/>
        <v>13.194115947301741</v>
      </c>
      <c r="N4" s="19">
        <f t="shared" si="6"/>
        <v>13.004400434266957</v>
      </c>
      <c r="O4" s="19">
        <f t="shared" si="6"/>
        <v>12.870379031291032</v>
      </c>
      <c r="P4" s="19">
        <f t="shared" si="6"/>
        <v>13.174955110498317</v>
      </c>
      <c r="Q4" s="19">
        <f t="shared" si="6"/>
        <v>5.1792088991140997</v>
      </c>
      <c r="R4" s="19">
        <f t="shared" si="6"/>
        <v>4.9580588081372037</v>
      </c>
      <c r="S4" s="19">
        <f t="shared" si="6"/>
        <v>2.2888049323030963</v>
      </c>
      <c r="T4" s="19">
        <f t="shared" si="6"/>
        <v>2.6770261134558875</v>
      </c>
      <c r="U4" s="19">
        <f t="shared" si="6"/>
        <v>4.6769795321465111</v>
      </c>
      <c r="V4" s="19">
        <f t="shared" si="6"/>
        <v>3.7102386011791588</v>
      </c>
      <c r="W4" s="19">
        <f t="shared" si="6"/>
        <v>3.988447596122453</v>
      </c>
      <c r="X4" s="19">
        <f t="shared" ref="X4:Z4" si="7">SUM(X5:X7)</f>
        <v>2.5065630757539896</v>
      </c>
      <c r="Y4" s="19">
        <f t="shared" si="7"/>
        <v>2.37701571537696</v>
      </c>
      <c r="Z4" s="19">
        <f t="shared" si="7"/>
        <v>0.93684069622484412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42.146962119596125</v>
      </c>
      <c r="D7" s="8">
        <v>47.647323246944815</v>
      </c>
      <c r="E7" s="8">
        <v>44.227905925317074</v>
      </c>
      <c r="F7" s="8">
        <v>33.04668608539798</v>
      </c>
      <c r="G7" s="8">
        <v>23.916120472239321</v>
      </c>
      <c r="H7" s="8">
        <v>19.572687122356612</v>
      </c>
      <c r="I7" s="8">
        <v>8.3529391078911992</v>
      </c>
      <c r="J7" s="8">
        <v>7.8921914590973232</v>
      </c>
      <c r="K7" s="8">
        <v>10.818484004516311</v>
      </c>
      <c r="L7" s="8">
        <v>7.1658323623594917</v>
      </c>
      <c r="M7" s="8">
        <v>13.194115947301741</v>
      </c>
      <c r="N7" s="8">
        <v>13.004400434266957</v>
      </c>
      <c r="O7" s="8">
        <v>12.870379031291032</v>
      </c>
      <c r="P7" s="8">
        <v>13.174955110498317</v>
      </c>
      <c r="Q7" s="8">
        <v>5.1792088991140997</v>
      </c>
      <c r="R7" s="8">
        <v>4.9580588081372037</v>
      </c>
      <c r="S7" s="8">
        <v>2.2888049323030963</v>
      </c>
      <c r="T7" s="8">
        <v>2.6770261134558875</v>
      </c>
      <c r="U7" s="8">
        <v>4.6769795321465111</v>
      </c>
      <c r="V7" s="8">
        <v>3.7102386011791588</v>
      </c>
      <c r="W7" s="8">
        <v>3.988447596122453</v>
      </c>
      <c r="X7" s="8">
        <v>2.5065630757539896</v>
      </c>
      <c r="Y7" s="8">
        <v>2.37701571537696</v>
      </c>
      <c r="Z7" s="8">
        <v>0.93684069622484412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1818.027187064162</v>
      </c>
      <c r="D8" s="19">
        <f t="shared" si="8"/>
        <v>659.3140099149166</v>
      </c>
      <c r="E8" s="19">
        <f t="shared" si="8"/>
        <v>668.06042528711839</v>
      </c>
      <c r="F8" s="19">
        <f t="shared" si="8"/>
        <v>1610.2828498951042</v>
      </c>
      <c r="G8" s="19">
        <f t="shared" si="8"/>
        <v>1832.3035339536104</v>
      </c>
      <c r="H8" s="19">
        <f t="shared" si="8"/>
        <v>236.58672312436781</v>
      </c>
      <c r="I8" s="19">
        <f t="shared" si="8"/>
        <v>606.01688606647156</v>
      </c>
      <c r="J8" s="19">
        <f t="shared" si="8"/>
        <v>157.00118782584897</v>
      </c>
      <c r="K8" s="19">
        <f t="shared" si="8"/>
        <v>273.12508395048491</v>
      </c>
      <c r="L8" s="19">
        <f t="shared" si="8"/>
        <v>86.143245335828979</v>
      </c>
      <c r="M8" s="19">
        <f t="shared" si="8"/>
        <v>86.626607288186619</v>
      </c>
      <c r="N8" s="19">
        <f t="shared" si="8"/>
        <v>73.376508688232121</v>
      </c>
      <c r="O8" s="19">
        <f t="shared" si="8"/>
        <v>67.928003032052928</v>
      </c>
      <c r="P8" s="19">
        <f t="shared" si="8"/>
        <v>63.501651040554712</v>
      </c>
      <c r="Q8" s="19">
        <f t="shared" si="8"/>
        <v>67.90263181161302</v>
      </c>
      <c r="R8" s="19">
        <f t="shared" si="8"/>
        <v>54.272094307675879</v>
      </c>
      <c r="S8" s="19">
        <f t="shared" si="8"/>
        <v>92.29173202208267</v>
      </c>
      <c r="T8" s="19">
        <f t="shared" si="8"/>
        <v>81.574422719094002</v>
      </c>
      <c r="U8" s="19">
        <f t="shared" si="8"/>
        <v>43.217591903404482</v>
      </c>
      <c r="V8" s="19">
        <f t="shared" si="8"/>
        <v>71.085114027407982</v>
      </c>
      <c r="W8" s="19">
        <f t="shared" si="8"/>
        <v>58.136404009110613</v>
      </c>
      <c r="X8" s="19">
        <f t="shared" si="8"/>
        <v>54.855481258236559</v>
      </c>
      <c r="Y8" s="19">
        <f t="shared" ref="Y8:Z8" si="9">SUM(Y9:Y10)</f>
        <v>73.271451725184122</v>
      </c>
      <c r="Z8" s="19">
        <f t="shared" si="9"/>
        <v>35.684162295629648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1818.027187064162</v>
      </c>
      <c r="D10" s="8">
        <v>659.3140099149166</v>
      </c>
      <c r="E10" s="8">
        <v>668.06042528711839</v>
      </c>
      <c r="F10" s="8">
        <v>1610.2828498951042</v>
      </c>
      <c r="G10" s="8">
        <v>1832.3035339536104</v>
      </c>
      <c r="H10" s="8">
        <v>236.58672312436781</v>
      </c>
      <c r="I10" s="8">
        <v>606.01688606647156</v>
      </c>
      <c r="J10" s="8">
        <v>157.00118782584897</v>
      </c>
      <c r="K10" s="8">
        <v>273.12508395048491</v>
      </c>
      <c r="L10" s="8">
        <v>86.143245335828979</v>
      </c>
      <c r="M10" s="8">
        <v>86.626607288186619</v>
      </c>
      <c r="N10" s="8">
        <v>73.376508688232121</v>
      </c>
      <c r="O10" s="8">
        <v>67.928003032052928</v>
      </c>
      <c r="P10" s="8">
        <v>63.501651040554712</v>
      </c>
      <c r="Q10" s="8">
        <v>67.90263181161302</v>
      </c>
      <c r="R10" s="8">
        <v>54.272094307675879</v>
      </c>
      <c r="S10" s="8">
        <v>92.29173202208267</v>
      </c>
      <c r="T10" s="8">
        <v>81.574422719094002</v>
      </c>
      <c r="U10" s="8">
        <v>43.217591903404482</v>
      </c>
      <c r="V10" s="8">
        <v>71.085114027407982</v>
      </c>
      <c r="W10" s="8">
        <v>58.136404009110613</v>
      </c>
      <c r="X10" s="8">
        <v>54.855481258236559</v>
      </c>
      <c r="Y10" s="8">
        <v>73.271451725184122</v>
      </c>
      <c r="Z10" s="8">
        <v>35.684162295629648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208.74674577599998</v>
      </c>
      <c r="D11" s="19">
        <f t="shared" si="10"/>
        <v>215.99046487679999</v>
      </c>
      <c r="E11" s="19">
        <f t="shared" si="10"/>
        <v>227.74410429119999</v>
      </c>
      <c r="F11" s="19">
        <f t="shared" si="10"/>
        <v>182.22598887840005</v>
      </c>
      <c r="G11" s="19">
        <f t="shared" si="10"/>
        <v>131.93935044959997</v>
      </c>
      <c r="H11" s="19">
        <f t="shared" si="10"/>
        <v>92.854130740800016</v>
      </c>
      <c r="I11" s="19">
        <f t="shared" si="10"/>
        <v>84.278293199999979</v>
      </c>
      <c r="J11" s="19">
        <f t="shared" si="10"/>
        <v>76.335854400000002</v>
      </c>
      <c r="K11" s="19">
        <f t="shared" si="10"/>
        <v>61.351959599999979</v>
      </c>
      <c r="L11" s="19">
        <f t="shared" si="10"/>
        <v>21.127834799999995</v>
      </c>
      <c r="M11" s="19">
        <f t="shared" si="10"/>
        <v>64.727496259199995</v>
      </c>
      <c r="N11" s="19">
        <f t="shared" si="10"/>
        <v>57.017179477584001</v>
      </c>
      <c r="O11" s="19">
        <f t="shared" si="10"/>
        <v>54.384337477583998</v>
      </c>
      <c r="P11" s="19">
        <f t="shared" si="10"/>
        <v>57.373874677583984</v>
      </c>
      <c r="Q11" s="19">
        <f t="shared" si="10"/>
        <v>45.185761477584002</v>
      </c>
      <c r="R11" s="19">
        <f t="shared" si="10"/>
        <v>45.733335080687993</v>
      </c>
      <c r="S11" s="19">
        <f t="shared" si="10"/>
        <v>39.762902493072012</v>
      </c>
      <c r="T11" s="19">
        <f t="shared" si="10"/>
        <v>46.658229861312016</v>
      </c>
      <c r="U11" s="19">
        <f t="shared" si="10"/>
        <v>43.570704382128014</v>
      </c>
      <c r="V11" s="19">
        <f t="shared" si="10"/>
        <v>35.872240556159959</v>
      </c>
      <c r="W11" s="19">
        <f t="shared" si="10"/>
        <v>21.746132184528008</v>
      </c>
      <c r="X11" s="19">
        <f t="shared" si="10"/>
        <v>38.988697379328009</v>
      </c>
      <c r="Y11" s="19">
        <f t="shared" ref="Y11:Z11" si="11">SUM(Y12:Y16)</f>
        <v>20.444008809888011</v>
      </c>
      <c r="Z11" s="19">
        <f t="shared" si="11"/>
        <v>8.4254110702559899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201.60327959999998</v>
      </c>
      <c r="D13" s="8">
        <v>211.3561584</v>
      </c>
      <c r="E13" s="8">
        <v>211.84266599999998</v>
      </c>
      <c r="F13" s="8">
        <v>177.31950120000005</v>
      </c>
      <c r="G13" s="8">
        <v>125.05017239999997</v>
      </c>
      <c r="H13" s="8">
        <v>88.472736000000012</v>
      </c>
      <c r="I13" s="8">
        <v>84.278293199999979</v>
      </c>
      <c r="J13" s="8">
        <v>76.335854400000002</v>
      </c>
      <c r="K13" s="8">
        <v>61.351959599999979</v>
      </c>
      <c r="L13" s="8">
        <v>21.127834799999995</v>
      </c>
      <c r="M13" s="8">
        <v>33.021655200000005</v>
      </c>
      <c r="N13" s="8">
        <v>27.055292399999999</v>
      </c>
      <c r="O13" s="8">
        <v>24.422450399999995</v>
      </c>
      <c r="P13" s="8">
        <v>27.411987599999989</v>
      </c>
      <c r="Q13" s="8">
        <v>15.223874400000001</v>
      </c>
      <c r="R13" s="8">
        <v>15.321329999999996</v>
      </c>
      <c r="S13" s="8">
        <v>9.0252360000000031</v>
      </c>
      <c r="T13" s="8">
        <v>8.2301832000000008</v>
      </c>
      <c r="U13" s="8">
        <v>5.1312492000000036</v>
      </c>
      <c r="V13" s="8">
        <v>3.693297599999998</v>
      </c>
      <c r="W13" s="8">
        <v>2.3381640000000021</v>
      </c>
      <c r="X13" s="8">
        <v>2.1135924000000017</v>
      </c>
      <c r="Y13" s="8">
        <v>1.1898828000000012</v>
      </c>
      <c r="Z13" s="8">
        <v>0.73226519999999962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7.1434661760000013</v>
      </c>
      <c r="D16" s="8">
        <v>4.6343064767999982</v>
      </c>
      <c r="E16" s="8">
        <v>15.9014382912</v>
      </c>
      <c r="F16" s="8">
        <v>4.9064876783999996</v>
      </c>
      <c r="G16" s="8">
        <v>6.889178049599999</v>
      </c>
      <c r="H16" s="8">
        <v>4.3813947407999994</v>
      </c>
      <c r="I16" s="8">
        <v>0</v>
      </c>
      <c r="J16" s="8">
        <v>0</v>
      </c>
      <c r="K16" s="8">
        <v>0</v>
      </c>
      <c r="L16" s="8">
        <v>0</v>
      </c>
      <c r="M16" s="8">
        <v>31.705841059199997</v>
      </c>
      <c r="N16" s="8">
        <v>29.961887077584002</v>
      </c>
      <c r="O16" s="8">
        <v>29.961887077584002</v>
      </c>
      <c r="P16" s="8">
        <v>29.961887077583995</v>
      </c>
      <c r="Q16" s="8">
        <v>29.961887077584002</v>
      </c>
      <c r="R16" s="8">
        <v>30.412005080687997</v>
      </c>
      <c r="S16" s="8">
        <v>30.737666493072009</v>
      </c>
      <c r="T16" s="8">
        <v>38.428046661312017</v>
      </c>
      <c r="U16" s="8">
        <v>38.439455182128007</v>
      </c>
      <c r="V16" s="8">
        <v>32.178942956159958</v>
      </c>
      <c r="W16" s="8">
        <v>19.407968184528006</v>
      </c>
      <c r="X16" s="8">
        <v>36.875104979328007</v>
      </c>
      <c r="Y16" s="8">
        <v>19.254126009888012</v>
      </c>
      <c r="Z16" s="8">
        <v>7.6931458702559912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18.98050752</v>
      </c>
      <c r="D26" s="27">
        <f t="shared" si="16"/>
        <v>9.3187270799999968</v>
      </c>
      <c r="E26" s="27">
        <f t="shared" si="16"/>
        <v>40.400802000000006</v>
      </c>
      <c r="F26" s="27">
        <f t="shared" si="16"/>
        <v>37.283177880000018</v>
      </c>
      <c r="G26" s="27">
        <f t="shared" si="16"/>
        <v>49.630591079999995</v>
      </c>
      <c r="H26" s="27">
        <f t="shared" si="16"/>
        <v>37.13883263999999</v>
      </c>
      <c r="I26" s="27">
        <f t="shared" si="16"/>
        <v>46.932784560000002</v>
      </c>
      <c r="J26" s="27">
        <f t="shared" si="16"/>
        <v>47.386951559999986</v>
      </c>
      <c r="K26" s="27">
        <f t="shared" si="16"/>
        <v>50.31125784000001</v>
      </c>
      <c r="L26" s="27">
        <f t="shared" si="16"/>
        <v>37.766645279999992</v>
      </c>
      <c r="M26" s="27">
        <f t="shared" si="16"/>
        <v>50.28199091999997</v>
      </c>
      <c r="N26" s="27">
        <f t="shared" si="16"/>
        <v>37.834643160000013</v>
      </c>
      <c r="O26" s="27">
        <f t="shared" si="16"/>
        <v>62.411841360000011</v>
      </c>
      <c r="P26" s="27">
        <f t="shared" si="16"/>
        <v>46.983640679999993</v>
      </c>
      <c r="Q26" s="27">
        <f t="shared" si="16"/>
        <v>31.343118479999994</v>
      </c>
      <c r="R26" s="27">
        <f t="shared" si="16"/>
        <v>65.700526679999953</v>
      </c>
      <c r="S26" s="27">
        <f t="shared" si="16"/>
        <v>62.65582631999996</v>
      </c>
      <c r="T26" s="27">
        <f t="shared" si="16"/>
        <v>62.523415079999992</v>
      </c>
      <c r="U26" s="27">
        <f t="shared" si="16"/>
        <v>40.986857520000022</v>
      </c>
      <c r="V26" s="27">
        <f t="shared" si="16"/>
        <v>38.071622160000004</v>
      </c>
      <c r="W26" s="27">
        <f t="shared" si="16"/>
        <v>43.988534999999949</v>
      </c>
      <c r="X26" s="27">
        <f t="shared" si="16"/>
        <v>56.450763360000039</v>
      </c>
      <c r="Y26" s="27">
        <f t="shared" ref="Y26:Z26" si="17">SUM(Y27,Y33)</f>
        <v>43.90789283999996</v>
      </c>
      <c r="Z26" s="27">
        <f t="shared" si="17"/>
        <v>53.34309575999994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18.98050752</v>
      </c>
      <c r="D33" s="19">
        <f t="shared" si="20"/>
        <v>9.3187270799999968</v>
      </c>
      <c r="E33" s="19">
        <f t="shared" si="20"/>
        <v>40.400802000000006</v>
      </c>
      <c r="F33" s="19">
        <f t="shared" si="20"/>
        <v>37.283177880000018</v>
      </c>
      <c r="G33" s="19">
        <f t="shared" si="20"/>
        <v>49.630591079999995</v>
      </c>
      <c r="H33" s="19">
        <f t="shared" si="20"/>
        <v>37.13883263999999</v>
      </c>
      <c r="I33" s="19">
        <f t="shared" si="20"/>
        <v>46.932784560000002</v>
      </c>
      <c r="J33" s="19">
        <f t="shared" si="20"/>
        <v>47.386951559999986</v>
      </c>
      <c r="K33" s="19">
        <f t="shared" si="20"/>
        <v>50.31125784000001</v>
      </c>
      <c r="L33" s="19">
        <f t="shared" si="20"/>
        <v>37.766645279999992</v>
      </c>
      <c r="M33" s="19">
        <f t="shared" si="20"/>
        <v>50.28199091999997</v>
      </c>
      <c r="N33" s="19">
        <f t="shared" si="20"/>
        <v>37.834643160000013</v>
      </c>
      <c r="O33" s="19">
        <f t="shared" si="20"/>
        <v>62.411841360000011</v>
      </c>
      <c r="P33" s="19">
        <f t="shared" si="20"/>
        <v>46.983640679999993</v>
      </c>
      <c r="Q33" s="19">
        <f t="shared" si="20"/>
        <v>31.343118479999994</v>
      </c>
      <c r="R33" s="19">
        <f t="shared" si="20"/>
        <v>65.700526679999953</v>
      </c>
      <c r="S33" s="19">
        <f t="shared" si="20"/>
        <v>62.65582631999996</v>
      </c>
      <c r="T33" s="19">
        <f t="shared" si="20"/>
        <v>62.523415079999992</v>
      </c>
      <c r="U33" s="19">
        <f t="shared" si="20"/>
        <v>40.986857520000022</v>
      </c>
      <c r="V33" s="19">
        <f t="shared" si="20"/>
        <v>38.071622160000004</v>
      </c>
      <c r="W33" s="19">
        <f t="shared" si="20"/>
        <v>43.988534999999949</v>
      </c>
      <c r="X33" s="19">
        <f t="shared" si="20"/>
        <v>56.450763360000039</v>
      </c>
      <c r="Y33" s="19">
        <f t="shared" ref="Y33:Z33" si="21">SUM(Y34:Y50)</f>
        <v>43.90789283999996</v>
      </c>
      <c r="Z33" s="19">
        <f t="shared" si="21"/>
        <v>53.34309575999994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6.2266550400000042</v>
      </c>
      <c r="Y40" s="8">
        <v>6.2266550399999945</v>
      </c>
      <c r="Z40" s="8">
        <v>6.2266550399999918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18.98050752</v>
      </c>
      <c r="D43" s="8">
        <v>9.3187270799999968</v>
      </c>
      <c r="E43" s="8">
        <v>40.400802000000006</v>
      </c>
      <c r="F43" s="8">
        <v>37.283177880000018</v>
      </c>
      <c r="G43" s="8">
        <v>43.438931639999993</v>
      </c>
      <c r="H43" s="8">
        <v>30.995377919999989</v>
      </c>
      <c r="I43" s="8">
        <v>28.529448479999999</v>
      </c>
      <c r="J43" s="8">
        <v>31.676949719999985</v>
      </c>
      <c r="K43" s="8">
        <v>34.943425920000003</v>
      </c>
      <c r="L43" s="8">
        <v>25.476113519999991</v>
      </c>
      <c r="M43" s="8">
        <v>31.890357719999979</v>
      </c>
      <c r="N43" s="8">
        <v>28.666829880000012</v>
      </c>
      <c r="O43" s="8">
        <v>31.831937280000002</v>
      </c>
      <c r="P43" s="8">
        <v>28.651357799999996</v>
      </c>
      <c r="Q43" s="8">
        <v>19.113887519999992</v>
      </c>
      <c r="R43" s="8">
        <v>38.184826679999965</v>
      </c>
      <c r="S43" s="8">
        <v>38.197364399999969</v>
      </c>
      <c r="T43" s="8">
        <v>35.00771507999999</v>
      </c>
      <c r="U43" s="8">
        <v>31.814864640000014</v>
      </c>
      <c r="V43" s="8">
        <v>35.014384080000006</v>
      </c>
      <c r="W43" s="8">
        <v>28.701508679999968</v>
      </c>
      <c r="X43" s="8">
        <v>28.822884480000017</v>
      </c>
      <c r="Y43" s="8">
        <v>22.394768759999977</v>
      </c>
      <c r="Z43" s="8">
        <v>28.772733599999967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6.1916594399999996</v>
      </c>
      <c r="H44" s="8">
        <v>6.1434547199999985</v>
      </c>
      <c r="I44" s="8">
        <v>18.403336080000003</v>
      </c>
      <c r="J44" s="8">
        <v>15.71000184</v>
      </c>
      <c r="K44" s="8">
        <v>15.367831920000004</v>
      </c>
      <c r="L44" s="8">
        <v>12.290531760000002</v>
      </c>
      <c r="M44" s="8">
        <v>18.391633199999987</v>
      </c>
      <c r="N44" s="8">
        <v>9.1678132800000043</v>
      </c>
      <c r="O44" s="8">
        <v>30.579904080000006</v>
      </c>
      <c r="P44" s="8">
        <v>18.332282880000001</v>
      </c>
      <c r="Q44" s="8">
        <v>12.229230960000001</v>
      </c>
      <c r="R44" s="8">
        <v>27.515699999999988</v>
      </c>
      <c r="S44" s="8">
        <v>24.458461919999987</v>
      </c>
      <c r="T44" s="8">
        <v>27.515699999999999</v>
      </c>
      <c r="U44" s="8">
        <v>9.1719928800000066</v>
      </c>
      <c r="V44" s="8">
        <v>3.0572380800000007</v>
      </c>
      <c r="W44" s="8">
        <v>15.287026319999983</v>
      </c>
      <c r="X44" s="8">
        <v>21.401223840000014</v>
      </c>
      <c r="Y44" s="8">
        <v>15.286469039999986</v>
      </c>
      <c r="Z44" s="8">
        <v>18.34370711999998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2287.3711215264025</v>
      </c>
      <c r="D51" s="27">
        <v>2700.679644522897</v>
      </c>
      <c r="E51" s="27">
        <v>2487.2127376394642</v>
      </c>
      <c r="F51" s="27">
        <v>2534.4561203268941</v>
      </c>
      <c r="G51" s="27">
        <v>2477.4033407223865</v>
      </c>
      <c r="H51" s="27">
        <v>2635.5206660585673</v>
      </c>
      <c r="I51" s="27">
        <v>2512.1772975944932</v>
      </c>
      <c r="J51" s="27">
        <v>2469.6274742453174</v>
      </c>
      <c r="K51" s="27">
        <v>2768.7195190660386</v>
      </c>
      <c r="L51" s="27">
        <v>2371.3442903391515</v>
      </c>
      <c r="M51" s="27">
        <v>2509.0553744795839</v>
      </c>
      <c r="N51" s="27">
        <v>2400.1630902338461</v>
      </c>
      <c r="O51" s="27">
        <v>2198.3262277071508</v>
      </c>
      <c r="P51" s="27">
        <v>2061.8128093176265</v>
      </c>
      <c r="Q51" s="27">
        <v>1987.5065219186056</v>
      </c>
      <c r="R51" s="27">
        <v>1979.2689856576399</v>
      </c>
      <c r="S51" s="27">
        <v>1997.4939644162591</v>
      </c>
      <c r="T51" s="27">
        <v>2121.6635728297988</v>
      </c>
      <c r="U51" s="27">
        <v>1914.4918045389024</v>
      </c>
      <c r="V51" s="27">
        <v>2010.8369708782409</v>
      </c>
      <c r="W51" s="27">
        <v>1827.7085379695282</v>
      </c>
      <c r="X51" s="27">
        <v>1699.5578193538317</v>
      </c>
      <c r="Y51" s="27">
        <v>1514.4898967275612</v>
      </c>
      <c r="Z51" s="27">
        <v>1347.9536520539677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44.352483840000005</v>
      </c>
      <c r="D52" s="27">
        <f t="shared" si="22"/>
        <v>61.668477719999998</v>
      </c>
      <c r="E52" s="27">
        <f t="shared" si="22"/>
        <v>55.07189387999999</v>
      </c>
      <c r="F52" s="27">
        <f t="shared" si="22"/>
        <v>65.347690987680522</v>
      </c>
      <c r="G52" s="27">
        <f t="shared" si="22"/>
        <v>63.106567262820207</v>
      </c>
      <c r="H52" s="27">
        <f t="shared" si="22"/>
        <v>76.998120911693746</v>
      </c>
      <c r="I52" s="27">
        <f t="shared" si="22"/>
        <v>74.116928924963688</v>
      </c>
      <c r="J52" s="27">
        <f t="shared" si="22"/>
        <v>99.716052192200067</v>
      </c>
      <c r="K52" s="27">
        <f t="shared" si="22"/>
        <v>114.79343658043891</v>
      </c>
      <c r="L52" s="27">
        <f t="shared" si="22"/>
        <v>100.35990263338232</v>
      </c>
      <c r="M52" s="27">
        <f t="shared" si="22"/>
        <v>122.50872383542351</v>
      </c>
      <c r="N52" s="27">
        <f t="shared" si="22"/>
        <v>119.01221379455507</v>
      </c>
      <c r="O52" s="27">
        <f t="shared" si="22"/>
        <v>121.66273926099839</v>
      </c>
      <c r="P52" s="27">
        <f t="shared" si="22"/>
        <v>137.33563268979461</v>
      </c>
      <c r="Q52" s="27">
        <f t="shared" si="22"/>
        <v>142.52505273111228</v>
      </c>
      <c r="R52" s="27">
        <f t="shared" si="22"/>
        <v>157.48875953427628</v>
      </c>
      <c r="S52" s="27">
        <f t="shared" si="22"/>
        <v>141.78301946912913</v>
      </c>
      <c r="T52" s="27">
        <f t="shared" si="22"/>
        <v>141.95220760127361</v>
      </c>
      <c r="U52" s="27">
        <f t="shared" si="22"/>
        <v>148.39605492881739</v>
      </c>
      <c r="V52" s="27">
        <f t="shared" si="22"/>
        <v>161.22167641591494</v>
      </c>
      <c r="W52" s="27">
        <f t="shared" si="22"/>
        <v>146.01630123074386</v>
      </c>
      <c r="X52" s="27">
        <f t="shared" si="22"/>
        <v>157.19901452602124</v>
      </c>
      <c r="Y52" s="27">
        <f t="shared" ref="Y52:Z52" si="23">SUM(Y53:Y54)</f>
        <v>148.40628931530682</v>
      </c>
      <c r="Z52" s="27">
        <f t="shared" si="23"/>
        <v>127.73737188885666</v>
      </c>
    </row>
    <row r="53" spans="1:26" ht="11.25" customHeight="1" x14ac:dyDescent="0.2">
      <c r="A53" s="29" t="s">
        <v>116</v>
      </c>
      <c r="B53" s="7" t="s">
        <v>117</v>
      </c>
      <c r="C53" s="8">
        <v>32.890057200000001</v>
      </c>
      <c r="D53" s="8">
        <v>34.892114399999997</v>
      </c>
      <c r="E53" s="8">
        <v>29.029057199999997</v>
      </c>
      <c r="F53" s="8">
        <v>37.466114400000002</v>
      </c>
      <c r="G53" s="8">
        <v>33.033171599999996</v>
      </c>
      <c r="H53" s="8">
        <v>49.621057199999996</v>
      </c>
      <c r="I53" s="8">
        <v>50.336114399999992</v>
      </c>
      <c r="J53" s="8">
        <v>75.361057199999991</v>
      </c>
      <c r="K53" s="8">
        <v>89.231828400000026</v>
      </c>
      <c r="L53" s="8">
        <v>81.367228799999978</v>
      </c>
      <c r="M53" s="8">
        <v>71.500057199999958</v>
      </c>
      <c r="N53" s="8">
        <v>69.21177120000003</v>
      </c>
      <c r="O53" s="8">
        <v>70.213057200000009</v>
      </c>
      <c r="P53" s="8">
        <v>81.652942799999963</v>
      </c>
      <c r="Q53" s="8">
        <v>89.8037712</v>
      </c>
      <c r="R53" s="8">
        <v>101.67300000000004</v>
      </c>
      <c r="S53" s="8">
        <v>89.089228800000072</v>
      </c>
      <c r="T53" s="8">
        <v>88.481764800000022</v>
      </c>
      <c r="U53" s="8">
        <v>93.492313200000041</v>
      </c>
      <c r="V53" s="8">
        <v>107.6457095999999</v>
      </c>
      <c r="W53" s="8">
        <v>95.796043200000014</v>
      </c>
      <c r="X53" s="8">
        <v>105.22923839999999</v>
      </c>
      <c r="Y53" s="8">
        <v>97.200932400000099</v>
      </c>
      <c r="Z53" s="8">
        <v>87.068638799999874</v>
      </c>
    </row>
    <row r="54" spans="1:26" ht="11.25" customHeight="1" x14ac:dyDescent="0.2">
      <c r="A54" s="43" t="s">
        <v>118</v>
      </c>
      <c r="B54" s="44" t="s">
        <v>119</v>
      </c>
      <c r="C54" s="45">
        <v>11.46242664</v>
      </c>
      <c r="D54" s="45">
        <v>26.776363320000002</v>
      </c>
      <c r="E54" s="45">
        <v>26.042836679999997</v>
      </c>
      <c r="F54" s="45">
        <v>27.881576587680524</v>
      </c>
      <c r="G54" s="45">
        <v>30.073395662820211</v>
      </c>
      <c r="H54" s="45">
        <v>27.377063711693747</v>
      </c>
      <c r="I54" s="45">
        <v>23.780814524963695</v>
      </c>
      <c r="J54" s="45">
        <v>24.354994992200083</v>
      </c>
      <c r="K54" s="45">
        <v>25.561608180438885</v>
      </c>
      <c r="L54" s="45">
        <v>18.992673833382344</v>
      </c>
      <c r="M54" s="45">
        <v>51.008666635423552</v>
      </c>
      <c r="N54" s="45">
        <v>49.800442594555044</v>
      </c>
      <c r="O54" s="45">
        <v>51.449682060998384</v>
      </c>
      <c r="P54" s="45">
        <v>55.682689889794638</v>
      </c>
      <c r="Q54" s="45">
        <v>52.721281531112275</v>
      </c>
      <c r="R54" s="45">
        <v>55.815759534276246</v>
      </c>
      <c r="S54" s="45">
        <v>52.693790669129058</v>
      </c>
      <c r="T54" s="45">
        <v>53.470442801273599</v>
      </c>
      <c r="U54" s="45">
        <v>54.903741728817344</v>
      </c>
      <c r="V54" s="45">
        <v>53.575966815915031</v>
      </c>
      <c r="W54" s="45">
        <v>50.22025803074385</v>
      </c>
      <c r="X54" s="45">
        <v>51.969776126021273</v>
      </c>
      <c r="Y54" s="45">
        <v>51.205356915306737</v>
      </c>
      <c r="Z54" s="45">
        <v>40.668733088856783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20.5917408</v>
      </c>
      <c r="D61" s="49">
        <f t="shared" si="24"/>
        <v>49.175985600000004</v>
      </c>
      <c r="E61" s="49">
        <f t="shared" si="24"/>
        <v>54.518644934827748</v>
      </c>
      <c r="F61" s="49">
        <f t="shared" si="24"/>
        <v>116.99041076306116</v>
      </c>
      <c r="G61" s="49">
        <f t="shared" si="24"/>
        <v>136.85636953191366</v>
      </c>
      <c r="H61" s="49">
        <f t="shared" si="24"/>
        <v>145.73428615670173</v>
      </c>
      <c r="I61" s="49">
        <f t="shared" si="24"/>
        <v>131.81270647551639</v>
      </c>
      <c r="J61" s="49">
        <f t="shared" si="24"/>
        <v>180.30998351335512</v>
      </c>
      <c r="K61" s="49">
        <f t="shared" si="24"/>
        <v>123.21157016805549</v>
      </c>
      <c r="L61" s="49">
        <f t="shared" si="24"/>
        <v>115.50149411222401</v>
      </c>
      <c r="M61" s="49">
        <f t="shared" si="24"/>
        <v>154.00945668877927</v>
      </c>
      <c r="N61" s="49">
        <f t="shared" si="24"/>
        <v>170.94113765456643</v>
      </c>
      <c r="O61" s="49">
        <f t="shared" si="24"/>
        <v>178.38127094870831</v>
      </c>
      <c r="P61" s="49">
        <f t="shared" si="24"/>
        <v>193.71505871573035</v>
      </c>
      <c r="Q61" s="49">
        <f t="shared" si="24"/>
        <v>183.21990572998249</v>
      </c>
      <c r="R61" s="49">
        <f t="shared" si="24"/>
        <v>205.09600384211166</v>
      </c>
      <c r="S61" s="49">
        <f t="shared" si="24"/>
        <v>200.12311493599989</v>
      </c>
      <c r="T61" s="49">
        <f t="shared" si="24"/>
        <v>180.46458963748873</v>
      </c>
      <c r="U61" s="49">
        <f t="shared" si="24"/>
        <v>182.97635947311124</v>
      </c>
      <c r="V61" s="49">
        <f t="shared" si="24"/>
        <v>181.33067322033395</v>
      </c>
      <c r="W61" s="49">
        <f t="shared" si="24"/>
        <v>176.78952690210201</v>
      </c>
      <c r="X61" s="49">
        <f t="shared" si="24"/>
        <v>181.45339233903638</v>
      </c>
      <c r="Y61" s="49">
        <f t="shared" ref="Y61:Z61" si="25">SUM(Y62:Y72)</f>
        <v>176.75205654404738</v>
      </c>
      <c r="Z61" s="49">
        <f t="shared" si="25"/>
        <v>155.94165390496431</v>
      </c>
    </row>
    <row r="62" spans="1:26" ht="11.25" customHeight="1" x14ac:dyDescent="0.2">
      <c r="A62" s="50" t="s">
        <v>92</v>
      </c>
      <c r="B62" s="51" t="s">
        <v>93</v>
      </c>
      <c r="C62" s="52">
        <v>1.7918208</v>
      </c>
      <c r="D62" s="52">
        <v>5.3758655999999991</v>
      </c>
      <c r="E62" s="52">
        <v>9.7441343999999983</v>
      </c>
      <c r="F62" s="52">
        <v>35.28</v>
      </c>
      <c r="G62" s="52">
        <v>47.600179200000007</v>
      </c>
      <c r="H62" s="52">
        <v>64.847865599999992</v>
      </c>
      <c r="I62" s="52">
        <v>51.072134399999989</v>
      </c>
      <c r="J62" s="52">
        <v>98.671910399999973</v>
      </c>
      <c r="K62" s="52">
        <v>37.296000000000006</v>
      </c>
      <c r="L62" s="52">
        <v>44.464089599999987</v>
      </c>
      <c r="M62" s="52">
        <v>25.087910399999988</v>
      </c>
      <c r="N62" s="52">
        <v>42.33600000000002</v>
      </c>
      <c r="O62" s="52">
        <v>53.088134399999966</v>
      </c>
      <c r="P62" s="52">
        <v>59.359910399999961</v>
      </c>
      <c r="Q62" s="52">
        <v>58.688179200000029</v>
      </c>
      <c r="R62" s="52">
        <v>73.808179200000026</v>
      </c>
      <c r="S62" s="52">
        <v>73.136044800000036</v>
      </c>
      <c r="T62" s="52">
        <v>52.797023999999972</v>
      </c>
      <c r="U62" s="52">
        <v>53.3723904</v>
      </c>
      <c r="V62" s="52">
        <v>53.810265599999958</v>
      </c>
      <c r="W62" s="52">
        <v>55.613779200000003</v>
      </c>
      <c r="X62" s="52">
        <v>60.517900799999993</v>
      </c>
      <c r="Y62" s="52">
        <v>52.949836800000057</v>
      </c>
      <c r="Z62" s="52">
        <v>50.286297599999919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2.1746305348277621</v>
      </c>
      <c r="F64" s="52">
        <v>33.010330763061184</v>
      </c>
      <c r="G64" s="52">
        <v>37.056190331913655</v>
      </c>
      <c r="H64" s="52">
        <v>34.286580556701729</v>
      </c>
      <c r="I64" s="52">
        <v>38.740452075516423</v>
      </c>
      <c r="J64" s="52">
        <v>37.138113113355161</v>
      </c>
      <c r="K64" s="52">
        <v>39.815410168055486</v>
      </c>
      <c r="L64" s="52">
        <v>36.03748451222404</v>
      </c>
      <c r="M64" s="52">
        <v>40.821626288779335</v>
      </c>
      <c r="N64" s="52">
        <v>42.605097654566336</v>
      </c>
      <c r="O64" s="52">
        <v>39.493256548708395</v>
      </c>
      <c r="P64" s="52">
        <v>39.255028315730421</v>
      </c>
      <c r="Q64" s="52">
        <v>34.331566529982467</v>
      </c>
      <c r="R64" s="52">
        <v>34.287984642111581</v>
      </c>
      <c r="S64" s="52">
        <v>35.287150135999809</v>
      </c>
      <c r="T64" s="52">
        <v>34.433325637488799</v>
      </c>
      <c r="U64" s="52">
        <v>34.16328907311123</v>
      </c>
      <c r="V64" s="52">
        <v>32.865607620334089</v>
      </c>
      <c r="W64" s="52">
        <v>32.05342770210197</v>
      </c>
      <c r="X64" s="52">
        <v>31.754491539036405</v>
      </c>
      <c r="Y64" s="52">
        <v>34.349779744047233</v>
      </c>
      <c r="Z64" s="52">
        <v>35.398476304964518</v>
      </c>
    </row>
    <row r="65" spans="1:26" ht="11.25" customHeight="1" x14ac:dyDescent="0.2">
      <c r="A65" s="50" t="s">
        <v>98</v>
      </c>
      <c r="B65" s="51" t="s">
        <v>99</v>
      </c>
      <c r="C65" s="52">
        <v>18.79992</v>
      </c>
      <c r="D65" s="52">
        <v>43.800120000000007</v>
      </c>
      <c r="E65" s="52">
        <v>42.599879999999985</v>
      </c>
      <c r="F65" s="52">
        <v>48.700079999999993</v>
      </c>
      <c r="G65" s="52">
        <v>52.199999999999996</v>
      </c>
      <c r="H65" s="52">
        <v>46.599839999999993</v>
      </c>
      <c r="I65" s="52">
        <v>42.000119999999967</v>
      </c>
      <c r="J65" s="52">
        <v>44.49995999999998</v>
      </c>
      <c r="K65" s="52">
        <v>46.100159999999995</v>
      </c>
      <c r="L65" s="52">
        <v>34.999919999999982</v>
      </c>
      <c r="M65" s="52">
        <v>88.099919999999941</v>
      </c>
      <c r="N65" s="52">
        <v>86.000040000000055</v>
      </c>
      <c r="O65" s="52">
        <v>85.799879999999945</v>
      </c>
      <c r="P65" s="52">
        <v>95.100119999999976</v>
      </c>
      <c r="Q65" s="52">
        <v>90.200159999999997</v>
      </c>
      <c r="R65" s="52">
        <v>96.999840000000063</v>
      </c>
      <c r="S65" s="52">
        <v>91.699920000000049</v>
      </c>
      <c r="T65" s="52">
        <v>93.234239999999957</v>
      </c>
      <c r="U65" s="52">
        <v>95.440680000000029</v>
      </c>
      <c r="V65" s="52">
        <v>94.654799999999895</v>
      </c>
      <c r="W65" s="52">
        <v>89.12232000000003</v>
      </c>
      <c r="X65" s="52">
        <v>89.180999999999983</v>
      </c>
      <c r="Y65" s="52">
        <v>89.452440000000067</v>
      </c>
      <c r="Z65" s="52">
        <v>70.256879999999896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9.8016039991196693E-2</v>
      </c>
      <c r="I2" s="21">
        <f t="shared" si="0"/>
        <v>0.12694284866048675</v>
      </c>
      <c r="J2" s="21">
        <f t="shared" si="0"/>
        <v>0.17959043174098094</v>
      </c>
      <c r="K2" s="21">
        <f t="shared" si="0"/>
        <v>0.18617402847802816</v>
      </c>
      <c r="L2" s="21">
        <f t="shared" si="0"/>
        <v>0.24151830967403429</v>
      </c>
      <c r="M2" s="21">
        <f t="shared" si="0"/>
        <v>0.24809875744193091</v>
      </c>
      <c r="N2" s="21">
        <f t="shared" si="0"/>
        <v>0.26387116145462097</v>
      </c>
      <c r="O2" s="21">
        <f t="shared" si="0"/>
        <v>0.27651294778979751</v>
      </c>
      <c r="P2" s="21">
        <f t="shared" si="0"/>
        <v>0.34269392591068909</v>
      </c>
      <c r="Q2" s="21">
        <f t="shared" si="0"/>
        <v>0.47659156402878794</v>
      </c>
      <c r="R2" s="21">
        <f t="shared" si="0"/>
        <v>0.88283436479764021</v>
      </c>
      <c r="S2" s="21">
        <f t="shared" si="0"/>
        <v>0.88541003850930733</v>
      </c>
      <c r="T2" s="21">
        <f t="shared" si="0"/>
        <v>1.0821645409914136</v>
      </c>
      <c r="U2" s="21">
        <f t="shared" si="0"/>
        <v>1.3799610648343268</v>
      </c>
      <c r="V2" s="21">
        <f t="shared" si="0"/>
        <v>1.4053968117668254</v>
      </c>
      <c r="W2" s="21">
        <f t="shared" si="0"/>
        <v>1.5267775963752532</v>
      </c>
      <c r="X2" s="21">
        <f t="shared" si="0"/>
        <v>1.6242342331404473</v>
      </c>
      <c r="Y2" s="21">
        <f t="shared" ref="Y2:Z2" si="1">SUM(Y3,Y17,Y22,Y25,Y26,Y51,Y52)</f>
        <v>1.6960304391344505</v>
      </c>
      <c r="Z2" s="21">
        <f t="shared" si="1"/>
        <v>1.7509501380652885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9.8016039991196693E-2</v>
      </c>
      <c r="I51" s="27">
        <v>0.12694284866048675</v>
      </c>
      <c r="J51" s="27">
        <v>0.17959043174098094</v>
      </c>
      <c r="K51" s="27">
        <v>0.18617402847802816</v>
      </c>
      <c r="L51" s="27">
        <v>0.24151830967403429</v>
      </c>
      <c r="M51" s="27">
        <v>0.24809875744193091</v>
      </c>
      <c r="N51" s="27">
        <v>0.26387116145462097</v>
      </c>
      <c r="O51" s="27">
        <v>0.27651294778979751</v>
      </c>
      <c r="P51" s="27">
        <v>0.34269392591068909</v>
      </c>
      <c r="Q51" s="27">
        <v>0.47659156402878794</v>
      </c>
      <c r="R51" s="27">
        <v>0.88283436479764021</v>
      </c>
      <c r="S51" s="27">
        <v>0.88541003850930733</v>
      </c>
      <c r="T51" s="27">
        <v>1.0821645409914136</v>
      </c>
      <c r="U51" s="27">
        <v>1.3799610648343268</v>
      </c>
      <c r="V51" s="27">
        <v>1.4053968117668254</v>
      </c>
      <c r="W51" s="27">
        <v>1.5267775963752532</v>
      </c>
      <c r="X51" s="27">
        <v>1.6242342331404473</v>
      </c>
      <c r="Y51" s="27">
        <v>1.6960304391344505</v>
      </c>
      <c r="Z51" s="27">
        <v>1.7509501380652885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1.275131284033112E-3</v>
      </c>
      <c r="I61" s="49">
        <f t="shared" si="22"/>
        <v>1.9575940557898233E-3</v>
      </c>
      <c r="J61" s="49">
        <f t="shared" si="22"/>
        <v>2.7006703794915416E-3</v>
      </c>
      <c r="K61" s="49">
        <f t="shared" si="22"/>
        <v>2.6772647989249544E-3</v>
      </c>
      <c r="L61" s="49">
        <f t="shared" si="22"/>
        <v>3.6703705909578105E-3</v>
      </c>
      <c r="M61" s="49">
        <f t="shared" si="22"/>
        <v>4.0364971064481472E-3</v>
      </c>
      <c r="N61" s="49">
        <f t="shared" si="22"/>
        <v>4.6839552894310374E-3</v>
      </c>
      <c r="O61" s="49">
        <f t="shared" si="22"/>
        <v>4.9675960958224259E-3</v>
      </c>
      <c r="P61" s="49">
        <f t="shared" si="22"/>
        <v>6.524578615701355E-3</v>
      </c>
      <c r="Q61" s="49">
        <f t="shared" si="22"/>
        <v>8.2324937340521633E-3</v>
      </c>
      <c r="R61" s="49">
        <f t="shared" si="22"/>
        <v>1.52938339159859E-2</v>
      </c>
      <c r="S61" s="49">
        <f t="shared" si="22"/>
        <v>1.5641397429668739E-2</v>
      </c>
      <c r="T61" s="49">
        <f t="shared" si="22"/>
        <v>1.7562880614291516E-2</v>
      </c>
      <c r="U61" s="49">
        <f t="shared" si="22"/>
        <v>2.4624816181403261E-2</v>
      </c>
      <c r="V61" s="49">
        <f t="shared" si="22"/>
        <v>2.2970146677889897E-2</v>
      </c>
      <c r="W61" s="49">
        <f t="shared" si="22"/>
        <v>2.6775853089229869E-2</v>
      </c>
      <c r="X61" s="49">
        <f t="shared" si="22"/>
        <v>3.0347147726507463E-2</v>
      </c>
      <c r="Y61" s="49">
        <f t="shared" ref="Y61:Z61" si="23">SUM(Y62:Y72)</f>
        <v>3.8467256961799361E-2</v>
      </c>
      <c r="Z61" s="49">
        <f t="shared" si="23"/>
        <v>4.5981526797330086E-2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1.275131284033112E-3</v>
      </c>
      <c r="I64" s="52">
        <v>1.9575940557898233E-3</v>
      </c>
      <c r="J64" s="52">
        <v>2.7006703794915416E-3</v>
      </c>
      <c r="K64" s="52">
        <v>2.6772647989249544E-3</v>
      </c>
      <c r="L64" s="52">
        <v>3.6703705909578105E-3</v>
      </c>
      <c r="M64" s="52">
        <v>4.0364971064481472E-3</v>
      </c>
      <c r="N64" s="52">
        <v>4.6839552894310374E-3</v>
      </c>
      <c r="O64" s="52">
        <v>4.9675960958224259E-3</v>
      </c>
      <c r="P64" s="52">
        <v>6.524578615701355E-3</v>
      </c>
      <c r="Q64" s="52">
        <v>8.2324937340521633E-3</v>
      </c>
      <c r="R64" s="52">
        <v>1.52938339159859E-2</v>
      </c>
      <c r="S64" s="52">
        <v>1.5641397429668739E-2</v>
      </c>
      <c r="T64" s="52">
        <v>1.7562880614291516E-2</v>
      </c>
      <c r="U64" s="52">
        <v>2.4624816181403261E-2</v>
      </c>
      <c r="V64" s="52">
        <v>2.2970146677889897E-2</v>
      </c>
      <c r="W64" s="52">
        <v>2.6775853089229869E-2</v>
      </c>
      <c r="X64" s="52">
        <v>3.0347147726507463E-2</v>
      </c>
      <c r="Y64" s="52">
        <v>3.8467256961799361E-2</v>
      </c>
      <c r="Z64" s="52">
        <v>4.5981526797330086E-2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200.33494096374662</v>
      </c>
      <c r="D2" s="21">
        <f t="shared" ref="D2:X2" si="0">SUM(D3,D17,D22,D25,D26,D51,D52)</f>
        <v>200.75192827945196</v>
      </c>
      <c r="E2" s="21">
        <f t="shared" si="0"/>
        <v>208.00723243422431</v>
      </c>
      <c r="F2" s="21">
        <f t="shared" si="0"/>
        <v>208.06542754246914</v>
      </c>
      <c r="G2" s="21">
        <f t="shared" si="0"/>
        <v>210.44964780754043</v>
      </c>
      <c r="H2" s="21">
        <f t="shared" si="0"/>
        <v>223.21496854260951</v>
      </c>
      <c r="I2" s="21">
        <f t="shared" si="0"/>
        <v>235.69087044472687</v>
      </c>
      <c r="J2" s="21">
        <f t="shared" si="0"/>
        <v>246.8142802839362</v>
      </c>
      <c r="K2" s="21">
        <f t="shared" si="0"/>
        <v>261.97958768852442</v>
      </c>
      <c r="L2" s="21">
        <f t="shared" si="0"/>
        <v>315.4263328493916</v>
      </c>
      <c r="M2" s="21">
        <f t="shared" si="0"/>
        <v>298.82773359396464</v>
      </c>
      <c r="N2" s="21">
        <f t="shared" si="0"/>
        <v>301.25925957893037</v>
      </c>
      <c r="O2" s="21">
        <f t="shared" si="0"/>
        <v>304.87394031247106</v>
      </c>
      <c r="P2" s="21">
        <f t="shared" si="0"/>
        <v>306.4114607708774</v>
      </c>
      <c r="Q2" s="21">
        <f t="shared" si="0"/>
        <v>307.90506674267357</v>
      </c>
      <c r="R2" s="21">
        <f t="shared" si="0"/>
        <v>310.74649620608864</v>
      </c>
      <c r="S2" s="21">
        <f t="shared" si="0"/>
        <v>313.41293195586184</v>
      </c>
      <c r="T2" s="21">
        <f t="shared" si="0"/>
        <v>336.17703953820626</v>
      </c>
      <c r="U2" s="21">
        <f t="shared" si="0"/>
        <v>304.75004692820039</v>
      </c>
      <c r="V2" s="21">
        <f t="shared" si="0"/>
        <v>321.9365529463505</v>
      </c>
      <c r="W2" s="21">
        <f t="shared" si="0"/>
        <v>296.97159866431764</v>
      </c>
      <c r="X2" s="21">
        <f t="shared" si="0"/>
        <v>291.33349989034878</v>
      </c>
      <c r="Y2" s="21">
        <f t="shared" ref="Y2:Z2" si="1">SUM(Y3,Y17,Y22,Y25,Y26,Y51,Y52)</f>
        <v>259.57254093147952</v>
      </c>
      <c r="Z2" s="21">
        <f t="shared" si="1"/>
        <v>230.72141076907513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200.33494096374662</v>
      </c>
      <c r="D51" s="27">
        <v>200.75192827945196</v>
      </c>
      <c r="E51" s="27">
        <v>208.00723243422431</v>
      </c>
      <c r="F51" s="27">
        <v>208.06542754246914</v>
      </c>
      <c r="G51" s="27">
        <v>210.44964780754043</v>
      </c>
      <c r="H51" s="27">
        <v>223.21496854260951</v>
      </c>
      <c r="I51" s="27">
        <v>235.69087044472687</v>
      </c>
      <c r="J51" s="27">
        <v>246.8142802839362</v>
      </c>
      <c r="K51" s="27">
        <v>261.97958768852442</v>
      </c>
      <c r="L51" s="27">
        <v>315.4263328493916</v>
      </c>
      <c r="M51" s="27">
        <v>298.82773359396464</v>
      </c>
      <c r="N51" s="27">
        <v>301.25925957893037</v>
      </c>
      <c r="O51" s="27">
        <v>304.87394031247106</v>
      </c>
      <c r="P51" s="27">
        <v>306.4114607708774</v>
      </c>
      <c r="Q51" s="27">
        <v>307.90506674267357</v>
      </c>
      <c r="R51" s="27">
        <v>310.74649620608864</v>
      </c>
      <c r="S51" s="27">
        <v>313.41293195586184</v>
      </c>
      <c r="T51" s="27">
        <v>336.17703953820626</v>
      </c>
      <c r="U51" s="27">
        <v>304.75004692820039</v>
      </c>
      <c r="V51" s="27">
        <v>321.9365529463505</v>
      </c>
      <c r="W51" s="27">
        <v>296.97159866431764</v>
      </c>
      <c r="X51" s="27">
        <v>291.33349989034878</v>
      </c>
      <c r="Y51" s="27">
        <v>259.57254093147952</v>
      </c>
      <c r="Z51" s="27">
        <v>230.72141076907513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0.18186577781270952</v>
      </c>
      <c r="F61" s="49">
        <f t="shared" si="32"/>
        <v>2.7099733660603964</v>
      </c>
      <c r="G61" s="49">
        <f t="shared" si="32"/>
        <v>3.147837122947633</v>
      </c>
      <c r="H61" s="49">
        <f t="shared" si="32"/>
        <v>2.9038960304733008</v>
      </c>
      <c r="I61" s="49">
        <f t="shared" si="32"/>
        <v>3.6346044842630172</v>
      </c>
      <c r="J61" s="49">
        <f t="shared" si="32"/>
        <v>3.7115786711828798</v>
      </c>
      <c r="K61" s="49">
        <f t="shared" si="32"/>
        <v>3.7673822384851929</v>
      </c>
      <c r="L61" s="49">
        <f t="shared" si="32"/>
        <v>4.7935559720776926</v>
      </c>
      <c r="M61" s="49">
        <f t="shared" si="32"/>
        <v>4.8618433014958518</v>
      </c>
      <c r="N61" s="49">
        <f t="shared" si="32"/>
        <v>5.347628344893911</v>
      </c>
      <c r="O61" s="49">
        <f t="shared" si="32"/>
        <v>5.477105530571869</v>
      </c>
      <c r="P61" s="49">
        <f t="shared" si="32"/>
        <v>5.8337936957555048</v>
      </c>
      <c r="Q61" s="49">
        <f t="shared" si="32"/>
        <v>5.3186558973353133</v>
      </c>
      <c r="R61" s="49">
        <f t="shared" si="32"/>
        <v>5.3832355110460748</v>
      </c>
      <c r="S61" s="49">
        <f t="shared" si="32"/>
        <v>5.5366621283996542</v>
      </c>
      <c r="T61" s="49">
        <f t="shared" si="32"/>
        <v>5.4559514630431059</v>
      </c>
      <c r="U61" s="49">
        <f t="shared" si="32"/>
        <v>5.4381345083688313</v>
      </c>
      <c r="V61" s="49">
        <f t="shared" si="32"/>
        <v>5.2618091774772431</v>
      </c>
      <c r="W61" s="49">
        <f t="shared" si="32"/>
        <v>5.2081376595960549</v>
      </c>
      <c r="X61" s="49">
        <f t="shared" si="32"/>
        <v>5.4432670968635888</v>
      </c>
      <c r="Y61" s="49">
        <f t="shared" ref="Y61:Z61" si="33">SUM(Y62:Y72)</f>
        <v>5.8873021390666516</v>
      </c>
      <c r="Z61" s="49">
        <f t="shared" si="33"/>
        <v>6.0589519377852499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0.18186577781270952</v>
      </c>
      <c r="F64" s="52">
        <v>2.7099733660603964</v>
      </c>
      <c r="G64" s="52">
        <v>3.147837122947633</v>
      </c>
      <c r="H64" s="52">
        <v>2.9038960304733008</v>
      </c>
      <c r="I64" s="52">
        <v>3.6346044842630172</v>
      </c>
      <c r="J64" s="52">
        <v>3.7115786711828798</v>
      </c>
      <c r="K64" s="52">
        <v>3.7673822384851929</v>
      </c>
      <c r="L64" s="52">
        <v>4.7935559720776926</v>
      </c>
      <c r="M64" s="52">
        <v>4.8618433014958518</v>
      </c>
      <c r="N64" s="52">
        <v>5.347628344893911</v>
      </c>
      <c r="O64" s="52">
        <v>5.477105530571869</v>
      </c>
      <c r="P64" s="52">
        <v>5.8337936957555048</v>
      </c>
      <c r="Q64" s="52">
        <v>5.3186558973353133</v>
      </c>
      <c r="R64" s="52">
        <v>5.3832355110460748</v>
      </c>
      <c r="S64" s="52">
        <v>5.5366621283996542</v>
      </c>
      <c r="T64" s="52">
        <v>5.4559514630431059</v>
      </c>
      <c r="U64" s="52">
        <v>5.4381345083688313</v>
      </c>
      <c r="V64" s="52">
        <v>5.2618091774772431</v>
      </c>
      <c r="W64" s="52">
        <v>5.2081376595960549</v>
      </c>
      <c r="X64" s="52">
        <v>5.4432670968635888</v>
      </c>
      <c r="Y64" s="52">
        <v>5.8873021390666516</v>
      </c>
      <c r="Z64" s="52">
        <v>6.0589519377852499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253.44652750984969</v>
      </c>
      <c r="D2" s="21">
        <f t="shared" ref="D2:X2" si="0">SUM(D3,D17,D22,D25,D26,D51,D52)</f>
        <v>300.49275719765228</v>
      </c>
      <c r="E2" s="21">
        <f t="shared" si="0"/>
        <v>302.21985992631238</v>
      </c>
      <c r="F2" s="21">
        <f t="shared" si="0"/>
        <v>296.72400213063509</v>
      </c>
      <c r="G2" s="21">
        <f t="shared" si="0"/>
        <v>305.39617147007243</v>
      </c>
      <c r="H2" s="21">
        <f t="shared" si="0"/>
        <v>309.86825935883172</v>
      </c>
      <c r="I2" s="21">
        <f t="shared" si="0"/>
        <v>311.09300911212068</v>
      </c>
      <c r="J2" s="21">
        <f t="shared" si="0"/>
        <v>322.37175503900721</v>
      </c>
      <c r="K2" s="21">
        <f t="shared" si="0"/>
        <v>336.89869921696027</v>
      </c>
      <c r="L2" s="21">
        <f t="shared" si="0"/>
        <v>370.46029850178331</v>
      </c>
      <c r="M2" s="21">
        <f t="shared" si="0"/>
        <v>366.57901316900768</v>
      </c>
      <c r="N2" s="21">
        <f t="shared" si="0"/>
        <v>371.13517902576996</v>
      </c>
      <c r="O2" s="21">
        <f t="shared" si="0"/>
        <v>371.62587903259015</v>
      </c>
      <c r="P2" s="21">
        <f t="shared" si="0"/>
        <v>373.04003598558654</v>
      </c>
      <c r="Q2" s="21">
        <f t="shared" si="0"/>
        <v>378.2136897746916</v>
      </c>
      <c r="R2" s="21">
        <f t="shared" si="0"/>
        <v>378.65945377147352</v>
      </c>
      <c r="S2" s="21">
        <f t="shared" si="0"/>
        <v>411.14127002936755</v>
      </c>
      <c r="T2" s="21">
        <f t="shared" si="0"/>
        <v>474.19279309100659</v>
      </c>
      <c r="U2" s="21">
        <f t="shared" si="0"/>
        <v>448.03178254806079</v>
      </c>
      <c r="V2" s="21">
        <f t="shared" si="0"/>
        <v>484.54630340364207</v>
      </c>
      <c r="W2" s="21">
        <f t="shared" si="0"/>
        <v>443.11879229207483</v>
      </c>
      <c r="X2" s="21">
        <f t="shared" si="0"/>
        <v>435.40584258162642</v>
      </c>
      <c r="Y2" s="21">
        <f t="shared" ref="Y2:Z2" si="1">SUM(Y3,Y17,Y22,Y25,Y26,Y51,Y52)</f>
        <v>397.52306631441957</v>
      </c>
      <c r="Z2" s="21">
        <f t="shared" si="1"/>
        <v>364.72507305903963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253.44652750984969</v>
      </c>
      <c r="D51" s="27">
        <v>300.49275719765228</v>
      </c>
      <c r="E51" s="27">
        <v>302.21985992631238</v>
      </c>
      <c r="F51" s="27">
        <v>296.72400213063509</v>
      </c>
      <c r="G51" s="27">
        <v>305.39617147007243</v>
      </c>
      <c r="H51" s="27">
        <v>309.86825935883172</v>
      </c>
      <c r="I51" s="27">
        <v>311.09300911212068</v>
      </c>
      <c r="J51" s="27">
        <v>322.37175503900721</v>
      </c>
      <c r="K51" s="27">
        <v>336.89869921696027</v>
      </c>
      <c r="L51" s="27">
        <v>370.46029850178331</v>
      </c>
      <c r="M51" s="27">
        <v>366.57901316900768</v>
      </c>
      <c r="N51" s="27">
        <v>371.13517902576996</v>
      </c>
      <c r="O51" s="27">
        <v>371.62587903259015</v>
      </c>
      <c r="P51" s="27">
        <v>373.04003598558654</v>
      </c>
      <c r="Q51" s="27">
        <v>378.2136897746916</v>
      </c>
      <c r="R51" s="27">
        <v>378.65945377147352</v>
      </c>
      <c r="S51" s="27">
        <v>411.14127002936755</v>
      </c>
      <c r="T51" s="27">
        <v>474.19279309100659</v>
      </c>
      <c r="U51" s="27">
        <v>448.03178254806079</v>
      </c>
      <c r="V51" s="27">
        <v>484.54630340364207</v>
      </c>
      <c r="W51" s="27">
        <v>443.11879229207483</v>
      </c>
      <c r="X51" s="27">
        <v>435.40584258162642</v>
      </c>
      <c r="Y51" s="27">
        <v>397.52306631441957</v>
      </c>
      <c r="Z51" s="27">
        <v>364.72507305903963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0.2642381673595286</v>
      </c>
      <c r="F61" s="49">
        <f t="shared" si="24"/>
        <v>3.8647177108784119</v>
      </c>
      <c r="G61" s="49">
        <f t="shared" si="24"/>
        <v>4.5680162251387237</v>
      </c>
      <c r="H61" s="49">
        <f t="shared" si="24"/>
        <v>4.0312046015409351</v>
      </c>
      <c r="I61" s="49">
        <f t="shared" si="24"/>
        <v>4.7973858461647785</v>
      </c>
      <c r="J61" s="49">
        <f t="shared" si="24"/>
        <v>4.8478075450824933</v>
      </c>
      <c r="K61" s="49">
        <f t="shared" si="24"/>
        <v>4.8447521686604205</v>
      </c>
      <c r="L61" s="49">
        <f t="shared" si="24"/>
        <v>5.6299109851073208</v>
      </c>
      <c r="M61" s="49">
        <f t="shared" si="24"/>
        <v>5.9641375926183295</v>
      </c>
      <c r="N61" s="49">
        <f t="shared" si="24"/>
        <v>6.5879900452503461</v>
      </c>
      <c r="O61" s="49">
        <f t="shared" si="24"/>
        <v>6.6763140046239329</v>
      </c>
      <c r="P61" s="49">
        <f t="shared" si="24"/>
        <v>7.1023407698983814</v>
      </c>
      <c r="Q61" s="49">
        <f t="shared" si="24"/>
        <v>6.5331450789481913</v>
      </c>
      <c r="R61" s="49">
        <f t="shared" si="24"/>
        <v>6.5597296929263536</v>
      </c>
      <c r="S61" s="49">
        <f t="shared" si="24"/>
        <v>7.2631026581708351</v>
      </c>
      <c r="T61" s="49">
        <f t="shared" si="24"/>
        <v>7.6958642588538346</v>
      </c>
      <c r="U61" s="49">
        <f t="shared" si="24"/>
        <v>7.9949359223384899</v>
      </c>
      <c r="V61" s="49">
        <f t="shared" si="24"/>
        <v>7.9195424155107847</v>
      </c>
      <c r="W61" s="49">
        <f t="shared" si="24"/>
        <v>7.7711932056497091</v>
      </c>
      <c r="X61" s="49">
        <f t="shared" si="24"/>
        <v>8.1351107840284733</v>
      </c>
      <c r="Y61" s="49">
        <f t="shared" ref="Y61:Z61" si="25">SUM(Y62:Y72)</f>
        <v>9.0161247034947589</v>
      </c>
      <c r="Z61" s="49">
        <f t="shared" si="25"/>
        <v>9.5780087370466678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0.2642381673595286</v>
      </c>
      <c r="F64" s="52">
        <v>3.8647177108784119</v>
      </c>
      <c r="G64" s="52">
        <v>4.5680162251387237</v>
      </c>
      <c r="H64" s="52">
        <v>4.0312046015409351</v>
      </c>
      <c r="I64" s="52">
        <v>4.7973858461647785</v>
      </c>
      <c r="J64" s="52">
        <v>4.8478075450824933</v>
      </c>
      <c r="K64" s="52">
        <v>4.8447521686604205</v>
      </c>
      <c r="L64" s="52">
        <v>5.6299109851073208</v>
      </c>
      <c r="M64" s="52">
        <v>5.9641375926183295</v>
      </c>
      <c r="N64" s="52">
        <v>6.5879900452503461</v>
      </c>
      <c r="O64" s="52">
        <v>6.6763140046239329</v>
      </c>
      <c r="P64" s="52">
        <v>7.1023407698983814</v>
      </c>
      <c r="Q64" s="52">
        <v>6.5331450789481913</v>
      </c>
      <c r="R64" s="52">
        <v>6.5597296929263536</v>
      </c>
      <c r="S64" s="52">
        <v>7.2631026581708351</v>
      </c>
      <c r="T64" s="52">
        <v>7.6958642588538346</v>
      </c>
      <c r="U64" s="52">
        <v>7.9949359223384899</v>
      </c>
      <c r="V64" s="52">
        <v>7.9195424155107847</v>
      </c>
      <c r="W64" s="52">
        <v>7.7711932056497091</v>
      </c>
      <c r="X64" s="52">
        <v>8.1351107840284733</v>
      </c>
      <c r="Y64" s="52">
        <v>9.0161247034947589</v>
      </c>
      <c r="Z64" s="52">
        <v>9.5780087370466678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8705.2167969585389</v>
      </c>
      <c r="D2" s="21">
        <f t="shared" ref="D2:X2" si="0">SUM(D3,D17,D22,D25,D26,D51,D52)</f>
        <v>9548.9281353583538</v>
      </c>
      <c r="E2" s="21">
        <f t="shared" si="0"/>
        <v>8827.6723412853989</v>
      </c>
      <c r="F2" s="21">
        <f t="shared" si="0"/>
        <v>9217.850646738023</v>
      </c>
      <c r="G2" s="21">
        <f t="shared" si="0"/>
        <v>9029.0093045756821</v>
      </c>
      <c r="H2" s="21">
        <f t="shared" si="0"/>
        <v>8324.7629116527478</v>
      </c>
      <c r="I2" s="21">
        <f t="shared" si="0"/>
        <v>8688.1126673634717</v>
      </c>
      <c r="J2" s="21">
        <f t="shared" si="0"/>
        <v>7464.8181145625895</v>
      </c>
      <c r="K2" s="21">
        <f t="shared" si="0"/>
        <v>7480.6998148151779</v>
      </c>
      <c r="L2" s="21">
        <f t="shared" si="0"/>
        <v>7787.1347475979564</v>
      </c>
      <c r="M2" s="21">
        <f t="shared" si="0"/>
        <v>9483.5486124022827</v>
      </c>
      <c r="N2" s="21">
        <f t="shared" si="0"/>
        <v>8385.2392185727113</v>
      </c>
      <c r="O2" s="21">
        <f t="shared" si="0"/>
        <v>8658.9574403834704</v>
      </c>
      <c r="P2" s="21">
        <f t="shared" si="0"/>
        <v>8820.0329760408949</v>
      </c>
      <c r="Q2" s="21">
        <f t="shared" si="0"/>
        <v>7343.4829743329165</v>
      </c>
      <c r="R2" s="21">
        <f t="shared" si="0"/>
        <v>7672.4089150801865</v>
      </c>
      <c r="S2" s="21">
        <f t="shared" si="0"/>
        <v>8108.7025283665253</v>
      </c>
      <c r="T2" s="21">
        <f t="shared" si="0"/>
        <v>8207.0310239149094</v>
      </c>
      <c r="U2" s="21">
        <f t="shared" si="0"/>
        <v>7719.9972068632833</v>
      </c>
      <c r="V2" s="21">
        <f t="shared" si="0"/>
        <v>6958.402798328716</v>
      </c>
      <c r="W2" s="21">
        <f t="shared" si="0"/>
        <v>7055.5616480028366</v>
      </c>
      <c r="X2" s="21">
        <f t="shared" si="0"/>
        <v>7593.2962929889591</v>
      </c>
      <c r="Y2" s="21">
        <f t="shared" ref="Y2:Z2" si="1">SUM(Y3,Y17,Y22,Y25,Y26,Y51,Y52)</f>
        <v>6725.7041274538806</v>
      </c>
      <c r="Z2" s="21">
        <f t="shared" si="1"/>
        <v>5378.5354471082965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3691.5236612385388</v>
      </c>
      <c r="D3" s="24">
        <f t="shared" si="2"/>
        <v>3736.4181919183543</v>
      </c>
      <c r="E3" s="24">
        <f t="shared" si="2"/>
        <v>3408.9888798453967</v>
      </c>
      <c r="F3" s="24">
        <f t="shared" si="2"/>
        <v>3413.7199898580238</v>
      </c>
      <c r="G3" s="24">
        <f t="shared" si="2"/>
        <v>3341.7548451356815</v>
      </c>
      <c r="H3" s="24">
        <f t="shared" si="2"/>
        <v>2797.0283524527504</v>
      </c>
      <c r="I3" s="24">
        <f t="shared" si="2"/>
        <v>3239.4476225634703</v>
      </c>
      <c r="J3" s="24">
        <f t="shared" si="2"/>
        <v>2610.2521504025917</v>
      </c>
      <c r="K3" s="24">
        <f t="shared" si="2"/>
        <v>2619.1862581751775</v>
      </c>
      <c r="L3" s="24">
        <f t="shared" si="2"/>
        <v>2933.7551771179556</v>
      </c>
      <c r="M3" s="24">
        <f t="shared" si="2"/>
        <v>3818.713561202283</v>
      </c>
      <c r="N3" s="24">
        <f t="shared" si="2"/>
        <v>3590.7606949327096</v>
      </c>
      <c r="O3" s="24">
        <f t="shared" si="2"/>
        <v>3768.3467761034681</v>
      </c>
      <c r="P3" s="24">
        <f t="shared" si="2"/>
        <v>3933.2681903208922</v>
      </c>
      <c r="Q3" s="24">
        <f t="shared" si="2"/>
        <v>3335.9685986129139</v>
      </c>
      <c r="R3" s="24">
        <f t="shared" si="2"/>
        <v>3334.044549360186</v>
      </c>
      <c r="S3" s="24">
        <f t="shared" si="2"/>
        <v>3290.5181613265254</v>
      </c>
      <c r="T3" s="24">
        <f t="shared" si="2"/>
        <v>3363.5142081949098</v>
      </c>
      <c r="U3" s="24">
        <f t="shared" si="2"/>
        <v>3152.2091543032871</v>
      </c>
      <c r="V3" s="24">
        <f t="shared" si="2"/>
        <v>2600.4533205687176</v>
      </c>
      <c r="W3" s="24">
        <f t="shared" si="2"/>
        <v>2547.3298017241227</v>
      </c>
      <c r="X3" s="24">
        <f t="shared" si="2"/>
        <v>2552.6451010754308</v>
      </c>
      <c r="Y3" s="24">
        <f t="shared" ref="Y3:Z3" si="3">SUM(Y4,Y8,Y11)</f>
        <v>2687.1432915779806</v>
      </c>
      <c r="Z3" s="24">
        <f t="shared" si="3"/>
        <v>1723.6081531131479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361.26063217856728</v>
      </c>
      <c r="D4" s="19">
        <f t="shared" si="4"/>
        <v>414.32437544015488</v>
      </c>
      <c r="E4" s="19">
        <f t="shared" si="4"/>
        <v>286.42902645125992</v>
      </c>
      <c r="F4" s="19">
        <f t="shared" si="4"/>
        <v>196.21501160260539</v>
      </c>
      <c r="G4" s="19">
        <f t="shared" si="4"/>
        <v>256.55474688402188</v>
      </c>
      <c r="H4" s="19">
        <f t="shared" si="4"/>
        <v>195.72620210618339</v>
      </c>
      <c r="I4" s="19">
        <f t="shared" si="4"/>
        <v>248.50227803137633</v>
      </c>
      <c r="J4" s="19">
        <f t="shared" si="4"/>
        <v>181.52040355923845</v>
      </c>
      <c r="K4" s="19">
        <f t="shared" si="4"/>
        <v>173.0944096101907</v>
      </c>
      <c r="L4" s="19">
        <f t="shared" si="4"/>
        <v>226.92158193506083</v>
      </c>
      <c r="M4" s="19">
        <f t="shared" si="4"/>
        <v>765.2500798233018</v>
      </c>
      <c r="N4" s="19">
        <f t="shared" si="4"/>
        <v>587.80476711835286</v>
      </c>
      <c r="O4" s="19">
        <f t="shared" si="4"/>
        <v>921.52711812376117</v>
      </c>
      <c r="P4" s="19">
        <f t="shared" si="4"/>
        <v>835.29090103791759</v>
      </c>
      <c r="Q4" s="19">
        <f t="shared" si="4"/>
        <v>807.95658826179942</v>
      </c>
      <c r="R4" s="19">
        <f t="shared" si="4"/>
        <v>852.8112375057276</v>
      </c>
      <c r="S4" s="19">
        <f t="shared" si="4"/>
        <v>773.62234415275805</v>
      </c>
      <c r="T4" s="19">
        <f t="shared" si="4"/>
        <v>837.96660909045181</v>
      </c>
      <c r="U4" s="19">
        <f t="shared" si="4"/>
        <v>836.98759195387959</v>
      </c>
      <c r="V4" s="19">
        <f t="shared" si="4"/>
        <v>553.89799866270687</v>
      </c>
      <c r="W4" s="19">
        <f t="shared" si="4"/>
        <v>562.39578796876731</v>
      </c>
      <c r="X4" s="19">
        <f t="shared" si="4"/>
        <v>540.31336657899658</v>
      </c>
      <c r="Y4" s="19">
        <f t="shared" ref="Y4:Z4" si="5">SUM(Y5:Y7)</f>
        <v>433.49164941019643</v>
      </c>
      <c r="Z4" s="19">
        <f t="shared" si="5"/>
        <v>196.17872260812979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361.26063217856728</v>
      </c>
      <c r="D7" s="8">
        <f>FC_OTH_HH_SH_E!D7+FC_OTH_HH_SC_E!D7+FC_OTH_HH_WH_E!D7+FC_OTH_HH_CO_E!D7</f>
        <v>414.32437544015488</v>
      </c>
      <c r="E7" s="8">
        <f>FC_OTH_HH_SH_E!E7+FC_OTH_HH_SC_E!E7+FC_OTH_HH_WH_E!E7+FC_OTH_HH_CO_E!E7</f>
        <v>286.42902645125992</v>
      </c>
      <c r="F7" s="8">
        <f>FC_OTH_HH_SH_E!F7+FC_OTH_HH_SC_E!F7+FC_OTH_HH_WH_E!F7+FC_OTH_HH_CO_E!F7</f>
        <v>196.21501160260539</v>
      </c>
      <c r="G7" s="8">
        <f>FC_OTH_HH_SH_E!G7+FC_OTH_HH_SC_E!G7+FC_OTH_HH_WH_E!G7+FC_OTH_HH_CO_E!G7</f>
        <v>256.55474688402188</v>
      </c>
      <c r="H7" s="8">
        <f>FC_OTH_HH_SH_E!H7+FC_OTH_HH_SC_E!H7+FC_OTH_HH_WH_E!H7+FC_OTH_HH_CO_E!H7</f>
        <v>195.72620210618339</v>
      </c>
      <c r="I7" s="8">
        <f>FC_OTH_HH_SH_E!I7+FC_OTH_HH_SC_E!I7+FC_OTH_HH_WH_E!I7+FC_OTH_HH_CO_E!I7</f>
        <v>248.50227803137633</v>
      </c>
      <c r="J7" s="8">
        <f>FC_OTH_HH_SH_E!J7+FC_OTH_HH_SC_E!J7+FC_OTH_HH_WH_E!J7+FC_OTH_HH_CO_E!J7</f>
        <v>181.52040355923845</v>
      </c>
      <c r="K7" s="8">
        <f>FC_OTH_HH_SH_E!K7+FC_OTH_HH_SC_E!K7+FC_OTH_HH_WH_E!K7+FC_OTH_HH_CO_E!K7</f>
        <v>173.0944096101907</v>
      </c>
      <c r="L7" s="8">
        <f>FC_OTH_HH_SH_E!L7+FC_OTH_HH_SC_E!L7+FC_OTH_HH_WH_E!L7+FC_OTH_HH_CO_E!L7</f>
        <v>226.92158193506083</v>
      </c>
      <c r="M7" s="8">
        <f>FC_OTH_HH_SH_E!M7+FC_OTH_HH_SC_E!M7+FC_OTH_HH_WH_E!M7+FC_OTH_HH_CO_E!M7</f>
        <v>765.2500798233018</v>
      </c>
      <c r="N7" s="8">
        <f>FC_OTH_HH_SH_E!N7+FC_OTH_HH_SC_E!N7+FC_OTH_HH_WH_E!N7+FC_OTH_HH_CO_E!N7</f>
        <v>587.80476711835286</v>
      </c>
      <c r="O7" s="8">
        <f>FC_OTH_HH_SH_E!O7+FC_OTH_HH_SC_E!O7+FC_OTH_HH_WH_E!O7+FC_OTH_HH_CO_E!O7</f>
        <v>921.52711812376117</v>
      </c>
      <c r="P7" s="8">
        <f>FC_OTH_HH_SH_E!P7+FC_OTH_HH_SC_E!P7+FC_OTH_HH_WH_E!P7+FC_OTH_HH_CO_E!P7</f>
        <v>835.29090103791759</v>
      </c>
      <c r="Q7" s="8">
        <f>FC_OTH_HH_SH_E!Q7+FC_OTH_HH_SC_E!Q7+FC_OTH_HH_WH_E!Q7+FC_OTH_HH_CO_E!Q7</f>
        <v>807.95658826179942</v>
      </c>
      <c r="R7" s="8">
        <f>FC_OTH_HH_SH_E!R7+FC_OTH_HH_SC_E!R7+FC_OTH_HH_WH_E!R7+FC_OTH_HH_CO_E!R7</f>
        <v>852.8112375057276</v>
      </c>
      <c r="S7" s="8">
        <f>FC_OTH_HH_SH_E!S7+FC_OTH_HH_SC_E!S7+FC_OTH_HH_WH_E!S7+FC_OTH_HH_CO_E!S7</f>
        <v>773.62234415275805</v>
      </c>
      <c r="T7" s="8">
        <f>FC_OTH_HH_SH_E!T7+FC_OTH_HH_SC_E!T7+FC_OTH_HH_WH_E!T7+FC_OTH_HH_CO_E!T7</f>
        <v>837.96660909045181</v>
      </c>
      <c r="U7" s="8">
        <f>FC_OTH_HH_SH_E!U7+FC_OTH_HH_SC_E!U7+FC_OTH_HH_WH_E!U7+FC_OTH_HH_CO_E!U7</f>
        <v>836.98759195387959</v>
      </c>
      <c r="V7" s="8">
        <f>FC_OTH_HH_SH_E!V7+FC_OTH_HH_SC_E!V7+FC_OTH_HH_WH_E!V7+FC_OTH_HH_CO_E!V7</f>
        <v>553.89799866270687</v>
      </c>
      <c r="W7" s="8">
        <f>FC_OTH_HH_SH_E!W7+FC_OTH_HH_SC_E!W7+FC_OTH_HH_WH_E!W7+FC_OTH_HH_CO_E!W7</f>
        <v>562.39578796876731</v>
      </c>
      <c r="X7" s="8">
        <f>FC_OTH_HH_SH_E!X7+FC_OTH_HH_SC_E!X7+FC_OTH_HH_WH_E!X7+FC_OTH_HH_CO_E!X7</f>
        <v>540.31336657899658</v>
      </c>
      <c r="Y7" s="8">
        <f>FC_OTH_HH_SH_E!Y7+FC_OTH_HH_SC_E!Y7+FC_OTH_HH_WH_E!Y7+FC_OTH_HH_CO_E!Y7</f>
        <v>433.49164941019643</v>
      </c>
      <c r="Z7" s="8">
        <f>FC_OTH_HH_SH_E!Z7+FC_OTH_HH_SC_E!Z7+FC_OTH_HH_WH_E!Z7+FC_OTH_HH_CO_E!Z7</f>
        <v>196.17872260812979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2890.9406706279715</v>
      </c>
      <c r="D8" s="19">
        <f t="shared" si="6"/>
        <v>2911.7619513789996</v>
      </c>
      <c r="E8" s="19">
        <f t="shared" si="6"/>
        <v>2692.3716210693365</v>
      </c>
      <c r="F8" s="19">
        <f t="shared" si="6"/>
        <v>2691.3825517466184</v>
      </c>
      <c r="G8" s="19">
        <f t="shared" si="6"/>
        <v>2565.7431706852599</v>
      </c>
      <c r="H8" s="19">
        <f t="shared" si="6"/>
        <v>2177.1295083017671</v>
      </c>
      <c r="I8" s="19">
        <f t="shared" si="6"/>
        <v>2578.5718493768941</v>
      </c>
      <c r="J8" s="19">
        <f t="shared" si="6"/>
        <v>2073.9340163873535</v>
      </c>
      <c r="K8" s="19">
        <f t="shared" si="6"/>
        <v>2057.6307766657865</v>
      </c>
      <c r="L8" s="19">
        <f t="shared" si="6"/>
        <v>2161.6590511828954</v>
      </c>
      <c r="M8" s="19">
        <f t="shared" si="6"/>
        <v>2553.9924925597816</v>
      </c>
      <c r="N8" s="19">
        <f t="shared" si="6"/>
        <v>2657.7014325567729</v>
      </c>
      <c r="O8" s="19">
        <f t="shared" si="6"/>
        <v>2471.9829664221229</v>
      </c>
      <c r="P8" s="19">
        <f t="shared" si="6"/>
        <v>2721.4943298605585</v>
      </c>
      <c r="Q8" s="19">
        <f t="shared" si="6"/>
        <v>2196.5025246886985</v>
      </c>
      <c r="R8" s="19">
        <f t="shared" si="6"/>
        <v>2151.2854771846823</v>
      </c>
      <c r="S8" s="19">
        <f t="shared" si="6"/>
        <v>2193.1023736193515</v>
      </c>
      <c r="T8" s="19">
        <f t="shared" si="6"/>
        <v>2133.652245876714</v>
      </c>
      <c r="U8" s="19">
        <f t="shared" si="6"/>
        <v>1911.5016576261596</v>
      </c>
      <c r="V8" s="19">
        <f t="shared" si="6"/>
        <v>1676.331619830923</v>
      </c>
      <c r="W8" s="19">
        <f t="shared" si="6"/>
        <v>1647.0474582492275</v>
      </c>
      <c r="X8" s="19">
        <f t="shared" si="6"/>
        <v>1595.49123073277</v>
      </c>
      <c r="Y8" s="19">
        <f t="shared" ref="Y8:Z8" si="7">SUM(Y9:Y10)</f>
        <v>1850.3723806337041</v>
      </c>
      <c r="Z8" s="19">
        <f t="shared" si="7"/>
        <v>1274.4324276577217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2890.9406706279715</v>
      </c>
      <c r="D10" s="8">
        <f>FC_OTH_HH_SH_E!D10+FC_OTH_HH_SC_E!D10+FC_OTH_HH_WH_E!D10+FC_OTH_HH_CO_E!D10</f>
        <v>2911.7619513789996</v>
      </c>
      <c r="E10" s="8">
        <f>FC_OTH_HH_SH_E!E10+FC_OTH_HH_SC_E!E10+FC_OTH_HH_WH_E!E10+FC_OTH_HH_CO_E!E10</f>
        <v>2692.3716210693365</v>
      </c>
      <c r="F10" s="8">
        <f>FC_OTH_HH_SH_E!F10+FC_OTH_HH_SC_E!F10+FC_OTH_HH_WH_E!F10+FC_OTH_HH_CO_E!F10</f>
        <v>2691.3825517466184</v>
      </c>
      <c r="G10" s="8">
        <f>FC_OTH_HH_SH_E!G10+FC_OTH_HH_SC_E!G10+FC_OTH_HH_WH_E!G10+FC_OTH_HH_CO_E!G10</f>
        <v>2565.7431706852599</v>
      </c>
      <c r="H10" s="8">
        <f>FC_OTH_HH_SH_E!H10+FC_OTH_HH_SC_E!H10+FC_OTH_HH_WH_E!H10+FC_OTH_HH_CO_E!H10</f>
        <v>2177.1295083017671</v>
      </c>
      <c r="I10" s="8">
        <f>FC_OTH_HH_SH_E!I10+FC_OTH_HH_SC_E!I10+FC_OTH_HH_WH_E!I10+FC_OTH_HH_CO_E!I10</f>
        <v>2578.5718493768941</v>
      </c>
      <c r="J10" s="8">
        <f>FC_OTH_HH_SH_E!J10+FC_OTH_HH_SC_E!J10+FC_OTH_HH_WH_E!J10+FC_OTH_HH_CO_E!J10</f>
        <v>2073.9340163873535</v>
      </c>
      <c r="K10" s="8">
        <f>FC_OTH_HH_SH_E!K10+FC_OTH_HH_SC_E!K10+FC_OTH_HH_WH_E!K10+FC_OTH_HH_CO_E!K10</f>
        <v>2057.6307766657865</v>
      </c>
      <c r="L10" s="8">
        <f>FC_OTH_HH_SH_E!L10+FC_OTH_HH_SC_E!L10+FC_OTH_HH_WH_E!L10+FC_OTH_HH_CO_E!L10</f>
        <v>2161.6590511828954</v>
      </c>
      <c r="M10" s="8">
        <f>FC_OTH_HH_SH_E!M10+FC_OTH_HH_SC_E!M10+FC_OTH_HH_WH_E!M10+FC_OTH_HH_CO_E!M10</f>
        <v>2553.9924925597816</v>
      </c>
      <c r="N10" s="8">
        <f>FC_OTH_HH_SH_E!N10+FC_OTH_HH_SC_E!N10+FC_OTH_HH_WH_E!N10+FC_OTH_HH_CO_E!N10</f>
        <v>2657.7014325567729</v>
      </c>
      <c r="O10" s="8">
        <f>FC_OTH_HH_SH_E!O10+FC_OTH_HH_SC_E!O10+FC_OTH_HH_WH_E!O10+FC_OTH_HH_CO_E!O10</f>
        <v>2471.9829664221229</v>
      </c>
      <c r="P10" s="8">
        <f>FC_OTH_HH_SH_E!P10+FC_OTH_HH_SC_E!P10+FC_OTH_HH_WH_E!P10+FC_OTH_HH_CO_E!P10</f>
        <v>2721.4943298605585</v>
      </c>
      <c r="Q10" s="8">
        <f>FC_OTH_HH_SH_E!Q10+FC_OTH_HH_SC_E!Q10+FC_OTH_HH_WH_E!Q10+FC_OTH_HH_CO_E!Q10</f>
        <v>2196.5025246886985</v>
      </c>
      <c r="R10" s="8">
        <f>FC_OTH_HH_SH_E!R10+FC_OTH_HH_SC_E!R10+FC_OTH_HH_WH_E!R10+FC_OTH_HH_CO_E!R10</f>
        <v>2151.2854771846823</v>
      </c>
      <c r="S10" s="8">
        <f>FC_OTH_HH_SH_E!S10+FC_OTH_HH_SC_E!S10+FC_OTH_HH_WH_E!S10+FC_OTH_HH_CO_E!S10</f>
        <v>2193.1023736193515</v>
      </c>
      <c r="T10" s="8">
        <f>FC_OTH_HH_SH_E!T10+FC_OTH_HH_SC_E!T10+FC_OTH_HH_WH_E!T10+FC_OTH_HH_CO_E!T10</f>
        <v>2133.652245876714</v>
      </c>
      <c r="U10" s="8">
        <f>FC_OTH_HH_SH_E!U10+FC_OTH_HH_SC_E!U10+FC_OTH_HH_WH_E!U10+FC_OTH_HH_CO_E!U10</f>
        <v>1911.5016576261596</v>
      </c>
      <c r="V10" s="8">
        <f>FC_OTH_HH_SH_E!V10+FC_OTH_HH_SC_E!V10+FC_OTH_HH_WH_E!V10+FC_OTH_HH_CO_E!V10</f>
        <v>1676.331619830923</v>
      </c>
      <c r="W10" s="8">
        <f>FC_OTH_HH_SH_E!W10+FC_OTH_HH_SC_E!W10+FC_OTH_HH_WH_E!W10+FC_OTH_HH_CO_E!W10</f>
        <v>1647.0474582492275</v>
      </c>
      <c r="X10" s="8">
        <f>FC_OTH_HH_SH_E!X10+FC_OTH_HH_SC_E!X10+FC_OTH_HH_WH_E!X10+FC_OTH_HH_CO_E!X10</f>
        <v>1595.49123073277</v>
      </c>
      <c r="Y10" s="8">
        <f>FC_OTH_HH_SH_E!Y10+FC_OTH_HH_SC_E!Y10+FC_OTH_HH_WH_E!Y10+FC_OTH_HH_CO_E!Y10</f>
        <v>1850.3723806337041</v>
      </c>
      <c r="Z10" s="8">
        <f>FC_OTH_HH_SH_E!Z10+FC_OTH_HH_SC_E!Z10+FC_OTH_HH_WH_E!Z10+FC_OTH_HH_CO_E!Z10</f>
        <v>1274.4324276577217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439.32235843199999</v>
      </c>
      <c r="D11" s="19">
        <f t="shared" si="8"/>
        <v>410.33186509920006</v>
      </c>
      <c r="E11" s="19">
        <f t="shared" si="8"/>
        <v>430.18823232479997</v>
      </c>
      <c r="F11" s="19">
        <f t="shared" si="8"/>
        <v>526.12242650879989</v>
      </c>
      <c r="G11" s="19">
        <f t="shared" si="8"/>
        <v>519.45692756640005</v>
      </c>
      <c r="H11" s="19">
        <f t="shared" si="8"/>
        <v>424.17264204480006</v>
      </c>
      <c r="I11" s="19">
        <f t="shared" si="8"/>
        <v>412.37349515520009</v>
      </c>
      <c r="J11" s="19">
        <f t="shared" si="8"/>
        <v>354.79773045599995</v>
      </c>
      <c r="K11" s="19">
        <f t="shared" si="8"/>
        <v>388.46107189920019</v>
      </c>
      <c r="L11" s="19">
        <f t="shared" si="8"/>
        <v>545.17454399999951</v>
      </c>
      <c r="M11" s="19">
        <f t="shared" si="8"/>
        <v>499.47098881919982</v>
      </c>
      <c r="N11" s="19">
        <f t="shared" si="8"/>
        <v>345.25449525758404</v>
      </c>
      <c r="O11" s="19">
        <f t="shared" si="8"/>
        <v>374.83669155758395</v>
      </c>
      <c r="P11" s="19">
        <f t="shared" si="8"/>
        <v>376.48295942241589</v>
      </c>
      <c r="Q11" s="19">
        <f t="shared" si="8"/>
        <v>331.50948566241584</v>
      </c>
      <c r="R11" s="19">
        <f t="shared" si="8"/>
        <v>329.94783466977606</v>
      </c>
      <c r="S11" s="19">
        <f t="shared" si="8"/>
        <v>323.79344355441589</v>
      </c>
      <c r="T11" s="19">
        <f t="shared" si="8"/>
        <v>391.89535322774384</v>
      </c>
      <c r="U11" s="19">
        <f t="shared" si="8"/>
        <v>403.71990472324802</v>
      </c>
      <c r="V11" s="19">
        <f t="shared" si="8"/>
        <v>370.22370207508789</v>
      </c>
      <c r="W11" s="19">
        <f t="shared" si="8"/>
        <v>337.88655550612793</v>
      </c>
      <c r="X11" s="19">
        <f t="shared" si="8"/>
        <v>416.84050376366457</v>
      </c>
      <c r="Y11" s="19">
        <f t="shared" ref="Y11:Z11" si="9">SUM(Y12:Y16)</f>
        <v>403.27926153408021</v>
      </c>
      <c r="Z11" s="19">
        <f t="shared" si="9"/>
        <v>252.99700284729624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151.20255599999999</v>
      </c>
      <c r="D13" s="8">
        <f>FC_OTH_HH_SH_E!D13+FC_OTH_HH_SC_E!D13+FC_OTH_HH_WH_E!D13+FC_OTH_HH_CO_E!D13</f>
        <v>178.6106916</v>
      </c>
      <c r="E13" s="8">
        <f>FC_OTH_HH_SH_E!E13+FC_OTH_HH_SC_E!E13+FC_OTH_HH_WH_E!E13+FC_OTH_HH_CO_E!E13</f>
        <v>193.94011079999999</v>
      </c>
      <c r="F13" s="8">
        <f>FC_OTH_HH_SH_E!F13+FC_OTH_HH_SC_E!F13+FC_OTH_HH_WH_E!F13+FC_OTH_HH_CO_E!F13</f>
        <v>246.44402639999998</v>
      </c>
      <c r="G13" s="8">
        <f>FC_OTH_HH_SH_E!G13+FC_OTH_HH_SC_E!G13+FC_OTH_HH_WH_E!G13+FC_OTH_HH_CO_E!G13</f>
        <v>253.07755560000004</v>
      </c>
      <c r="H13" s="8">
        <f>FC_OTH_HH_SH_E!H13+FC_OTH_HH_SC_E!H13+FC_OTH_HH_WH_E!H13+FC_OTH_HH_CO_E!H13</f>
        <v>143.76819600000005</v>
      </c>
      <c r="I13" s="8">
        <f>FC_OTH_HH_SH_E!I13+FC_OTH_HH_SC_E!I13+FC_OTH_HH_WH_E!I13+FC_OTH_HH_CO_E!I13</f>
        <v>112.37131439999999</v>
      </c>
      <c r="J13" s="8">
        <f>FC_OTH_HH_SH_E!J13+FC_OTH_HH_SC_E!J13+FC_OTH_HH_WH_E!J13+FC_OTH_HH_CO_E!J13</f>
        <v>70.681503599999999</v>
      </c>
      <c r="K13" s="8">
        <f>FC_OTH_HH_SH_E!K13+FC_OTH_HH_SC_E!K13+FC_OTH_HH_WH_E!K13+FC_OTH_HH_CO_E!K13</f>
        <v>73.038157200000029</v>
      </c>
      <c r="L13" s="8">
        <f>FC_OTH_HH_SH_E!L13+FC_OTH_HH_SC_E!L13+FC_OTH_HH_WH_E!L13+FC_OTH_HH_CO_E!L13</f>
        <v>120.73015439999995</v>
      </c>
      <c r="M13" s="8">
        <f>FC_OTH_HH_SH_E!M13+FC_OTH_HH_SC_E!M13+FC_OTH_HH_WH_E!M13+FC_OTH_HH_CO_E!M13</f>
        <v>111.07357559999997</v>
      </c>
      <c r="N13" s="8">
        <f>FC_OTH_HH_SH_E!N13+FC_OTH_HH_SC_E!N13+FC_OTH_HH_WH_E!N13+FC_OTH_HH_CO_E!N13</f>
        <v>96.197151599999998</v>
      </c>
      <c r="O13" s="8">
        <f>FC_OTH_HH_SH_E!O13+FC_OTH_HH_SC_E!O13+FC_OTH_HH_WH_E!O13+FC_OTH_HH_CO_E!O13</f>
        <v>97.690186799999992</v>
      </c>
      <c r="P13" s="8">
        <f>FC_OTH_HH_SH_E!P13+FC_OTH_HH_SC_E!P13+FC_OTH_HH_WH_E!P13+FC_OTH_HH_CO_E!P13</f>
        <v>97.464074399999959</v>
      </c>
      <c r="Q13" s="8">
        <f>FC_OTH_HH_SH_E!Q13+FC_OTH_HH_SC_E!Q13+FC_OTH_HH_WH_E!Q13+FC_OTH_HH_CO_E!Q13</f>
        <v>97.433258399999957</v>
      </c>
      <c r="R13" s="8">
        <f>FC_OTH_HH_SH_E!R13+FC_OTH_HH_SC_E!R13+FC_OTH_HH_WH_E!R13+FC_OTH_HH_CO_E!R13</f>
        <v>98.056512000000012</v>
      </c>
      <c r="S13" s="8">
        <f>FC_OTH_HH_SH_E!S13+FC_OTH_HH_SC_E!S13+FC_OTH_HH_WH_E!S13+FC_OTH_HH_CO_E!S13</f>
        <v>93.26077199999996</v>
      </c>
      <c r="T13" s="8">
        <f>FC_OTH_HH_SH_E!T13+FC_OTH_HH_SC_E!T13+FC_OTH_HH_WH_E!T13+FC_OTH_HH_CO_E!T13</f>
        <v>94.194496799999953</v>
      </c>
      <c r="U13" s="8">
        <f>FC_OTH_HH_SH_E!U13+FC_OTH_HH_SC_E!U13+FC_OTH_HH_WH_E!U13+FC_OTH_HH_CO_E!U13</f>
        <v>88.516648800000056</v>
      </c>
      <c r="V13" s="8">
        <f>FC_OTH_HH_SH_E!V13+FC_OTH_HH_SC_E!V13+FC_OTH_HH_WH_E!V13+FC_OTH_HH_CO_E!V13</f>
        <v>62.048786400000033</v>
      </c>
      <c r="W13" s="8">
        <f>FC_OTH_HH_SH_E!W13+FC_OTH_HH_SC_E!W13+FC_OTH_HH_WH_E!W13+FC_OTH_HH_CO_E!W13</f>
        <v>55.460325600000047</v>
      </c>
      <c r="X13" s="8">
        <f>FC_OTH_HH_SH_E!X13+FC_OTH_HH_SC_E!X13+FC_OTH_HH_WH_E!X13+FC_OTH_HH_CO_E!X13</f>
        <v>53.94340800000009</v>
      </c>
      <c r="Y13" s="8">
        <f>FC_OTH_HH_SH_E!Y13+FC_OTH_HH_SC_E!Y13+FC_OTH_HH_WH_E!Y13+FC_OTH_HH_CO_E!Y13</f>
        <v>53.404128000000043</v>
      </c>
      <c r="Z13" s="8">
        <f>FC_OTH_HH_SH_E!Z13+FC_OTH_HH_SC_E!Z13+FC_OTH_HH_WH_E!Z13+FC_OTH_HH_CO_E!Z13</f>
        <v>35.146803600000041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288.11980243199997</v>
      </c>
      <c r="D16" s="8">
        <f>FC_OTH_HH_SH_E!D16+FC_OTH_HH_SC_E!D16+FC_OTH_HH_WH_E!D16+FC_OTH_HH_CO_E!D16</f>
        <v>231.72117349920003</v>
      </c>
      <c r="E16" s="8">
        <f>FC_OTH_HH_SH_E!E16+FC_OTH_HH_SC_E!E16+FC_OTH_HH_WH_E!E16+FC_OTH_HH_CO_E!E16</f>
        <v>236.24812152479998</v>
      </c>
      <c r="F16" s="8">
        <f>FC_OTH_HH_SH_E!F16+FC_OTH_HH_SC_E!F16+FC_OTH_HH_WH_E!F16+FC_OTH_HH_CO_E!F16</f>
        <v>279.67840010879996</v>
      </c>
      <c r="G16" s="8">
        <f>FC_OTH_HH_SH_E!G16+FC_OTH_HH_SC_E!G16+FC_OTH_HH_WH_E!G16+FC_OTH_HH_CO_E!G16</f>
        <v>266.37937196639996</v>
      </c>
      <c r="H16" s="8">
        <f>FC_OTH_HH_SH_E!H16+FC_OTH_HH_SC_E!H16+FC_OTH_HH_WH_E!H16+FC_OTH_HH_CO_E!H16</f>
        <v>280.40444604480001</v>
      </c>
      <c r="I16" s="8">
        <f>FC_OTH_HH_SH_E!I16+FC_OTH_HH_SC_E!I16+FC_OTH_HH_WH_E!I16+FC_OTH_HH_CO_E!I16</f>
        <v>300.00218075520007</v>
      </c>
      <c r="J16" s="8">
        <f>FC_OTH_HH_SH_E!J16+FC_OTH_HH_SC_E!J16+FC_OTH_HH_WH_E!J16+FC_OTH_HH_CO_E!J16</f>
        <v>284.11622685599997</v>
      </c>
      <c r="K16" s="8">
        <f>FC_OTH_HH_SH_E!K16+FC_OTH_HH_SC_E!K16+FC_OTH_HH_WH_E!K16+FC_OTH_HH_CO_E!K16</f>
        <v>315.42291469920013</v>
      </c>
      <c r="L16" s="8">
        <f>FC_OTH_HH_SH_E!L16+FC_OTH_HH_SC_E!L16+FC_OTH_HH_WH_E!L16+FC_OTH_HH_CO_E!L16</f>
        <v>424.44438959999962</v>
      </c>
      <c r="M16" s="8">
        <f>FC_OTH_HH_SH_E!M16+FC_OTH_HH_SC_E!M16+FC_OTH_HH_WH_E!M16+FC_OTH_HH_CO_E!M16</f>
        <v>388.39741321919985</v>
      </c>
      <c r="N16" s="8">
        <f>FC_OTH_HH_SH_E!N16+FC_OTH_HH_SC_E!N16+FC_OTH_HH_WH_E!N16+FC_OTH_HH_CO_E!N16</f>
        <v>249.05734365758406</v>
      </c>
      <c r="O16" s="8">
        <f>FC_OTH_HH_SH_E!O16+FC_OTH_HH_SC_E!O16+FC_OTH_HH_WH_E!O16+FC_OTH_HH_CO_E!O16</f>
        <v>277.14650475758395</v>
      </c>
      <c r="P16" s="8">
        <f>FC_OTH_HH_SH_E!P16+FC_OTH_HH_SC_E!P16+FC_OTH_HH_WH_E!P16+FC_OTH_HH_CO_E!P16</f>
        <v>279.01888502241593</v>
      </c>
      <c r="Q16" s="8">
        <f>FC_OTH_HH_SH_E!Q16+FC_OTH_HH_SC_E!Q16+FC_OTH_HH_WH_E!Q16+FC_OTH_HH_CO_E!Q16</f>
        <v>234.07622726241587</v>
      </c>
      <c r="R16" s="8">
        <f>FC_OTH_HH_SH_E!R16+FC_OTH_HH_SC_E!R16+FC_OTH_HH_WH_E!R16+FC_OTH_HH_CO_E!R16</f>
        <v>231.89132266977606</v>
      </c>
      <c r="S16" s="8">
        <f>FC_OTH_HH_SH_E!S16+FC_OTH_HH_SC_E!S16+FC_OTH_HH_WH_E!S16+FC_OTH_HH_CO_E!S16</f>
        <v>230.53267155441591</v>
      </c>
      <c r="T16" s="8">
        <f>FC_OTH_HH_SH_E!T16+FC_OTH_HH_SC_E!T16+FC_OTH_HH_WH_E!T16+FC_OTH_HH_CO_E!T16</f>
        <v>297.70085642774387</v>
      </c>
      <c r="U16" s="8">
        <f>FC_OTH_HH_SH_E!U16+FC_OTH_HH_SC_E!U16+FC_OTH_HH_WH_E!U16+FC_OTH_HH_CO_E!U16</f>
        <v>315.20325592324798</v>
      </c>
      <c r="V16" s="8">
        <f>FC_OTH_HH_SH_E!V16+FC_OTH_HH_SC_E!V16+FC_OTH_HH_WH_E!V16+FC_OTH_HH_CO_E!V16</f>
        <v>308.17491567508785</v>
      </c>
      <c r="W16" s="8">
        <f>FC_OTH_HH_SH_E!W16+FC_OTH_HH_SC_E!W16+FC_OTH_HH_WH_E!W16+FC_OTH_HH_CO_E!W16</f>
        <v>282.4262299061279</v>
      </c>
      <c r="X16" s="8">
        <f>FC_OTH_HH_SH_E!X16+FC_OTH_HH_SC_E!X16+FC_OTH_HH_WH_E!X16+FC_OTH_HH_CO_E!X16</f>
        <v>362.89709576366448</v>
      </c>
      <c r="Y16" s="8">
        <f>FC_OTH_HH_SH_E!Y16+FC_OTH_HH_SC_E!Y16+FC_OTH_HH_WH_E!Y16+FC_OTH_HH_CO_E!Y16</f>
        <v>349.87513353408013</v>
      </c>
      <c r="Z16" s="8">
        <f>FC_OTH_HH_SH_E!Z16+FC_OTH_HH_SC_E!Z16+FC_OTH_HH_WH_E!Z16+FC_OTH_HH_CO_E!Z16</f>
        <v>217.85019924729619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  <c r="Y23" s="8">
        <f>FC_OTH_HH_SH_E!Y23+FC_OTH_HH_SC_E!Y23+FC_OTH_HH_WH_E!Y23+FC_OTH_HH_CO_E!Y23</f>
        <v>0</v>
      </c>
      <c r="Z23" s="8">
        <f>FC_OTH_HH_SH_E!Z23+FC_OTH_HH_SC_E!Z23+FC_OTH_HH_WH_E!Z23+FC_OTH_HH_CO_E!Z23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200.27947572000002</v>
      </c>
      <c r="D26" s="27">
        <f t="shared" si="14"/>
        <v>229.32574344000005</v>
      </c>
      <c r="E26" s="27">
        <f t="shared" si="14"/>
        <v>181.86066144000003</v>
      </c>
      <c r="F26" s="27">
        <f t="shared" si="14"/>
        <v>162.37805688</v>
      </c>
      <c r="G26" s="27">
        <f t="shared" si="14"/>
        <v>165.06217944000002</v>
      </c>
      <c r="H26" s="27">
        <f t="shared" si="14"/>
        <v>100.71592920000001</v>
      </c>
      <c r="I26" s="27">
        <f t="shared" si="14"/>
        <v>104.04609479999999</v>
      </c>
      <c r="J26" s="27">
        <f t="shared" si="14"/>
        <v>72.25414416000001</v>
      </c>
      <c r="K26" s="27">
        <f t="shared" si="14"/>
        <v>52.543016640000005</v>
      </c>
      <c r="L26" s="27">
        <f t="shared" si="14"/>
        <v>16.589040480000005</v>
      </c>
      <c r="M26" s="27">
        <f t="shared" si="14"/>
        <v>69.129331200000024</v>
      </c>
      <c r="N26" s="27">
        <f t="shared" si="14"/>
        <v>91.234043640000024</v>
      </c>
      <c r="O26" s="27">
        <f t="shared" si="14"/>
        <v>138.18892428000004</v>
      </c>
      <c r="P26" s="27">
        <f t="shared" si="14"/>
        <v>118.84261571999994</v>
      </c>
      <c r="Q26" s="27">
        <f t="shared" si="14"/>
        <v>143.71663572</v>
      </c>
      <c r="R26" s="27">
        <f t="shared" si="14"/>
        <v>135.42529571999995</v>
      </c>
      <c r="S26" s="27">
        <f t="shared" si="14"/>
        <v>135.42529572000004</v>
      </c>
      <c r="T26" s="27">
        <f t="shared" si="14"/>
        <v>135.42529572000007</v>
      </c>
      <c r="U26" s="27">
        <f t="shared" si="14"/>
        <v>154.77160428000005</v>
      </c>
      <c r="V26" s="27">
        <f t="shared" si="14"/>
        <v>140.95278000000013</v>
      </c>
      <c r="W26" s="27">
        <f t="shared" si="14"/>
        <v>149.24412000000018</v>
      </c>
      <c r="X26" s="27">
        <f t="shared" si="14"/>
        <v>152.00797572000005</v>
      </c>
      <c r="Y26" s="27">
        <f t="shared" ref="Y26:Z26" si="15">SUM(Y27,Y33)</f>
        <v>135.42529572000001</v>
      </c>
      <c r="Z26" s="27">
        <f t="shared" si="15"/>
        <v>165.82680000000011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200.27947572000002</v>
      </c>
      <c r="D33" s="19">
        <f t="shared" si="18"/>
        <v>229.32574344000005</v>
      </c>
      <c r="E33" s="19">
        <f t="shared" si="18"/>
        <v>181.86066144000003</v>
      </c>
      <c r="F33" s="19">
        <f t="shared" si="18"/>
        <v>162.37805688</v>
      </c>
      <c r="G33" s="19">
        <f t="shared" si="18"/>
        <v>165.06217944000002</v>
      </c>
      <c r="H33" s="19">
        <f t="shared" si="18"/>
        <v>100.71592920000001</v>
      </c>
      <c r="I33" s="19">
        <f t="shared" si="18"/>
        <v>104.04609479999999</v>
      </c>
      <c r="J33" s="19">
        <f t="shared" si="18"/>
        <v>72.25414416000001</v>
      </c>
      <c r="K33" s="19">
        <f t="shared" si="18"/>
        <v>52.543016640000005</v>
      </c>
      <c r="L33" s="19">
        <f t="shared" si="18"/>
        <v>16.589040480000005</v>
      </c>
      <c r="M33" s="19">
        <f t="shared" si="18"/>
        <v>69.129331200000024</v>
      </c>
      <c r="N33" s="19">
        <f t="shared" si="18"/>
        <v>91.234043640000024</v>
      </c>
      <c r="O33" s="19">
        <f t="shared" si="18"/>
        <v>138.18892428000004</v>
      </c>
      <c r="P33" s="19">
        <f t="shared" si="18"/>
        <v>118.84261571999994</v>
      </c>
      <c r="Q33" s="19">
        <f t="shared" si="18"/>
        <v>143.71663572</v>
      </c>
      <c r="R33" s="19">
        <f t="shared" si="18"/>
        <v>135.42529571999995</v>
      </c>
      <c r="S33" s="19">
        <f t="shared" si="18"/>
        <v>135.42529572000004</v>
      </c>
      <c r="T33" s="19">
        <f t="shared" si="18"/>
        <v>135.42529572000007</v>
      </c>
      <c r="U33" s="19">
        <f t="shared" si="18"/>
        <v>154.77160428000005</v>
      </c>
      <c r="V33" s="19">
        <f t="shared" si="18"/>
        <v>140.95278000000013</v>
      </c>
      <c r="W33" s="19">
        <f t="shared" si="18"/>
        <v>149.24412000000018</v>
      </c>
      <c r="X33" s="19">
        <f t="shared" si="18"/>
        <v>152.00797572000005</v>
      </c>
      <c r="Y33" s="19">
        <f t="shared" ref="Y33:Z33" si="19">SUM(Y34:Y50)</f>
        <v>135.42529572000001</v>
      </c>
      <c r="Z33" s="19">
        <f t="shared" si="19"/>
        <v>165.82680000000011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200.27947572000002</v>
      </c>
      <c r="D36" s="8">
        <f>FC_OTH_HH_SH_E!D36+FC_OTH_HH_SC_E!D36+FC_OTH_HH_WH_E!D36+FC_OTH_HH_CO_E!D36</f>
        <v>229.32574344000005</v>
      </c>
      <c r="E36" s="8">
        <f>FC_OTH_HH_SH_E!E36+FC_OTH_HH_SC_E!E36+FC_OTH_HH_WH_E!E36+FC_OTH_HH_CO_E!E36</f>
        <v>181.86066144000003</v>
      </c>
      <c r="F36" s="8">
        <f>FC_OTH_HH_SH_E!F36+FC_OTH_HH_SC_E!F36+FC_OTH_HH_WH_E!F36+FC_OTH_HH_CO_E!F36</f>
        <v>162.37805688</v>
      </c>
      <c r="G36" s="8">
        <f>FC_OTH_HH_SH_E!G36+FC_OTH_HH_SC_E!G36+FC_OTH_HH_WH_E!G36+FC_OTH_HH_CO_E!G36</f>
        <v>165.06217944000002</v>
      </c>
      <c r="H36" s="8">
        <f>FC_OTH_HH_SH_E!H36+FC_OTH_HH_SC_E!H36+FC_OTH_HH_WH_E!H36+FC_OTH_HH_CO_E!H36</f>
        <v>100.71592920000001</v>
      </c>
      <c r="I36" s="8">
        <f>FC_OTH_HH_SH_E!I36+FC_OTH_HH_SC_E!I36+FC_OTH_HH_WH_E!I36+FC_OTH_HH_CO_E!I36</f>
        <v>104.04609479999999</v>
      </c>
      <c r="J36" s="8">
        <f>FC_OTH_HH_SH_E!J36+FC_OTH_HH_SC_E!J36+FC_OTH_HH_WH_E!J36+FC_OTH_HH_CO_E!J36</f>
        <v>72.25414416000001</v>
      </c>
      <c r="K36" s="8">
        <f>FC_OTH_HH_SH_E!K36+FC_OTH_HH_SC_E!K36+FC_OTH_HH_WH_E!K36+FC_OTH_HH_CO_E!K36</f>
        <v>52.543016640000005</v>
      </c>
      <c r="L36" s="8">
        <f>FC_OTH_HH_SH_E!L36+FC_OTH_HH_SC_E!L36+FC_OTH_HH_WH_E!L36+FC_OTH_HH_CO_E!L36</f>
        <v>16.589040480000005</v>
      </c>
      <c r="M36" s="8">
        <f>FC_OTH_HH_SH_E!M36+FC_OTH_HH_SC_E!M36+FC_OTH_HH_WH_E!M36+FC_OTH_HH_CO_E!M36</f>
        <v>69.129331200000024</v>
      </c>
      <c r="N36" s="8">
        <f>FC_OTH_HH_SH_E!N36+FC_OTH_HH_SC_E!N36+FC_OTH_HH_WH_E!N36+FC_OTH_HH_CO_E!N36</f>
        <v>91.234043640000024</v>
      </c>
      <c r="O36" s="8">
        <f>FC_OTH_HH_SH_E!O36+FC_OTH_HH_SC_E!O36+FC_OTH_HH_WH_E!O36+FC_OTH_HH_CO_E!O36</f>
        <v>138.18892428000004</v>
      </c>
      <c r="P36" s="8">
        <f>FC_OTH_HH_SH_E!P36+FC_OTH_HH_SC_E!P36+FC_OTH_HH_WH_E!P36+FC_OTH_HH_CO_E!P36</f>
        <v>118.84261571999994</v>
      </c>
      <c r="Q36" s="8">
        <f>FC_OTH_HH_SH_E!Q36+FC_OTH_HH_SC_E!Q36+FC_OTH_HH_WH_E!Q36+FC_OTH_HH_CO_E!Q36</f>
        <v>143.71663572</v>
      </c>
      <c r="R36" s="8">
        <f>FC_OTH_HH_SH_E!R36+FC_OTH_HH_SC_E!R36+FC_OTH_HH_WH_E!R36+FC_OTH_HH_CO_E!R36</f>
        <v>135.42529571999995</v>
      </c>
      <c r="S36" s="8">
        <f>FC_OTH_HH_SH_E!S36+FC_OTH_HH_SC_E!S36+FC_OTH_HH_WH_E!S36+FC_OTH_HH_CO_E!S36</f>
        <v>135.42529572000004</v>
      </c>
      <c r="T36" s="8">
        <f>FC_OTH_HH_SH_E!T36+FC_OTH_HH_SC_E!T36+FC_OTH_HH_WH_E!T36+FC_OTH_HH_CO_E!T36</f>
        <v>135.42529572000007</v>
      </c>
      <c r="U36" s="8">
        <f>FC_OTH_HH_SH_E!U36+FC_OTH_HH_SC_E!U36+FC_OTH_HH_WH_E!U36+FC_OTH_HH_CO_E!U36</f>
        <v>154.77160428000005</v>
      </c>
      <c r="V36" s="8">
        <f>FC_OTH_HH_SH_E!V36+FC_OTH_HH_SC_E!V36+FC_OTH_HH_WH_E!V36+FC_OTH_HH_CO_E!V36</f>
        <v>140.95278000000013</v>
      </c>
      <c r="W36" s="8">
        <f>FC_OTH_HH_SH_E!W36+FC_OTH_HH_SC_E!W36+FC_OTH_HH_WH_E!W36+FC_OTH_HH_CO_E!W36</f>
        <v>149.24412000000018</v>
      </c>
      <c r="X36" s="8">
        <f>FC_OTH_HH_SH_E!X36+FC_OTH_HH_SC_E!X36+FC_OTH_HH_WH_E!X36+FC_OTH_HH_CO_E!X36</f>
        <v>152.00797572000005</v>
      </c>
      <c r="Y36" s="8">
        <f>FC_OTH_HH_SH_E!Y36+FC_OTH_HH_SC_E!Y36+FC_OTH_HH_WH_E!Y36+FC_OTH_HH_CO_E!Y36</f>
        <v>135.42529572000001</v>
      </c>
      <c r="Z36" s="8">
        <f>FC_OTH_HH_SH_E!Z36+FC_OTH_HH_SC_E!Z36+FC_OTH_HH_WH_E!Z36+FC_OTH_HH_CO_E!Z36</f>
        <v>165.82680000000011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  <c r="Y37" s="8">
        <f>FC_OTH_HH_SH_E!Y37+FC_OTH_HH_SC_E!Y37+FC_OTH_HH_WH_E!Y37+FC_OTH_HH_CO_E!Y37</f>
        <v>0</v>
      </c>
      <c r="Z37" s="8">
        <f>FC_OTH_HH_SH_E!Z37+FC_OTH_HH_SC_E!Z37+FC_OTH_HH_WH_E!Z37+FC_OTH_HH_CO_E!Z37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0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</v>
      </c>
      <c r="M43" s="8">
        <f>FC_OTH_HH_SH_E!M43+FC_OTH_HH_SC_E!M43+FC_OTH_HH_WH_E!M43+FC_OTH_HH_CO_E!M43</f>
        <v>0</v>
      </c>
      <c r="N43" s="8">
        <f>FC_OTH_HH_SH_E!N43+FC_OTH_HH_SC_E!N43+FC_OTH_HH_WH_E!N43+FC_OTH_HH_CO_E!N43</f>
        <v>0</v>
      </c>
      <c r="O43" s="8">
        <f>FC_OTH_HH_SH_E!O43+FC_OTH_HH_SC_E!O43+FC_OTH_HH_WH_E!O43+FC_OTH_HH_CO_E!O43</f>
        <v>0</v>
      </c>
      <c r="P43" s="8">
        <f>FC_OTH_HH_SH_E!P43+FC_OTH_HH_SC_E!P43+FC_OTH_HH_WH_E!P43+FC_OTH_HH_CO_E!P43</f>
        <v>0</v>
      </c>
      <c r="Q43" s="8">
        <f>FC_OTH_HH_SH_E!Q43+FC_OTH_HH_SC_E!Q43+FC_OTH_HH_WH_E!Q43+FC_OTH_HH_CO_E!Q43</f>
        <v>0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  <c r="Y43" s="8">
        <f>FC_OTH_HH_SH_E!Y43+FC_OTH_HH_SC_E!Y43+FC_OTH_HH_WH_E!Y43+FC_OTH_HH_CO_E!Y43</f>
        <v>0</v>
      </c>
      <c r="Z43" s="8">
        <f>FC_OTH_HH_SH_E!Z43+FC_OTH_HH_SC_E!Z43+FC_OTH_HH_WH_E!Z43+FC_OTH_HH_CO_E!Z43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  <c r="Y50" s="8">
        <f>FC_OTH_HH_SH_E!Y50+FC_OTH_HH_SC_E!Y50+FC_OTH_HH_WH_E!Y50+FC_OTH_HH_CO_E!Y50</f>
        <v>0</v>
      </c>
      <c r="Z50" s="8">
        <f>FC_OTH_HH_SH_E!Z50+FC_OTH_HH_SC_E!Z50+FC_OTH_HH_WH_E!Z50+FC_OTH_HH_CO_E!Z50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4813.4136600000011</v>
      </c>
      <c r="D51" s="27">
        <f>FC_OTH_HH_SH_E!D51+FC_OTH_HH_SC_E!D51+FC_OTH_HH_WH_E!D51+FC_OTH_HH_CO_E!D51</f>
        <v>5583.1841999999997</v>
      </c>
      <c r="E51" s="27">
        <f>FC_OTH_HH_SH_E!E51+FC_OTH_HH_SC_E!E51+FC_OTH_HH_WH_E!E51+FC_OTH_HH_CO_E!E51</f>
        <v>5236.8228000000026</v>
      </c>
      <c r="F51" s="27">
        <f>FC_OTH_HH_SH_E!F51+FC_OTH_HH_SC_E!F51+FC_OTH_HH_WH_E!F51+FC_OTH_HH_CO_E!F51</f>
        <v>5641.7525999999998</v>
      </c>
      <c r="G51" s="27">
        <f>FC_OTH_HH_SH_E!G51+FC_OTH_HH_SC_E!G51+FC_OTH_HH_WH_E!G51+FC_OTH_HH_CO_E!G51</f>
        <v>5522.1922800000002</v>
      </c>
      <c r="H51" s="27">
        <f>FC_OTH_HH_SH_E!H51+FC_OTH_HH_SC_E!H51+FC_OTH_HH_WH_E!H51+FC_OTH_HH_CO_E!H51</f>
        <v>5427.0186299999978</v>
      </c>
      <c r="I51" s="27">
        <f>FC_OTH_HH_SH_E!I51+FC_OTH_HH_SC_E!I51+FC_OTH_HH_WH_E!I51+FC_OTH_HH_CO_E!I51</f>
        <v>5344.618950000001</v>
      </c>
      <c r="J51" s="27">
        <f>FC_OTH_HH_SH_E!J51+FC_OTH_HH_SC_E!J51+FC_OTH_HH_WH_E!J51+FC_OTH_HH_CO_E!J51</f>
        <v>4782.3118199999972</v>
      </c>
      <c r="K51" s="27">
        <f>FC_OTH_HH_SH_E!K51+FC_OTH_HH_SC_E!K51+FC_OTH_HH_WH_E!K51+FC_OTH_HH_CO_E!K51</f>
        <v>4808.9705400000003</v>
      </c>
      <c r="L51" s="27">
        <f>FC_OTH_HH_SH_E!L51+FC_OTH_HH_SC_E!L51+FC_OTH_HH_WH_E!L51+FC_OTH_HH_CO_E!L51</f>
        <v>4836.7905300000002</v>
      </c>
      <c r="M51" s="27">
        <f>FC_OTH_HH_SH_E!M51+FC_OTH_HH_SC_E!M51+FC_OTH_HH_WH_E!M51+FC_OTH_HH_CO_E!M51</f>
        <v>5595.7057200000008</v>
      </c>
      <c r="N51" s="27">
        <f>FC_OTH_HH_SH_E!N51+FC_OTH_HH_SC_E!N51+FC_OTH_HH_WH_E!N51+FC_OTH_HH_CO_E!N51</f>
        <v>4703.2444800000021</v>
      </c>
      <c r="O51" s="27">
        <f>FC_OTH_HH_SH_E!O51+FC_OTH_HH_SC_E!O51+FC_OTH_HH_WH_E!O51+FC_OTH_HH_CO_E!O51</f>
        <v>4752.4217400000016</v>
      </c>
      <c r="P51" s="27">
        <f>FC_OTH_HH_SH_E!P51+FC_OTH_HH_SC_E!P51+FC_OTH_HH_WH_E!P51+FC_OTH_HH_CO_E!P51</f>
        <v>4767.9221700000026</v>
      </c>
      <c r="Q51" s="27">
        <f>FC_OTH_HH_SH_E!Q51+FC_OTH_HH_SC_E!Q51+FC_OTH_HH_WH_E!Q51+FC_OTH_HH_CO_E!Q51</f>
        <v>3863.7977400000027</v>
      </c>
      <c r="R51" s="27">
        <f>FC_OTH_HH_SH_E!R51+FC_OTH_HH_SC_E!R51+FC_OTH_HH_WH_E!R51+FC_OTH_HH_CO_E!R51</f>
        <v>4202.9390700000004</v>
      </c>
      <c r="S51" s="27">
        <f>FC_OTH_HH_SH_E!S51+FC_OTH_HH_SC_E!S51+FC_OTH_HH_WH_E!S51+FC_OTH_HH_CO_E!S51</f>
        <v>4682.7590713199997</v>
      </c>
      <c r="T51" s="27">
        <f>FC_OTH_HH_SH_E!T51+FC_OTH_HH_SC_E!T51+FC_OTH_HH_WH_E!T51+FC_OTH_HH_CO_E!T51</f>
        <v>4708.091519999999</v>
      </c>
      <c r="U51" s="27">
        <f>FC_OTH_HH_SH_E!U51+FC_OTH_HH_SC_E!U51+FC_OTH_HH_WH_E!U51+FC_OTH_HH_CO_E!U51</f>
        <v>4413.0164482799964</v>
      </c>
      <c r="V51" s="27">
        <f>FC_OTH_HH_SH_E!V51+FC_OTH_HH_SC_E!V51+FC_OTH_HH_WH_E!V51+FC_OTH_HH_CO_E!V51</f>
        <v>4216.9966977599988</v>
      </c>
      <c r="W51" s="27">
        <f>FC_OTH_HH_SH_E!W51+FC_OTH_HH_SC_E!W51+FC_OTH_HH_WH_E!W51+FC_OTH_HH_CO_E!W51</f>
        <v>4358.987726278714</v>
      </c>
      <c r="X51" s="27">
        <f>FC_OTH_HH_SH_E!X51+FC_OTH_HH_SC_E!X51+FC_OTH_HH_WH_E!X51+FC_OTH_HH_CO_E!X51</f>
        <v>4888.6432161935281</v>
      </c>
      <c r="Y51" s="27">
        <f>FC_OTH_HH_SH_E!Y51+FC_OTH_HH_SC_E!Y51+FC_OTH_HH_WH_E!Y51+FC_OTH_HH_CO_E!Y51</f>
        <v>3903.1355401558994</v>
      </c>
      <c r="Z51" s="27">
        <f>FC_OTH_HH_SH_E!Z51+FC_OTH_HH_SC_E!Z51+FC_OTH_HH_WH_E!Z51+FC_OTH_HH_CO_E!Z51</f>
        <v>3489.1004939951486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4691.0078207999968</v>
      </c>
      <c r="D61" s="49">
        <f t="shared" si="22"/>
        <v>4972.0160447999979</v>
      </c>
      <c r="E61" s="49">
        <f t="shared" si="22"/>
        <v>5117.9518656</v>
      </c>
      <c r="F61" s="49">
        <f t="shared" si="22"/>
        <v>5258.7360000000017</v>
      </c>
      <c r="G61" s="49">
        <f t="shared" si="22"/>
        <v>5420.1280896000007</v>
      </c>
      <c r="H61" s="49">
        <f t="shared" si="22"/>
        <v>5578.6078655999981</v>
      </c>
      <c r="I61" s="49">
        <f t="shared" si="22"/>
        <v>5822.0959103999958</v>
      </c>
      <c r="J61" s="49">
        <f t="shared" si="22"/>
        <v>6057.6320447999979</v>
      </c>
      <c r="K61" s="49">
        <f t="shared" si="22"/>
        <v>6394.7519999999968</v>
      </c>
      <c r="L61" s="49">
        <f t="shared" si="22"/>
        <v>6822.1439999999975</v>
      </c>
      <c r="M61" s="49">
        <f t="shared" si="22"/>
        <v>7076.2720895999983</v>
      </c>
      <c r="N61" s="49">
        <f t="shared" si="22"/>
        <v>7289.1838656</v>
      </c>
      <c r="O61" s="49">
        <f t="shared" si="22"/>
        <v>7599.9841344000006</v>
      </c>
      <c r="P61" s="49">
        <f t="shared" si="22"/>
        <v>7909.440134399998</v>
      </c>
      <c r="Q61" s="49">
        <f t="shared" si="22"/>
        <v>8095.3600895999989</v>
      </c>
      <c r="R61" s="49">
        <f t="shared" si="22"/>
        <v>8220.5758656000053</v>
      </c>
      <c r="S61" s="49">
        <f t="shared" si="22"/>
        <v>8332.2400896000036</v>
      </c>
      <c r="T61" s="49">
        <f t="shared" si="22"/>
        <v>8491.6060991999911</v>
      </c>
      <c r="U61" s="49">
        <f t="shared" si="22"/>
        <v>8828.3760768000011</v>
      </c>
      <c r="V61" s="49">
        <f t="shared" si="22"/>
        <v>9457.2624383999992</v>
      </c>
      <c r="W61" s="49">
        <f t="shared" si="22"/>
        <v>9652.753983205961</v>
      </c>
      <c r="X61" s="49">
        <f t="shared" si="22"/>
        <v>10750.05873150618</v>
      </c>
      <c r="Y61" s="49">
        <f t="shared" ref="Y61:Z61" si="23">SUM(Y62:Y72)</f>
        <v>10082.206864522492</v>
      </c>
      <c r="Z61" s="49">
        <f t="shared" si="23"/>
        <v>9016.9935341835426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4691.0078207999968</v>
      </c>
      <c r="D62" s="52">
        <f>FC_OTH_HH_SH_E!D62+FC_OTH_HH_SC_E!D62+FC_OTH_HH_WH_E!D62+FC_OTH_HH_CO_E!D62</f>
        <v>4972.0160447999979</v>
      </c>
      <c r="E62" s="52">
        <f>FC_OTH_HH_SH_E!E62+FC_OTH_HH_SC_E!E62+FC_OTH_HH_WH_E!E62+FC_OTH_HH_CO_E!E62</f>
        <v>5117.9518656</v>
      </c>
      <c r="F62" s="52">
        <f>FC_OTH_HH_SH_E!F62+FC_OTH_HH_SC_E!F62+FC_OTH_HH_WH_E!F62+FC_OTH_HH_CO_E!F62</f>
        <v>5258.7360000000017</v>
      </c>
      <c r="G62" s="52">
        <f>FC_OTH_HH_SH_E!G62+FC_OTH_HH_SC_E!G62+FC_OTH_HH_WH_E!G62+FC_OTH_HH_CO_E!G62</f>
        <v>5420.1280896000007</v>
      </c>
      <c r="H62" s="52">
        <f>FC_OTH_HH_SH_E!H62+FC_OTH_HH_SC_E!H62+FC_OTH_HH_WH_E!H62+FC_OTH_HH_CO_E!H62</f>
        <v>5578.6078655999981</v>
      </c>
      <c r="I62" s="52">
        <f>FC_OTH_HH_SH_E!I62+FC_OTH_HH_SC_E!I62+FC_OTH_HH_WH_E!I62+FC_OTH_HH_CO_E!I62</f>
        <v>5822.0959103999958</v>
      </c>
      <c r="J62" s="52">
        <f>FC_OTH_HH_SH_E!J62+FC_OTH_HH_SC_E!J62+FC_OTH_HH_WH_E!J62+FC_OTH_HH_CO_E!J62</f>
        <v>6057.6320447999979</v>
      </c>
      <c r="K62" s="52">
        <f>FC_OTH_HH_SH_E!K62+FC_OTH_HH_SC_E!K62+FC_OTH_HH_WH_E!K62+FC_OTH_HH_CO_E!K62</f>
        <v>6394.7519999999968</v>
      </c>
      <c r="L62" s="52">
        <f>FC_OTH_HH_SH_E!L62+FC_OTH_HH_SC_E!L62+FC_OTH_HH_WH_E!L62+FC_OTH_HH_CO_E!L62</f>
        <v>6822.1439999999975</v>
      </c>
      <c r="M62" s="52">
        <f>FC_OTH_HH_SH_E!M62+FC_OTH_HH_SC_E!M62+FC_OTH_HH_WH_E!M62+FC_OTH_HH_CO_E!M62</f>
        <v>7076.2720895999983</v>
      </c>
      <c r="N62" s="52">
        <f>FC_OTH_HH_SH_E!N62+FC_OTH_HH_SC_E!N62+FC_OTH_HH_WH_E!N62+FC_OTH_HH_CO_E!N62</f>
        <v>7289.1838656</v>
      </c>
      <c r="O62" s="52">
        <f>FC_OTH_HH_SH_E!O62+FC_OTH_HH_SC_E!O62+FC_OTH_HH_WH_E!O62+FC_OTH_HH_CO_E!O62</f>
        <v>7599.9841344000006</v>
      </c>
      <c r="P62" s="52">
        <f>FC_OTH_HH_SH_E!P62+FC_OTH_HH_SC_E!P62+FC_OTH_HH_WH_E!P62+FC_OTH_HH_CO_E!P62</f>
        <v>7909.440134399998</v>
      </c>
      <c r="Q62" s="52">
        <f>FC_OTH_HH_SH_E!Q62+FC_OTH_HH_SC_E!Q62+FC_OTH_HH_WH_E!Q62+FC_OTH_HH_CO_E!Q62</f>
        <v>8095.3600895999989</v>
      </c>
      <c r="R62" s="52">
        <f>FC_OTH_HH_SH_E!R62+FC_OTH_HH_SC_E!R62+FC_OTH_HH_WH_E!R62+FC_OTH_HH_CO_E!R62</f>
        <v>8220.5758656000053</v>
      </c>
      <c r="S62" s="52">
        <f>FC_OTH_HH_SH_E!S62+FC_OTH_HH_SC_E!S62+FC_OTH_HH_WH_E!S62+FC_OTH_HH_CO_E!S62</f>
        <v>8332.2400896000036</v>
      </c>
      <c r="T62" s="52">
        <f>FC_OTH_HH_SH_E!T62+FC_OTH_HH_SC_E!T62+FC_OTH_HH_WH_E!T62+FC_OTH_HH_CO_E!T62</f>
        <v>8491.6060991999911</v>
      </c>
      <c r="U62" s="52">
        <f>FC_OTH_HH_SH_E!U62+FC_OTH_HH_SC_E!U62+FC_OTH_HH_WH_E!U62+FC_OTH_HH_CO_E!U62</f>
        <v>8828.3760768000011</v>
      </c>
      <c r="V62" s="52">
        <f>FC_OTH_HH_SH_E!V62+FC_OTH_HH_SC_E!V62+FC_OTH_HH_WH_E!V62+FC_OTH_HH_CO_E!V62</f>
        <v>9457.2624383999992</v>
      </c>
      <c r="W62" s="52">
        <f>FC_OTH_HH_SH_E!W62+FC_OTH_HH_SC_E!W62+FC_OTH_HH_WH_E!W62+FC_OTH_HH_CO_E!W62</f>
        <v>9652.4019648000012</v>
      </c>
      <c r="X62" s="52">
        <f>FC_OTH_HH_SH_E!X62+FC_OTH_HH_SC_E!X62+FC_OTH_HH_WH_E!X62+FC_OTH_HH_CO_E!X62</f>
        <v>10749.48739199999</v>
      </c>
      <c r="Y62" s="52">
        <f>FC_OTH_HH_SH_E!Y62+FC_OTH_HH_SC_E!Y62+FC_OTH_HH_WH_E!Y62+FC_OTH_HH_CO_E!Y62</f>
        <v>10081.584979199994</v>
      </c>
      <c r="Z62" s="52">
        <f>FC_OTH_HH_SH_E!Z62+FC_OTH_HH_SC_E!Z62+FC_OTH_HH_WH_E!Z62+FC_OTH_HH_CO_E!Z62</f>
        <v>9015.6350591999962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0.35201840595929929</v>
      </c>
      <c r="X64" s="52">
        <f>FC_OTH_HH_SH_E!X64+FC_OTH_HH_SC_E!X64+FC_OTH_HH_WH_E!X64+FC_OTH_HH_CO_E!X64</f>
        <v>0.57133950619015694</v>
      </c>
      <c r="Y64" s="52">
        <f>FC_OTH_HH_SH_E!Y64+FC_OTH_HH_SC_E!Y64+FC_OTH_HH_WH_E!Y64+FC_OTH_HH_CO_E!Y64</f>
        <v>0.62188532249804929</v>
      </c>
      <c r="Z64" s="52">
        <f>FC_OTH_HH_SH_E!Z64+FC_OTH_HH_SC_E!Z64+FC_OTH_HH_WH_E!Z64+FC_OTH_HH_CO_E!Z64</f>
        <v>1.358474983545692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  <c r="Y67" s="52">
        <f>FC_OTH_HH_SH_E!Y67+FC_OTH_HH_SC_E!Y67+FC_OTH_HH_WH_E!Y67+FC_OTH_HH_CO_E!Y67</f>
        <v>0</v>
      </c>
      <c r="Z67" s="52">
        <f>FC_OTH_HH_SH_E!Z67+FC_OTH_HH_SC_E!Z67+FC_OTH_HH_WH_E!Z67+FC_OTH_HH_CO_E!Z67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  <c r="Y69" s="52">
        <f>FC_OTH_HH_SH_E!Y69+FC_OTH_HH_SC_E!Y69+FC_OTH_HH_WH_E!Y69+FC_OTH_HH_CO_E!Y69</f>
        <v>0</v>
      </c>
      <c r="Z69" s="52">
        <f>FC_OTH_HH_SH_E!Z69+FC_OTH_HH_SC_E!Z69+FC_OTH_HH_WH_E!Z69+FC_OTH_HH_CO_E!Z69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7705.0761562852567</v>
      </c>
      <c r="D2" s="21">
        <f t="shared" ref="D2:X2" si="0">SUM(D3,D17,D22,D25,D26,D51,D52)</f>
        <v>8477.4763148553902</v>
      </c>
      <c r="E2" s="21">
        <f t="shared" si="0"/>
        <v>7797.4207740142228</v>
      </c>
      <c r="F2" s="21">
        <f t="shared" si="0"/>
        <v>8114.7149416994907</v>
      </c>
      <c r="G2" s="21">
        <f t="shared" si="0"/>
        <v>7943.6754835856</v>
      </c>
      <c r="H2" s="21">
        <f t="shared" si="0"/>
        <v>7217.2016402477639</v>
      </c>
      <c r="I2" s="21">
        <f t="shared" si="0"/>
        <v>7591.3343332764034</v>
      </c>
      <c r="J2" s="21">
        <f t="shared" si="0"/>
        <v>6492.2467688508741</v>
      </c>
      <c r="K2" s="21">
        <f t="shared" si="0"/>
        <v>6519.8938020418245</v>
      </c>
      <c r="L2" s="21">
        <f t="shared" si="0"/>
        <v>6856.1039735739723</v>
      </c>
      <c r="M2" s="21">
        <f t="shared" si="0"/>
        <v>8468.8494485438459</v>
      </c>
      <c r="N2" s="21">
        <f t="shared" si="0"/>
        <v>7517.4173120544037</v>
      </c>
      <c r="O2" s="21">
        <f t="shared" si="0"/>
        <v>7783.6698080494916</v>
      </c>
      <c r="P2" s="21">
        <f t="shared" si="0"/>
        <v>7963.5612656630419</v>
      </c>
      <c r="Q2" s="21">
        <f t="shared" si="0"/>
        <v>6570.8549121657397</v>
      </c>
      <c r="R2" s="21">
        <f t="shared" si="0"/>
        <v>6850.2252125165742</v>
      </c>
      <c r="S2" s="21">
        <f t="shared" si="0"/>
        <v>7241.0196713542737</v>
      </c>
      <c r="T2" s="21">
        <f t="shared" si="0"/>
        <v>7307.2526619192286</v>
      </c>
      <c r="U2" s="21">
        <f t="shared" si="0"/>
        <v>6872.2742286760213</v>
      </c>
      <c r="V2" s="21">
        <f t="shared" si="0"/>
        <v>6172.1222640076339</v>
      </c>
      <c r="W2" s="21">
        <f t="shared" si="0"/>
        <v>6225.1289064620451</v>
      </c>
      <c r="X2" s="21">
        <f t="shared" si="0"/>
        <v>6742.3911621493698</v>
      </c>
      <c r="Y2" s="21">
        <f t="shared" ref="Y2:Z2" si="1">SUM(Y3,Y17,Y22,Y25,Y26,Y51,Y52)</f>
        <v>6068.894529584697</v>
      </c>
      <c r="Z2" s="21">
        <f t="shared" si="1"/>
        <v>4768.6915360293842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3547.6036584599096</v>
      </c>
      <c r="D3" s="24">
        <f t="shared" ref="D3:W3" si="3">SUM(D4,D8,D11)</f>
        <v>3599.9662946051994</v>
      </c>
      <c r="E3" s="24">
        <f t="shared" si="3"/>
        <v>3279.5675206810333</v>
      </c>
      <c r="F3" s="24">
        <f t="shared" si="3"/>
        <v>3282.9252076613411</v>
      </c>
      <c r="G3" s="24">
        <f t="shared" si="3"/>
        <v>3214.0752273548969</v>
      </c>
      <c r="H3" s="24">
        <f t="shared" si="3"/>
        <v>2680.9141416542348</v>
      </c>
      <c r="I3" s="24">
        <f t="shared" si="3"/>
        <v>3109.3601735024481</v>
      </c>
      <c r="J3" s="24">
        <f t="shared" si="3"/>
        <v>2502.7318255445812</v>
      </c>
      <c r="K3" s="24">
        <f t="shared" si="3"/>
        <v>2514.838220871352</v>
      </c>
      <c r="L3" s="24">
        <f t="shared" si="3"/>
        <v>2824.5378276180959</v>
      </c>
      <c r="M3" s="24">
        <f t="shared" si="3"/>
        <v>3690.8455260954929</v>
      </c>
      <c r="N3" s="24">
        <f t="shared" si="3"/>
        <v>3462.3358355460941</v>
      </c>
      <c r="O3" s="24">
        <f t="shared" si="3"/>
        <v>3639.8137209207166</v>
      </c>
      <c r="P3" s="24">
        <f t="shared" si="3"/>
        <v>3804.3808207279781</v>
      </c>
      <c r="Q3" s="24">
        <f t="shared" si="3"/>
        <v>3207.5421911110107</v>
      </c>
      <c r="R3" s="24">
        <f t="shared" si="3"/>
        <v>3205.4269838430037</v>
      </c>
      <c r="S3" s="24">
        <f t="shared" si="3"/>
        <v>3181.6517624341627</v>
      </c>
      <c r="T3" s="24">
        <f t="shared" si="3"/>
        <v>3248.2562684926406</v>
      </c>
      <c r="U3" s="24">
        <f t="shared" si="3"/>
        <v>3048.6734556813949</v>
      </c>
      <c r="V3" s="24">
        <f t="shared" si="3"/>
        <v>2517.9664708647365</v>
      </c>
      <c r="W3" s="24">
        <f t="shared" si="3"/>
        <v>2467.9973719064888</v>
      </c>
      <c r="X3" s="24">
        <f t="shared" ref="X3:Z3" si="4">SUM(X4,X8,X11)</f>
        <v>2488.1497962833387</v>
      </c>
      <c r="Y3" s="24">
        <f t="shared" si="4"/>
        <v>2615.0285044978391</v>
      </c>
      <c r="Z3" s="24">
        <f t="shared" si="4"/>
        <v>1671.2519230920548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347.17630387454534</v>
      </c>
      <c r="D4" s="19">
        <f t="shared" ref="D4:W4" si="6">SUM(D5:D7)</f>
        <v>399.19348156586113</v>
      </c>
      <c r="E4" s="19">
        <f t="shared" si="6"/>
        <v>275.55482438899662</v>
      </c>
      <c r="F4" s="19">
        <f t="shared" si="6"/>
        <v>188.69714259679111</v>
      </c>
      <c r="G4" s="19">
        <f t="shared" si="6"/>
        <v>246.75246827891138</v>
      </c>
      <c r="H4" s="19">
        <f t="shared" si="6"/>
        <v>187.60093820951209</v>
      </c>
      <c r="I4" s="19">
        <f t="shared" si="6"/>
        <v>238.52309910908426</v>
      </c>
      <c r="J4" s="19">
        <f t="shared" si="6"/>
        <v>174.04329727430104</v>
      </c>
      <c r="K4" s="19">
        <f t="shared" si="6"/>
        <v>166.19835101385709</v>
      </c>
      <c r="L4" s="19">
        <f t="shared" si="6"/>
        <v>218.4737830469445</v>
      </c>
      <c r="M4" s="19">
        <f t="shared" si="6"/>
        <v>739.62599922545962</v>
      </c>
      <c r="N4" s="19">
        <f t="shared" si="6"/>
        <v>566.78171630060081</v>
      </c>
      <c r="O4" s="19">
        <f t="shared" si="6"/>
        <v>890.09511280054653</v>
      </c>
      <c r="P4" s="19">
        <f t="shared" si="6"/>
        <v>807.91965609087799</v>
      </c>
      <c r="Q4" s="19">
        <f t="shared" si="6"/>
        <v>776.85229007053306</v>
      </c>
      <c r="R4" s="19">
        <f t="shared" si="6"/>
        <v>819.91230541595348</v>
      </c>
      <c r="S4" s="19">
        <f t="shared" si="6"/>
        <v>748.0271416401464</v>
      </c>
      <c r="T4" s="19">
        <f t="shared" si="6"/>
        <v>809.25190805908778</v>
      </c>
      <c r="U4" s="19">
        <f t="shared" si="6"/>
        <v>809.49636569673305</v>
      </c>
      <c r="V4" s="19">
        <f t="shared" si="6"/>
        <v>536.32825395487475</v>
      </c>
      <c r="W4" s="19">
        <f t="shared" si="6"/>
        <v>544.88088889736821</v>
      </c>
      <c r="X4" s="19">
        <f t="shared" ref="X4:Z4" si="7">SUM(X5:X7)</f>
        <v>526.66177229897983</v>
      </c>
      <c r="Y4" s="19">
        <f t="shared" si="7"/>
        <v>421.85804650698907</v>
      </c>
      <c r="Z4" s="19">
        <f t="shared" si="7"/>
        <v>190.21960811475503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347.17630387454534</v>
      </c>
      <c r="D7" s="8">
        <v>399.19348156586113</v>
      </c>
      <c r="E7" s="8">
        <v>275.55482438899662</v>
      </c>
      <c r="F7" s="8">
        <v>188.69714259679111</v>
      </c>
      <c r="G7" s="8">
        <v>246.75246827891138</v>
      </c>
      <c r="H7" s="8">
        <v>187.60093820951209</v>
      </c>
      <c r="I7" s="8">
        <v>238.52309910908426</v>
      </c>
      <c r="J7" s="8">
        <v>174.04329727430104</v>
      </c>
      <c r="K7" s="8">
        <v>166.19835101385709</v>
      </c>
      <c r="L7" s="8">
        <v>218.4737830469445</v>
      </c>
      <c r="M7" s="8">
        <v>739.62599922545962</v>
      </c>
      <c r="N7" s="8">
        <v>566.78171630060081</v>
      </c>
      <c r="O7" s="8">
        <v>890.09511280054653</v>
      </c>
      <c r="P7" s="8">
        <v>807.91965609087799</v>
      </c>
      <c r="Q7" s="8">
        <v>776.85229007053306</v>
      </c>
      <c r="R7" s="8">
        <v>819.91230541595348</v>
      </c>
      <c r="S7" s="8">
        <v>748.0271416401464</v>
      </c>
      <c r="T7" s="8">
        <v>809.25190805908778</v>
      </c>
      <c r="U7" s="8">
        <v>809.49636569673305</v>
      </c>
      <c r="V7" s="8">
        <v>536.32825395487475</v>
      </c>
      <c r="W7" s="8">
        <v>544.88088889736821</v>
      </c>
      <c r="X7" s="8">
        <v>526.66177229897983</v>
      </c>
      <c r="Y7" s="8">
        <v>421.85804650698907</v>
      </c>
      <c r="Z7" s="8">
        <v>190.21960811475503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2778.2326867354786</v>
      </c>
      <c r="D8" s="19">
        <f t="shared" si="8"/>
        <v>2805.4260375754302</v>
      </c>
      <c r="E8" s="19">
        <f t="shared" si="8"/>
        <v>2590.1564461726216</v>
      </c>
      <c r="F8" s="19">
        <f t="shared" si="8"/>
        <v>2588.2637266205156</v>
      </c>
      <c r="G8" s="19">
        <f t="shared" si="8"/>
        <v>2467.7129073840479</v>
      </c>
      <c r="H8" s="19">
        <f t="shared" si="8"/>
        <v>2086.7494181461057</v>
      </c>
      <c r="I8" s="19">
        <f t="shared" si="8"/>
        <v>2475.0233827279535</v>
      </c>
      <c r="J8" s="19">
        <f t="shared" si="8"/>
        <v>1988.5054653021052</v>
      </c>
      <c r="K8" s="19">
        <f t="shared" si="8"/>
        <v>1975.6550361582704</v>
      </c>
      <c r="L8" s="19">
        <f t="shared" si="8"/>
        <v>2081.1851677675427</v>
      </c>
      <c r="M8" s="19">
        <f t="shared" si="8"/>
        <v>2468.4731163439092</v>
      </c>
      <c r="N8" s="19">
        <f t="shared" si="8"/>
        <v>2562.6477763080079</v>
      </c>
      <c r="O8" s="19">
        <f t="shared" si="8"/>
        <v>2387.66707356194</v>
      </c>
      <c r="P8" s="19">
        <f t="shared" si="8"/>
        <v>2632.3149938567399</v>
      </c>
      <c r="Q8" s="19">
        <f t="shared" si="8"/>
        <v>2111.942697467327</v>
      </c>
      <c r="R8" s="19">
        <f t="shared" si="8"/>
        <v>2068.2952541353047</v>
      </c>
      <c r="S8" s="19">
        <f t="shared" si="8"/>
        <v>2120.543844502472</v>
      </c>
      <c r="T8" s="19">
        <f t="shared" si="8"/>
        <v>2060.538131685757</v>
      </c>
      <c r="U8" s="19">
        <f t="shared" si="8"/>
        <v>1848.7175434219826</v>
      </c>
      <c r="V8" s="19">
        <f t="shared" si="8"/>
        <v>1623.1580776314484</v>
      </c>
      <c r="W8" s="19">
        <f t="shared" si="8"/>
        <v>1595.7528528944631</v>
      </c>
      <c r="X8" s="19">
        <f t="shared" si="8"/>
        <v>1555.1794407483853</v>
      </c>
      <c r="Y8" s="19">
        <f t="shared" ref="Y8:Z8" si="9">SUM(Y9:Y10)</f>
        <v>1800.713990377182</v>
      </c>
      <c r="Z8" s="19">
        <f t="shared" si="9"/>
        <v>1235.7203356962912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2778.2326867354786</v>
      </c>
      <c r="D10" s="8">
        <v>2805.4260375754302</v>
      </c>
      <c r="E10" s="8">
        <v>2590.1564461726216</v>
      </c>
      <c r="F10" s="8">
        <v>2588.2637266205156</v>
      </c>
      <c r="G10" s="8">
        <v>2467.7129073840479</v>
      </c>
      <c r="H10" s="8">
        <v>2086.7494181461057</v>
      </c>
      <c r="I10" s="8">
        <v>2475.0233827279535</v>
      </c>
      <c r="J10" s="8">
        <v>1988.5054653021052</v>
      </c>
      <c r="K10" s="8">
        <v>1975.6550361582704</v>
      </c>
      <c r="L10" s="8">
        <v>2081.1851677675427</v>
      </c>
      <c r="M10" s="8">
        <v>2468.4731163439092</v>
      </c>
      <c r="N10" s="8">
        <v>2562.6477763080079</v>
      </c>
      <c r="O10" s="8">
        <v>2387.66707356194</v>
      </c>
      <c r="P10" s="8">
        <v>2632.3149938567399</v>
      </c>
      <c r="Q10" s="8">
        <v>2111.942697467327</v>
      </c>
      <c r="R10" s="8">
        <v>2068.2952541353047</v>
      </c>
      <c r="S10" s="8">
        <v>2120.543844502472</v>
      </c>
      <c r="T10" s="8">
        <v>2060.538131685757</v>
      </c>
      <c r="U10" s="8">
        <v>1848.7175434219826</v>
      </c>
      <c r="V10" s="8">
        <v>1623.1580776314484</v>
      </c>
      <c r="W10" s="8">
        <v>1595.7528528944631</v>
      </c>
      <c r="X10" s="8">
        <v>1555.1794407483853</v>
      </c>
      <c r="Y10" s="8">
        <v>1800.713990377182</v>
      </c>
      <c r="Z10" s="8">
        <v>1235.7203356962912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422.19466784988572</v>
      </c>
      <c r="D11" s="19">
        <f t="shared" si="10"/>
        <v>395.34677546390827</v>
      </c>
      <c r="E11" s="19">
        <f t="shared" si="10"/>
        <v>413.85625011941499</v>
      </c>
      <c r="F11" s="19">
        <f t="shared" si="10"/>
        <v>505.96433844403441</v>
      </c>
      <c r="G11" s="19">
        <f t="shared" si="10"/>
        <v>499.60985169193805</v>
      </c>
      <c r="H11" s="19">
        <f t="shared" si="10"/>
        <v>406.56378529861684</v>
      </c>
      <c r="I11" s="19">
        <f t="shared" si="10"/>
        <v>395.81369166541026</v>
      </c>
      <c r="J11" s="19">
        <f t="shared" si="10"/>
        <v>340.18306296817497</v>
      </c>
      <c r="K11" s="19">
        <f t="shared" si="10"/>
        <v>372.98483369922468</v>
      </c>
      <c r="L11" s="19">
        <f t="shared" si="10"/>
        <v>524.8788768036087</v>
      </c>
      <c r="M11" s="19">
        <f t="shared" si="10"/>
        <v>482.74641052612435</v>
      </c>
      <c r="N11" s="19">
        <f t="shared" si="10"/>
        <v>332.90634293748542</v>
      </c>
      <c r="O11" s="19">
        <f t="shared" si="10"/>
        <v>362.0515345582304</v>
      </c>
      <c r="P11" s="19">
        <f t="shared" si="10"/>
        <v>364.14617078035985</v>
      </c>
      <c r="Q11" s="19">
        <f t="shared" si="10"/>
        <v>318.74720357315095</v>
      </c>
      <c r="R11" s="19">
        <f t="shared" si="10"/>
        <v>317.2194242917455</v>
      </c>
      <c r="S11" s="19">
        <f t="shared" si="10"/>
        <v>313.08077629154434</v>
      </c>
      <c r="T11" s="19">
        <f t="shared" si="10"/>
        <v>378.46622874779598</v>
      </c>
      <c r="U11" s="19">
        <f t="shared" si="10"/>
        <v>390.45954656267924</v>
      </c>
      <c r="V11" s="19">
        <f t="shared" si="10"/>
        <v>358.48013927841339</v>
      </c>
      <c r="W11" s="19">
        <f t="shared" si="10"/>
        <v>327.36363011465761</v>
      </c>
      <c r="X11" s="19">
        <f t="shared" si="10"/>
        <v>406.30858323597329</v>
      </c>
      <c r="Y11" s="19">
        <f t="shared" ref="Y11:Z11" si="11">SUM(Y12:Y16)</f>
        <v>392.45646761366777</v>
      </c>
      <c r="Z11" s="19">
        <f t="shared" si="11"/>
        <v>245.31197928100852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145.30768052943216</v>
      </c>
      <c r="D13" s="8">
        <v>172.08792929198282</v>
      </c>
      <c r="E13" s="8">
        <v>186.57722590336124</v>
      </c>
      <c r="F13" s="8">
        <v>237.00166063701246</v>
      </c>
      <c r="G13" s="8">
        <v>243.40813128093652</v>
      </c>
      <c r="H13" s="8">
        <v>137.79988659697679</v>
      </c>
      <c r="I13" s="8">
        <v>107.85878654305556</v>
      </c>
      <c r="J13" s="8">
        <v>67.770023102856257</v>
      </c>
      <c r="K13" s="8">
        <v>70.128326588175511</v>
      </c>
      <c r="L13" s="8">
        <v>116.23563230384119</v>
      </c>
      <c r="M13" s="8">
        <v>107.35432312488477</v>
      </c>
      <c r="N13" s="8">
        <v>92.756625561866329</v>
      </c>
      <c r="O13" s="8">
        <v>94.358110715494519</v>
      </c>
      <c r="P13" s="8">
        <v>94.270321121203267</v>
      </c>
      <c r="Q13" s="8">
        <v>93.682322808843779</v>
      </c>
      <c r="R13" s="8">
        <v>94.273782144465642</v>
      </c>
      <c r="S13" s="8">
        <v>90.175250538702599</v>
      </c>
      <c r="T13" s="8">
        <v>90.966722823006293</v>
      </c>
      <c r="U13" s="8">
        <v>85.609280467329157</v>
      </c>
      <c r="V13" s="8">
        <v>60.080587671875236</v>
      </c>
      <c r="W13" s="8">
        <v>53.733104262053466</v>
      </c>
      <c r="X13" s="8">
        <v>52.580470183451105</v>
      </c>
      <c r="Y13" s="8">
        <v>51.970922955821294</v>
      </c>
      <c r="Z13" s="8">
        <v>34.079186154315458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276.88698732045356</v>
      </c>
      <c r="D16" s="8">
        <v>223.25884617192546</v>
      </c>
      <c r="E16" s="8">
        <v>227.27902421605373</v>
      </c>
      <c r="F16" s="8">
        <v>268.96267780702192</v>
      </c>
      <c r="G16" s="8">
        <v>256.20172041100153</v>
      </c>
      <c r="H16" s="8">
        <v>268.76389870164002</v>
      </c>
      <c r="I16" s="8">
        <v>287.95490512235472</v>
      </c>
      <c r="J16" s="8">
        <v>272.41303986531869</v>
      </c>
      <c r="K16" s="8">
        <v>302.85650711104915</v>
      </c>
      <c r="L16" s="8">
        <v>408.64324449976755</v>
      </c>
      <c r="M16" s="8">
        <v>375.39208740123956</v>
      </c>
      <c r="N16" s="8">
        <v>240.1497173756191</v>
      </c>
      <c r="O16" s="8">
        <v>267.69342384273585</v>
      </c>
      <c r="P16" s="8">
        <v>269.87584965915659</v>
      </c>
      <c r="Q16" s="8">
        <v>225.06488076430716</v>
      </c>
      <c r="R16" s="8">
        <v>222.94564214727987</v>
      </c>
      <c r="S16" s="8">
        <v>222.90552575284175</v>
      </c>
      <c r="T16" s="8">
        <v>287.49950592478967</v>
      </c>
      <c r="U16" s="8">
        <v>304.85026609535009</v>
      </c>
      <c r="V16" s="8">
        <v>298.39955160653818</v>
      </c>
      <c r="W16" s="8">
        <v>273.63052585260414</v>
      </c>
      <c r="X16" s="8">
        <v>353.72811305252219</v>
      </c>
      <c r="Y16" s="8">
        <v>340.4855446578465</v>
      </c>
      <c r="Z16" s="8">
        <v>211.23279312669305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152.88026258736554</v>
      </c>
      <c r="D26" s="27">
        <f t="shared" si="16"/>
        <v>178.70720296465251</v>
      </c>
      <c r="E26" s="27">
        <f t="shared" si="16"/>
        <v>139.17025662313452</v>
      </c>
      <c r="F26" s="27">
        <f t="shared" si="16"/>
        <v>125.23325245165293</v>
      </c>
      <c r="G26" s="27">
        <f t="shared" si="16"/>
        <v>126.53110906762144</v>
      </c>
      <c r="H26" s="27">
        <f t="shared" si="16"/>
        <v>76.483113027466089</v>
      </c>
      <c r="I26" s="27">
        <f t="shared" si="16"/>
        <v>79.453596608775086</v>
      </c>
      <c r="J26" s="27">
        <f t="shared" si="16"/>
        <v>52.578014046693994</v>
      </c>
      <c r="K26" s="27">
        <f t="shared" si="16"/>
        <v>38.630503369470929</v>
      </c>
      <c r="L26" s="27">
        <f t="shared" si="16"/>
        <v>12.409347909124675</v>
      </c>
      <c r="M26" s="27">
        <f t="shared" si="16"/>
        <v>54.429391190239677</v>
      </c>
      <c r="N26" s="27">
        <f t="shared" si="16"/>
        <v>65.884090101849054</v>
      </c>
      <c r="O26" s="27">
        <f t="shared" si="16"/>
        <v>103.38942542132855</v>
      </c>
      <c r="P26" s="27">
        <f t="shared" si="16"/>
        <v>90.281676585600351</v>
      </c>
      <c r="Q26" s="27">
        <f t="shared" si="16"/>
        <v>98.66964995364134</v>
      </c>
      <c r="R26" s="27">
        <f t="shared" si="16"/>
        <v>99.496155719999933</v>
      </c>
      <c r="S26" s="27">
        <f t="shared" si="16"/>
        <v>111.37488216000004</v>
      </c>
      <c r="T26" s="27">
        <f t="shared" si="16"/>
        <v>111.75628380000006</v>
      </c>
      <c r="U26" s="27">
        <f t="shared" si="16"/>
        <v>126.24939468000005</v>
      </c>
      <c r="V26" s="27">
        <f t="shared" si="16"/>
        <v>116.61216954000014</v>
      </c>
      <c r="W26" s="27">
        <f t="shared" si="16"/>
        <v>121.87440666000018</v>
      </c>
      <c r="X26" s="27">
        <f t="shared" si="16"/>
        <v>133.18387014000004</v>
      </c>
      <c r="Y26" s="27">
        <f t="shared" ref="Y26:Z26" si="17">SUM(Y27,Y33)</f>
        <v>121.60639572000001</v>
      </c>
      <c r="Z26" s="27">
        <f t="shared" si="17"/>
        <v>151.65413616000009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152.88026258736554</v>
      </c>
      <c r="D33" s="19">
        <f t="shared" si="20"/>
        <v>178.70720296465251</v>
      </c>
      <c r="E33" s="19">
        <f t="shared" si="20"/>
        <v>139.17025662313452</v>
      </c>
      <c r="F33" s="19">
        <f t="shared" si="20"/>
        <v>125.23325245165293</v>
      </c>
      <c r="G33" s="19">
        <f t="shared" si="20"/>
        <v>126.53110906762144</v>
      </c>
      <c r="H33" s="19">
        <f t="shared" si="20"/>
        <v>76.483113027466089</v>
      </c>
      <c r="I33" s="19">
        <f t="shared" si="20"/>
        <v>79.453596608775086</v>
      </c>
      <c r="J33" s="19">
        <f t="shared" si="20"/>
        <v>52.578014046693994</v>
      </c>
      <c r="K33" s="19">
        <f t="shared" si="20"/>
        <v>38.630503369470929</v>
      </c>
      <c r="L33" s="19">
        <f t="shared" si="20"/>
        <v>12.409347909124675</v>
      </c>
      <c r="M33" s="19">
        <f t="shared" si="20"/>
        <v>54.429391190239677</v>
      </c>
      <c r="N33" s="19">
        <f t="shared" si="20"/>
        <v>65.884090101849054</v>
      </c>
      <c r="O33" s="19">
        <f t="shared" si="20"/>
        <v>103.38942542132855</v>
      </c>
      <c r="P33" s="19">
        <f t="shared" si="20"/>
        <v>90.281676585600351</v>
      </c>
      <c r="Q33" s="19">
        <f t="shared" si="20"/>
        <v>98.66964995364134</v>
      </c>
      <c r="R33" s="19">
        <f t="shared" si="20"/>
        <v>99.496155719999933</v>
      </c>
      <c r="S33" s="19">
        <f t="shared" si="20"/>
        <v>111.37488216000004</v>
      </c>
      <c r="T33" s="19">
        <f t="shared" si="20"/>
        <v>111.75628380000006</v>
      </c>
      <c r="U33" s="19">
        <f t="shared" si="20"/>
        <v>126.24939468000005</v>
      </c>
      <c r="V33" s="19">
        <f t="shared" si="20"/>
        <v>116.61216954000014</v>
      </c>
      <c r="W33" s="19">
        <f t="shared" si="20"/>
        <v>121.87440666000018</v>
      </c>
      <c r="X33" s="19">
        <f t="shared" si="20"/>
        <v>133.18387014000004</v>
      </c>
      <c r="Y33" s="19">
        <f t="shared" ref="Y33:Z33" si="21">SUM(Y34:Y50)</f>
        <v>121.60639572000001</v>
      </c>
      <c r="Z33" s="19">
        <f t="shared" si="21"/>
        <v>151.65413616000009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152.88026258736554</v>
      </c>
      <c r="D36" s="8">
        <v>178.70720296465251</v>
      </c>
      <c r="E36" s="8">
        <v>139.17025662313452</v>
      </c>
      <c r="F36" s="8">
        <v>125.23325245165293</v>
      </c>
      <c r="G36" s="8">
        <v>126.53110906762144</v>
      </c>
      <c r="H36" s="8">
        <v>76.483113027466089</v>
      </c>
      <c r="I36" s="8">
        <v>79.453596608775086</v>
      </c>
      <c r="J36" s="8">
        <v>52.578014046693994</v>
      </c>
      <c r="K36" s="8">
        <v>38.630503369470929</v>
      </c>
      <c r="L36" s="8">
        <v>12.409347909124675</v>
      </c>
      <c r="M36" s="8">
        <v>54.429391190239677</v>
      </c>
      <c r="N36" s="8">
        <v>65.884090101849054</v>
      </c>
      <c r="O36" s="8">
        <v>103.38942542132855</v>
      </c>
      <c r="P36" s="8">
        <v>90.281676585600351</v>
      </c>
      <c r="Q36" s="8">
        <v>98.66964995364134</v>
      </c>
      <c r="R36" s="8">
        <v>99.496155719999933</v>
      </c>
      <c r="S36" s="8">
        <v>111.37488216000004</v>
      </c>
      <c r="T36" s="8">
        <v>111.75628380000006</v>
      </c>
      <c r="U36" s="8">
        <v>126.24939468000005</v>
      </c>
      <c r="V36" s="8">
        <v>116.61216954000014</v>
      </c>
      <c r="W36" s="8">
        <v>121.87440666000018</v>
      </c>
      <c r="X36" s="8">
        <v>133.18387014000004</v>
      </c>
      <c r="Y36" s="8">
        <v>121.60639572000001</v>
      </c>
      <c r="Z36" s="8">
        <v>151.65413616000009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4004.5922352379812</v>
      </c>
      <c r="D51" s="27">
        <v>4698.8028172855393</v>
      </c>
      <c r="E51" s="27">
        <v>4378.6829967100548</v>
      </c>
      <c r="F51" s="27">
        <v>4706.5564815864964</v>
      </c>
      <c r="G51" s="27">
        <v>4603.0691471630817</v>
      </c>
      <c r="H51" s="27">
        <v>4459.8043855660635</v>
      </c>
      <c r="I51" s="27">
        <v>4402.5205631651797</v>
      </c>
      <c r="J51" s="27">
        <v>3936.9369292595989</v>
      </c>
      <c r="K51" s="27">
        <v>3966.4250778010014</v>
      </c>
      <c r="L51" s="27">
        <v>4019.1567980467521</v>
      </c>
      <c r="M51" s="27">
        <v>4723.5745312581139</v>
      </c>
      <c r="N51" s="27">
        <v>3989.1973864064607</v>
      </c>
      <c r="O51" s="27">
        <v>4040.4666617074467</v>
      </c>
      <c r="P51" s="27">
        <v>4068.8987683494638</v>
      </c>
      <c r="Q51" s="27">
        <v>3264.6430711010876</v>
      </c>
      <c r="R51" s="27">
        <v>3545.3020729535701</v>
      </c>
      <c r="S51" s="27">
        <v>3947.9930267601112</v>
      </c>
      <c r="T51" s="27">
        <v>3947.240109626588</v>
      </c>
      <c r="U51" s="27">
        <v>3697.3513783146263</v>
      </c>
      <c r="V51" s="27">
        <v>3537.5436236028968</v>
      </c>
      <c r="W51" s="27">
        <v>3635.2571278955556</v>
      </c>
      <c r="X51" s="27">
        <v>4121.0574957260305</v>
      </c>
      <c r="Y51" s="27">
        <v>3332.2596293668576</v>
      </c>
      <c r="Z51" s="27">
        <v>2945.7854767773297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4510.6347560403674</v>
      </c>
      <c r="D61" s="49">
        <f t="shared" si="24"/>
        <v>4793.026067801402</v>
      </c>
      <c r="E61" s="49">
        <f t="shared" si="24"/>
        <v>4926.1599665875456</v>
      </c>
      <c r="F61" s="49">
        <f t="shared" si="24"/>
        <v>5059.4756115214814</v>
      </c>
      <c r="G61" s="49">
        <f t="shared" si="24"/>
        <v>5214.6554337981042</v>
      </c>
      <c r="H61" s="49">
        <f t="shared" si="24"/>
        <v>5348.9420485005494</v>
      </c>
      <c r="I61" s="49">
        <f t="shared" si="24"/>
        <v>5588.5421368944117</v>
      </c>
      <c r="J61" s="49">
        <f t="shared" si="24"/>
        <v>5809.9815729844859</v>
      </c>
      <c r="K61" s="49">
        <f t="shared" si="24"/>
        <v>6141.4294946685159</v>
      </c>
      <c r="L61" s="49">
        <f t="shared" si="24"/>
        <v>6567.8336200034846</v>
      </c>
      <c r="M61" s="49">
        <f t="shared" si="24"/>
        <v>6839.1585781987214</v>
      </c>
      <c r="N61" s="49">
        <f t="shared" si="24"/>
        <v>7052.5310094663209</v>
      </c>
      <c r="O61" s="49">
        <f t="shared" si="24"/>
        <v>7364.974042720396</v>
      </c>
      <c r="P61" s="49">
        <f t="shared" si="24"/>
        <v>7672.7642250761573</v>
      </c>
      <c r="Q61" s="49">
        <f t="shared" si="24"/>
        <v>7797.0209073712958</v>
      </c>
      <c r="R61" s="49">
        <f t="shared" si="24"/>
        <v>7939.3438656000053</v>
      </c>
      <c r="S61" s="49">
        <f t="shared" si="24"/>
        <v>7991.6717216000034</v>
      </c>
      <c r="T61" s="49">
        <f t="shared" si="24"/>
        <v>8097.3760671999908</v>
      </c>
      <c r="U61" s="49">
        <f t="shared" si="24"/>
        <v>8398.909276800001</v>
      </c>
      <c r="V61" s="49">
        <f t="shared" si="24"/>
        <v>9014.7999423999991</v>
      </c>
      <c r="W61" s="49">
        <f t="shared" si="24"/>
        <v>9198.3171369547708</v>
      </c>
      <c r="X61" s="49">
        <f t="shared" si="24"/>
        <v>10268.649919170533</v>
      </c>
      <c r="Y61" s="49">
        <f t="shared" ref="Y61:Z61" si="25">SUM(Y62:Y72)</f>
        <v>9649.9079070483713</v>
      </c>
      <c r="Z61" s="49">
        <f t="shared" si="25"/>
        <v>8588.2068274616449</v>
      </c>
    </row>
    <row r="62" spans="1:26" ht="11.25" customHeight="1" x14ac:dyDescent="0.2">
      <c r="A62" s="50" t="s">
        <v>92</v>
      </c>
      <c r="B62" s="51" t="s">
        <v>93</v>
      </c>
      <c r="C62" s="52">
        <v>4510.6347560403674</v>
      </c>
      <c r="D62" s="52">
        <v>4793.026067801402</v>
      </c>
      <c r="E62" s="52">
        <v>4926.1599665875456</v>
      </c>
      <c r="F62" s="52">
        <v>5059.4756115214814</v>
      </c>
      <c r="G62" s="52">
        <v>5214.6554337981042</v>
      </c>
      <c r="H62" s="52">
        <v>5348.9420485005494</v>
      </c>
      <c r="I62" s="52">
        <v>5588.5421368944117</v>
      </c>
      <c r="J62" s="52">
        <v>5809.9815729844859</v>
      </c>
      <c r="K62" s="52">
        <v>6141.4294946685159</v>
      </c>
      <c r="L62" s="52">
        <v>6567.8336200034846</v>
      </c>
      <c r="M62" s="52">
        <v>6839.1585781987214</v>
      </c>
      <c r="N62" s="52">
        <v>7052.5310094663209</v>
      </c>
      <c r="O62" s="52">
        <v>7364.974042720396</v>
      </c>
      <c r="P62" s="52">
        <v>7672.7642250761573</v>
      </c>
      <c r="Q62" s="52">
        <v>7797.0209073712958</v>
      </c>
      <c r="R62" s="52">
        <v>7939.3438656000053</v>
      </c>
      <c r="S62" s="52">
        <v>7991.6717216000034</v>
      </c>
      <c r="T62" s="52">
        <v>8097.3760671999908</v>
      </c>
      <c r="U62" s="52">
        <v>8398.909276800001</v>
      </c>
      <c r="V62" s="52">
        <v>9014.7999423999991</v>
      </c>
      <c r="W62" s="52">
        <v>9198.0235648000016</v>
      </c>
      <c r="X62" s="52">
        <v>10268.16828799999</v>
      </c>
      <c r="Y62" s="52">
        <v>9649.3769791999948</v>
      </c>
      <c r="Z62" s="52">
        <v>8587.0598911999969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0.29357215476870363</v>
      </c>
      <c r="X64" s="52">
        <v>0.48163117054442572</v>
      </c>
      <c r="Y64" s="52">
        <v>0.53092784837629969</v>
      </c>
      <c r="Z64" s="52">
        <v>1.1469362616472076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717.27308653379316</v>
      </c>
      <c r="D2" s="21">
        <f t="shared" ref="D2:X2" si="0">SUM(D3,D17,D22,D25,D26,D51,D52)</f>
        <v>766.17524984075476</v>
      </c>
      <c r="E2" s="21">
        <f t="shared" si="0"/>
        <v>739.08787752089927</v>
      </c>
      <c r="F2" s="21">
        <f t="shared" si="0"/>
        <v>790.91583522728649</v>
      </c>
      <c r="G2" s="21">
        <f t="shared" si="0"/>
        <v>768.76310618840694</v>
      </c>
      <c r="H2" s="21">
        <f t="shared" si="0"/>
        <v>792.53152019836193</v>
      </c>
      <c r="I2" s="21">
        <f t="shared" si="0"/>
        <v>771.71601989719079</v>
      </c>
      <c r="J2" s="21">
        <f t="shared" si="0"/>
        <v>696.24668065572746</v>
      </c>
      <c r="K2" s="21">
        <f t="shared" si="0"/>
        <v>676.91977699586619</v>
      </c>
      <c r="L2" s="21">
        <f t="shared" si="0"/>
        <v>645.91545388573741</v>
      </c>
      <c r="M2" s="21">
        <f t="shared" si="0"/>
        <v>690.5617237482054</v>
      </c>
      <c r="N2" s="21">
        <f t="shared" si="0"/>
        <v>588.89024671556911</v>
      </c>
      <c r="O2" s="21">
        <f t="shared" si="0"/>
        <v>571.65546290728366</v>
      </c>
      <c r="P2" s="21">
        <f t="shared" si="0"/>
        <v>557.68040243892051</v>
      </c>
      <c r="Q2" s="21">
        <f t="shared" si="0"/>
        <v>514.50078232765588</v>
      </c>
      <c r="R2" s="21">
        <f t="shared" si="0"/>
        <v>541.89242891754793</v>
      </c>
      <c r="S2" s="21">
        <f t="shared" si="0"/>
        <v>573.82560749697222</v>
      </c>
      <c r="T2" s="21">
        <f t="shared" si="0"/>
        <v>604.39673195389935</v>
      </c>
      <c r="U2" s="21">
        <f t="shared" si="0"/>
        <v>566.10592621867977</v>
      </c>
      <c r="V2" s="21">
        <f t="shared" si="0"/>
        <v>521.48454093230782</v>
      </c>
      <c r="W2" s="21">
        <f t="shared" si="0"/>
        <v>542.45472617778569</v>
      </c>
      <c r="X2" s="21">
        <f t="shared" si="0"/>
        <v>518.89680196331221</v>
      </c>
      <c r="Y2" s="21">
        <f t="shared" ref="Y2:Z2" si="1">SUM(Y3,Y17,Y22,Y25,Y26,Y51,Y52)</f>
        <v>425.63852808933063</v>
      </c>
      <c r="Z2" s="21">
        <f t="shared" si="1"/>
        <v>368.87781251257218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140.41834184743789</v>
      </c>
      <c r="D3" s="24">
        <f t="shared" ref="D3:W3" si="3">SUM(D4,D8,D11)</f>
        <v>133.212930073373</v>
      </c>
      <c r="E3" s="24">
        <f t="shared" si="3"/>
        <v>126.36781057775796</v>
      </c>
      <c r="F3" s="24">
        <f t="shared" si="3"/>
        <v>127.6865682391896</v>
      </c>
      <c r="G3" s="24">
        <f t="shared" si="3"/>
        <v>124.5674883500359</v>
      </c>
      <c r="H3" s="24">
        <f t="shared" si="3"/>
        <v>113.33713018634563</v>
      </c>
      <c r="I3" s="24">
        <f t="shared" si="3"/>
        <v>126.73520123604476</v>
      </c>
      <c r="J3" s="24">
        <f t="shared" si="3"/>
        <v>104.94445516511858</v>
      </c>
      <c r="K3" s="24">
        <f t="shared" si="3"/>
        <v>101.62769497767532</v>
      </c>
      <c r="L3" s="24">
        <f t="shared" si="3"/>
        <v>106.04744968747333</v>
      </c>
      <c r="M3" s="24">
        <f t="shared" si="3"/>
        <v>123.98209878433201</v>
      </c>
      <c r="N3" s="24">
        <f t="shared" si="3"/>
        <v>124.53074941967643</v>
      </c>
      <c r="O3" s="24">
        <f t="shared" si="3"/>
        <v>124.63163940353104</v>
      </c>
      <c r="P3" s="24">
        <f t="shared" si="3"/>
        <v>124.97658934450031</v>
      </c>
      <c r="Q3" s="24">
        <f t="shared" si="3"/>
        <v>124.53713352442394</v>
      </c>
      <c r="R3" s="24">
        <f t="shared" si="3"/>
        <v>124.72006353181351</v>
      </c>
      <c r="S3" s="24">
        <f t="shared" si="3"/>
        <v>105.92886895080991</v>
      </c>
      <c r="T3" s="24">
        <f t="shared" si="3"/>
        <v>111.99458164157006</v>
      </c>
      <c r="U3" s="24">
        <f t="shared" si="3"/>
        <v>100.27822736858732</v>
      </c>
      <c r="V3" s="24">
        <f t="shared" si="3"/>
        <v>79.666825288241128</v>
      </c>
      <c r="W3" s="24">
        <f t="shared" si="3"/>
        <v>77.705784639251704</v>
      </c>
      <c r="X3" s="24">
        <f t="shared" ref="X3:Z3" si="4">SUM(X4,X8,X11)</f>
        <v>64.495304792092554</v>
      </c>
      <c r="Y3" s="24">
        <f t="shared" si="4"/>
        <v>72.114787080141852</v>
      </c>
      <c r="Z3" s="24">
        <f t="shared" si="4"/>
        <v>52.356230021093069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13.741648056578358</v>
      </c>
      <c r="D4" s="19">
        <f t="shared" ref="D4:W4" si="6">SUM(D5:D7)</f>
        <v>14.771730897944769</v>
      </c>
      <c r="E4" s="19">
        <f t="shared" si="6"/>
        <v>10.617637731985198</v>
      </c>
      <c r="F4" s="19">
        <f t="shared" si="6"/>
        <v>7.3392139785874599</v>
      </c>
      <c r="G4" s="19">
        <f t="shared" si="6"/>
        <v>9.5633527666282845</v>
      </c>
      <c r="H4" s="19">
        <f t="shared" si="6"/>
        <v>7.9309335672392827</v>
      </c>
      <c r="I4" s="19">
        <f t="shared" si="6"/>
        <v>9.7220235927135938</v>
      </c>
      <c r="J4" s="19">
        <f t="shared" si="6"/>
        <v>7.297976883167637</v>
      </c>
      <c r="K4" s="19">
        <f t="shared" si="6"/>
        <v>6.7162790761055948</v>
      </c>
      <c r="L4" s="19">
        <f t="shared" si="6"/>
        <v>8.2026118712811318</v>
      </c>
      <c r="M4" s="19">
        <f t="shared" si="6"/>
        <v>24.84535943080774</v>
      </c>
      <c r="N4" s="19">
        <f t="shared" si="6"/>
        <v>20.385588007857645</v>
      </c>
      <c r="O4" s="19">
        <f t="shared" si="6"/>
        <v>30.477936960285277</v>
      </c>
      <c r="P4" s="19">
        <f t="shared" si="6"/>
        <v>26.540729711516764</v>
      </c>
      <c r="Q4" s="19">
        <f t="shared" si="6"/>
        <v>30.162333529199127</v>
      </c>
      <c r="R4" s="19">
        <f t="shared" si="6"/>
        <v>31.901994753720427</v>
      </c>
      <c r="S4" s="19">
        <f t="shared" si="6"/>
        <v>24.904570007946507</v>
      </c>
      <c r="T4" s="19">
        <f t="shared" si="6"/>
        <v>27.901686749542616</v>
      </c>
      <c r="U4" s="19">
        <f t="shared" si="6"/>
        <v>26.626289037977372</v>
      </c>
      <c r="V4" s="19">
        <f t="shared" si="6"/>
        <v>16.969077944193849</v>
      </c>
      <c r="W4" s="19">
        <f t="shared" si="6"/>
        <v>17.155770702460529</v>
      </c>
      <c r="X4" s="19">
        <f t="shared" ref="X4:Z4" si="7">SUM(X5:X7)</f>
        <v>13.651594280016701</v>
      </c>
      <c r="Y4" s="19">
        <f t="shared" si="7"/>
        <v>11.633602903207372</v>
      </c>
      <c r="Z4" s="19">
        <f t="shared" si="7"/>
        <v>5.9591144933747566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13.741648056578358</v>
      </c>
      <c r="D7" s="8">
        <v>14.771730897944769</v>
      </c>
      <c r="E7" s="8">
        <v>10.617637731985198</v>
      </c>
      <c r="F7" s="8">
        <v>7.3392139785874599</v>
      </c>
      <c r="G7" s="8">
        <v>9.5633527666282845</v>
      </c>
      <c r="H7" s="8">
        <v>7.9309335672392827</v>
      </c>
      <c r="I7" s="8">
        <v>9.7220235927135938</v>
      </c>
      <c r="J7" s="8">
        <v>7.297976883167637</v>
      </c>
      <c r="K7" s="8">
        <v>6.7162790761055948</v>
      </c>
      <c r="L7" s="8">
        <v>8.2026118712811318</v>
      </c>
      <c r="M7" s="8">
        <v>24.84535943080774</v>
      </c>
      <c r="N7" s="8">
        <v>20.385588007857645</v>
      </c>
      <c r="O7" s="8">
        <v>30.477936960285277</v>
      </c>
      <c r="P7" s="8">
        <v>26.540729711516764</v>
      </c>
      <c r="Q7" s="8">
        <v>30.162333529199127</v>
      </c>
      <c r="R7" s="8">
        <v>31.901994753720427</v>
      </c>
      <c r="S7" s="8">
        <v>24.904570007946507</v>
      </c>
      <c r="T7" s="8">
        <v>27.901686749542616</v>
      </c>
      <c r="U7" s="8">
        <v>26.626289037977372</v>
      </c>
      <c r="V7" s="8">
        <v>16.969077944193849</v>
      </c>
      <c r="W7" s="8">
        <v>17.155770702460529</v>
      </c>
      <c r="X7" s="8">
        <v>13.651594280016701</v>
      </c>
      <c r="Y7" s="8">
        <v>11.633602903207372</v>
      </c>
      <c r="Z7" s="8">
        <v>5.9591144933747566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109.96573030570879</v>
      </c>
      <c r="D8" s="19">
        <f t="shared" si="8"/>
        <v>103.81181155212472</v>
      </c>
      <c r="E8" s="19">
        <f t="shared" si="8"/>
        <v>99.803525035743462</v>
      </c>
      <c r="F8" s="19">
        <f t="shared" si="8"/>
        <v>100.66830404143701</v>
      </c>
      <c r="G8" s="19">
        <f t="shared" si="8"/>
        <v>95.640822662005775</v>
      </c>
      <c r="H8" s="19">
        <f t="shared" si="8"/>
        <v>88.218487416673511</v>
      </c>
      <c r="I8" s="19">
        <f t="shared" si="8"/>
        <v>100.880106829379</v>
      </c>
      <c r="J8" s="19">
        <f t="shared" si="8"/>
        <v>83.381935099491457</v>
      </c>
      <c r="K8" s="19">
        <f t="shared" si="8"/>
        <v>79.838641599074009</v>
      </c>
      <c r="L8" s="19">
        <f t="shared" si="8"/>
        <v>78.138227504377937</v>
      </c>
      <c r="M8" s="19">
        <f t="shared" si="8"/>
        <v>82.920424491669749</v>
      </c>
      <c r="N8" s="19">
        <f t="shared" si="8"/>
        <v>92.171430860625705</v>
      </c>
      <c r="O8" s="19">
        <f t="shared" si="8"/>
        <v>81.756618482272557</v>
      </c>
      <c r="P8" s="19">
        <f t="shared" si="8"/>
        <v>86.473401458704117</v>
      </c>
      <c r="Q8" s="19">
        <f t="shared" si="8"/>
        <v>81.999011716606219</v>
      </c>
      <c r="R8" s="19">
        <f t="shared" si="8"/>
        <v>80.475367805457367</v>
      </c>
      <c r="S8" s="19">
        <f t="shared" si="8"/>
        <v>70.600690390105868</v>
      </c>
      <c r="T8" s="19">
        <f t="shared" si="8"/>
        <v>71.043996205920536</v>
      </c>
      <c r="U8" s="19">
        <f t="shared" si="8"/>
        <v>60.808781542046454</v>
      </c>
      <c r="V8" s="19">
        <f t="shared" si="8"/>
        <v>51.355668346708683</v>
      </c>
      <c r="W8" s="19">
        <f t="shared" si="8"/>
        <v>50.242852336873128</v>
      </c>
      <c r="X8" s="19">
        <f t="shared" si="8"/>
        <v>40.311789984384554</v>
      </c>
      <c r="Y8" s="19">
        <f t="shared" ref="Y8:Z8" si="9">SUM(Y9:Y10)</f>
        <v>49.658390256522111</v>
      </c>
      <c r="Z8" s="19">
        <f t="shared" si="9"/>
        <v>38.712091961430602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109.96573030570879</v>
      </c>
      <c r="D10" s="8">
        <v>103.81181155212472</v>
      </c>
      <c r="E10" s="8">
        <v>99.803525035743462</v>
      </c>
      <c r="F10" s="8">
        <v>100.66830404143701</v>
      </c>
      <c r="G10" s="8">
        <v>95.640822662005775</v>
      </c>
      <c r="H10" s="8">
        <v>88.218487416673511</v>
      </c>
      <c r="I10" s="8">
        <v>100.880106829379</v>
      </c>
      <c r="J10" s="8">
        <v>83.381935099491457</v>
      </c>
      <c r="K10" s="8">
        <v>79.838641599074009</v>
      </c>
      <c r="L10" s="8">
        <v>78.138227504377937</v>
      </c>
      <c r="M10" s="8">
        <v>82.920424491669749</v>
      </c>
      <c r="N10" s="8">
        <v>92.171430860625705</v>
      </c>
      <c r="O10" s="8">
        <v>81.756618482272557</v>
      </c>
      <c r="P10" s="8">
        <v>86.473401458704117</v>
      </c>
      <c r="Q10" s="8">
        <v>81.999011716606219</v>
      </c>
      <c r="R10" s="8">
        <v>80.475367805457367</v>
      </c>
      <c r="S10" s="8">
        <v>70.600690390105868</v>
      </c>
      <c r="T10" s="8">
        <v>71.043996205920536</v>
      </c>
      <c r="U10" s="8">
        <v>60.808781542046454</v>
      </c>
      <c r="V10" s="8">
        <v>51.355668346708683</v>
      </c>
      <c r="W10" s="8">
        <v>50.242852336873128</v>
      </c>
      <c r="X10" s="8">
        <v>40.311789984384554</v>
      </c>
      <c r="Y10" s="8">
        <v>49.658390256522111</v>
      </c>
      <c r="Z10" s="8">
        <v>38.712091961430602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16.710963485150749</v>
      </c>
      <c r="D11" s="19">
        <f t="shared" si="10"/>
        <v>14.629387623303508</v>
      </c>
      <c r="E11" s="19">
        <f t="shared" si="10"/>
        <v>15.94664781002931</v>
      </c>
      <c r="F11" s="19">
        <f t="shared" si="10"/>
        <v>19.67905021916512</v>
      </c>
      <c r="G11" s="19">
        <f t="shared" si="10"/>
        <v>19.363312921401842</v>
      </c>
      <c r="H11" s="19">
        <f t="shared" si="10"/>
        <v>17.187709202432835</v>
      </c>
      <c r="I11" s="19">
        <f t="shared" si="10"/>
        <v>16.133070813952152</v>
      </c>
      <c r="J11" s="19">
        <f t="shared" si="10"/>
        <v>14.264543182459493</v>
      </c>
      <c r="K11" s="19">
        <f t="shared" si="10"/>
        <v>15.072774302495711</v>
      </c>
      <c r="L11" s="19">
        <f t="shared" si="10"/>
        <v>19.706610311814259</v>
      </c>
      <c r="M11" s="19">
        <f t="shared" si="10"/>
        <v>16.216314861854531</v>
      </c>
      <c r="N11" s="19">
        <f t="shared" si="10"/>
        <v>11.973730551193073</v>
      </c>
      <c r="O11" s="19">
        <f t="shared" si="10"/>
        <v>12.397083960973205</v>
      </c>
      <c r="P11" s="19">
        <f t="shared" si="10"/>
        <v>11.962458174279437</v>
      </c>
      <c r="Q11" s="19">
        <f t="shared" si="10"/>
        <v>12.375788278618588</v>
      </c>
      <c r="R11" s="19">
        <f t="shared" si="10"/>
        <v>12.342700972635711</v>
      </c>
      <c r="S11" s="19">
        <f t="shared" si="10"/>
        <v>10.423608552757541</v>
      </c>
      <c r="T11" s="19">
        <f t="shared" si="10"/>
        <v>13.048898686106911</v>
      </c>
      <c r="U11" s="19">
        <f t="shared" si="10"/>
        <v>12.843156788563501</v>
      </c>
      <c r="V11" s="19">
        <f t="shared" si="10"/>
        <v>11.342078997338595</v>
      </c>
      <c r="W11" s="19">
        <f t="shared" si="10"/>
        <v>10.307161599918054</v>
      </c>
      <c r="X11" s="19">
        <f t="shared" si="10"/>
        <v>10.531920527691291</v>
      </c>
      <c r="Y11" s="19">
        <f t="shared" ref="Y11:Z11" si="11">SUM(Y12:Y16)</f>
        <v>10.82279392041236</v>
      </c>
      <c r="Z11" s="19">
        <f t="shared" si="11"/>
        <v>7.685023566287712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5.7514495761056494</v>
      </c>
      <c r="D13" s="8">
        <v>6.3679310902433102</v>
      </c>
      <c r="E13" s="8">
        <v>7.1891660691234822</v>
      </c>
      <c r="F13" s="8">
        <v>9.2179768954550294</v>
      </c>
      <c r="G13" s="8">
        <v>9.4337367400685466</v>
      </c>
      <c r="H13" s="8">
        <v>5.8255665275682311</v>
      </c>
      <c r="I13" s="8">
        <v>4.3962436819315549</v>
      </c>
      <c r="J13" s="8">
        <v>2.8417300161631167</v>
      </c>
      <c r="K13" s="8">
        <v>2.8339716346956547</v>
      </c>
      <c r="L13" s="8">
        <v>4.3640740966914411</v>
      </c>
      <c r="M13" s="8">
        <v>3.6062236147485396</v>
      </c>
      <c r="N13" s="8">
        <v>3.3362021027164874</v>
      </c>
      <c r="O13" s="8">
        <v>3.2309362322303659</v>
      </c>
      <c r="P13" s="8">
        <v>3.096846442382275</v>
      </c>
      <c r="Q13" s="8">
        <v>3.6373420049954306</v>
      </c>
      <c r="R13" s="8">
        <v>3.6681016780939339</v>
      </c>
      <c r="S13" s="8">
        <v>3.0022651786418879</v>
      </c>
      <c r="T13" s="8">
        <v>3.1363843317063496</v>
      </c>
      <c r="U13" s="8">
        <v>2.8158958367829712</v>
      </c>
      <c r="V13" s="8">
        <v>1.9009108090412148</v>
      </c>
      <c r="W13" s="8">
        <v>1.691806107783727</v>
      </c>
      <c r="X13" s="8">
        <v>1.3629378165489843</v>
      </c>
      <c r="Y13" s="8">
        <v>1.4332050441787472</v>
      </c>
      <c r="Z13" s="8">
        <v>1.0676174456845853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10.959513909045098</v>
      </c>
      <c r="D16" s="8">
        <v>8.2614565330601977</v>
      </c>
      <c r="E16" s="8">
        <v>8.7574817409058276</v>
      </c>
      <c r="F16" s="8">
        <v>10.461073323710092</v>
      </c>
      <c r="G16" s="8">
        <v>9.9295761813332977</v>
      </c>
      <c r="H16" s="8">
        <v>11.362142674864605</v>
      </c>
      <c r="I16" s="8">
        <v>11.736827132020595</v>
      </c>
      <c r="J16" s="8">
        <v>11.422813166296375</v>
      </c>
      <c r="K16" s="8">
        <v>12.238802667800057</v>
      </c>
      <c r="L16" s="8">
        <v>15.342536215122816</v>
      </c>
      <c r="M16" s="8">
        <v>12.610091247105991</v>
      </c>
      <c r="N16" s="8">
        <v>8.6375284484765853</v>
      </c>
      <c r="O16" s="8">
        <v>9.166147728742839</v>
      </c>
      <c r="P16" s="8">
        <v>8.8656117318971628</v>
      </c>
      <c r="Q16" s="8">
        <v>8.7384462736231576</v>
      </c>
      <c r="R16" s="8">
        <v>8.6745992945417782</v>
      </c>
      <c r="S16" s="8">
        <v>7.4213433741156534</v>
      </c>
      <c r="T16" s="8">
        <v>9.9125143544005621</v>
      </c>
      <c r="U16" s="8">
        <v>10.02726095178053</v>
      </c>
      <c r="V16" s="8">
        <v>9.4411681882973806</v>
      </c>
      <c r="W16" s="8">
        <v>8.6153554921343272</v>
      </c>
      <c r="X16" s="8">
        <v>9.1689827111423075</v>
      </c>
      <c r="Y16" s="8">
        <v>9.3895888762336135</v>
      </c>
      <c r="Z16" s="8">
        <v>6.6174061206031265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576.85474468635528</v>
      </c>
      <c r="D51" s="27">
        <v>632.96231976738181</v>
      </c>
      <c r="E51" s="27">
        <v>612.72006694314132</v>
      </c>
      <c r="F51" s="27">
        <v>663.22926698809692</v>
      </c>
      <c r="G51" s="27">
        <v>644.19561783837105</v>
      </c>
      <c r="H51" s="27">
        <v>679.19439001201636</v>
      </c>
      <c r="I51" s="27">
        <v>644.98081866114603</v>
      </c>
      <c r="J51" s="27">
        <v>591.30222549060886</v>
      </c>
      <c r="K51" s="27">
        <v>575.29208201819085</v>
      </c>
      <c r="L51" s="27">
        <v>539.86800419826409</v>
      </c>
      <c r="M51" s="27">
        <v>566.57962496387336</v>
      </c>
      <c r="N51" s="27">
        <v>464.35949729589271</v>
      </c>
      <c r="O51" s="27">
        <v>447.02382350375262</v>
      </c>
      <c r="P51" s="27">
        <v>432.70381309442024</v>
      </c>
      <c r="Q51" s="27">
        <v>389.96364880323199</v>
      </c>
      <c r="R51" s="27">
        <v>417.17236538573445</v>
      </c>
      <c r="S51" s="27">
        <v>467.89673854616234</v>
      </c>
      <c r="T51" s="27">
        <v>492.40215031232924</v>
      </c>
      <c r="U51" s="27">
        <v>465.82769885009247</v>
      </c>
      <c r="V51" s="27">
        <v>441.81771564406665</v>
      </c>
      <c r="W51" s="27">
        <v>464.74894153853398</v>
      </c>
      <c r="X51" s="27">
        <v>454.40149717121966</v>
      </c>
      <c r="Y51" s="27">
        <v>353.52374100918877</v>
      </c>
      <c r="Z51" s="27">
        <v>316.52158249147908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161.80347558480162</v>
      </c>
      <c r="D61" s="49">
        <f t="shared" si="24"/>
        <v>160.69534592706168</v>
      </c>
      <c r="E61" s="49">
        <f t="shared" si="24"/>
        <v>171.83681045554403</v>
      </c>
      <c r="F61" s="49">
        <f t="shared" si="24"/>
        <v>177.91120792549683</v>
      </c>
      <c r="G61" s="49">
        <f t="shared" si="24"/>
        <v>182.38877863760834</v>
      </c>
      <c r="H61" s="49">
        <f t="shared" si="24"/>
        <v>203.62996629465096</v>
      </c>
      <c r="I61" s="49">
        <f t="shared" si="24"/>
        <v>204.58414493192279</v>
      </c>
      <c r="J61" s="49">
        <f t="shared" si="24"/>
        <v>218.18099658022601</v>
      </c>
      <c r="K61" s="49">
        <f t="shared" si="24"/>
        <v>220.11794458559771</v>
      </c>
      <c r="L61" s="49">
        <f t="shared" si="24"/>
        <v>217.11908421491822</v>
      </c>
      <c r="M61" s="49">
        <f t="shared" si="24"/>
        <v>200.59179402311395</v>
      </c>
      <c r="N61" s="49">
        <f t="shared" si="24"/>
        <v>199.45500061585642</v>
      </c>
      <c r="O61" s="49">
        <f t="shared" si="24"/>
        <v>199.88617731172283</v>
      </c>
      <c r="P61" s="49">
        <f t="shared" si="24"/>
        <v>201.95772981820727</v>
      </c>
      <c r="Q61" s="49">
        <f t="shared" si="24"/>
        <v>250.76620106450088</v>
      </c>
      <c r="R61" s="49">
        <f t="shared" si="24"/>
        <v>240.57599999999999</v>
      </c>
      <c r="S61" s="49">
        <f t="shared" si="24"/>
        <v>291.33036800000002</v>
      </c>
      <c r="T61" s="49">
        <f t="shared" si="24"/>
        <v>346.60852799999998</v>
      </c>
      <c r="U61" s="49">
        <f t="shared" si="24"/>
        <v>377.726832</v>
      </c>
      <c r="V61" s="49">
        <f t="shared" si="24"/>
        <v>391.52612799999997</v>
      </c>
      <c r="W61" s="49">
        <f t="shared" si="24"/>
        <v>398.99463569126527</v>
      </c>
      <c r="X61" s="49">
        <f t="shared" si="24"/>
        <v>439.8625462537243</v>
      </c>
      <c r="Y61" s="49">
        <f t="shared" ref="Y61:Z61" si="25">SUM(Y62:Y72)</f>
        <v>411.32032682324922</v>
      </c>
      <c r="Z61" s="49">
        <f t="shared" si="25"/>
        <v>405.62640510718762</v>
      </c>
    </row>
    <row r="62" spans="1:26" ht="11.25" customHeight="1" x14ac:dyDescent="0.2">
      <c r="A62" s="50" t="s">
        <v>92</v>
      </c>
      <c r="B62" s="51" t="s">
        <v>93</v>
      </c>
      <c r="C62" s="52">
        <v>161.80347558480162</v>
      </c>
      <c r="D62" s="52">
        <v>160.69534592706168</v>
      </c>
      <c r="E62" s="52">
        <v>171.83681045554403</v>
      </c>
      <c r="F62" s="52">
        <v>177.91120792549683</v>
      </c>
      <c r="G62" s="52">
        <v>182.38877863760834</v>
      </c>
      <c r="H62" s="52">
        <v>203.62996629465096</v>
      </c>
      <c r="I62" s="52">
        <v>204.58414493192279</v>
      </c>
      <c r="J62" s="52">
        <v>218.18099658022601</v>
      </c>
      <c r="K62" s="52">
        <v>220.11794458559771</v>
      </c>
      <c r="L62" s="52">
        <v>217.11908421491822</v>
      </c>
      <c r="M62" s="52">
        <v>200.59179402311395</v>
      </c>
      <c r="N62" s="52">
        <v>199.45500061585642</v>
      </c>
      <c r="O62" s="52">
        <v>199.88617731172283</v>
      </c>
      <c r="P62" s="52">
        <v>201.95772981820727</v>
      </c>
      <c r="Q62" s="52">
        <v>250.76620106450088</v>
      </c>
      <c r="R62" s="52">
        <v>240.57599999999999</v>
      </c>
      <c r="S62" s="52">
        <v>291.33036800000002</v>
      </c>
      <c r="T62" s="52">
        <v>346.60852799999998</v>
      </c>
      <c r="U62" s="52">
        <v>377.726832</v>
      </c>
      <c r="V62" s="52">
        <v>391.52612799999997</v>
      </c>
      <c r="W62" s="52">
        <v>398.95710400000002</v>
      </c>
      <c r="X62" s="52">
        <v>439.80944000000017</v>
      </c>
      <c r="Y62" s="52">
        <v>411.26399999999995</v>
      </c>
      <c r="Z62" s="52">
        <v>405.50316799999996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3.7531691265240724E-2</v>
      </c>
      <c r="X64" s="52">
        <v>5.3106253724120228E-2</v>
      </c>
      <c r="Y64" s="52">
        <v>5.6326823249247163E-2</v>
      </c>
      <c r="Z64" s="52">
        <v>0.12323710718765166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282.86755413949049</v>
      </c>
      <c r="D2" s="21">
        <f t="shared" ref="D2:X2" si="0">SUM(D3,D17,D22,D25,D26,D51,D52)</f>
        <v>305.2765706622074</v>
      </c>
      <c r="E2" s="21">
        <f t="shared" si="0"/>
        <v>291.16368975027711</v>
      </c>
      <c r="F2" s="21">
        <f t="shared" si="0"/>
        <v>312.21986981124655</v>
      </c>
      <c r="G2" s="21">
        <f t="shared" si="0"/>
        <v>316.57071480167531</v>
      </c>
      <c r="H2" s="21">
        <f t="shared" si="0"/>
        <v>315.02975120662211</v>
      </c>
      <c r="I2" s="21">
        <f t="shared" si="0"/>
        <v>325.06231418987761</v>
      </c>
      <c r="J2" s="21">
        <f t="shared" si="0"/>
        <v>276.32466505598848</v>
      </c>
      <c r="K2" s="21">
        <f t="shared" si="0"/>
        <v>283.8862357774866</v>
      </c>
      <c r="L2" s="21">
        <f t="shared" si="0"/>
        <v>285.11532013824586</v>
      </c>
      <c r="M2" s="21">
        <f t="shared" si="0"/>
        <v>324.13744011023266</v>
      </c>
      <c r="N2" s="21">
        <f t="shared" si="0"/>
        <v>278.93165980273824</v>
      </c>
      <c r="O2" s="21">
        <f t="shared" si="0"/>
        <v>303.63216942669328</v>
      </c>
      <c r="P2" s="21">
        <f t="shared" si="0"/>
        <v>298.79130793893108</v>
      </c>
      <c r="Q2" s="21">
        <f t="shared" si="0"/>
        <v>258.1272798395209</v>
      </c>
      <c r="R2" s="21">
        <f t="shared" si="0"/>
        <v>280.29127364606529</v>
      </c>
      <c r="S2" s="21">
        <f t="shared" si="0"/>
        <v>293.8572495152801</v>
      </c>
      <c r="T2" s="21">
        <f t="shared" si="0"/>
        <v>295.38163004178068</v>
      </c>
      <c r="U2" s="21">
        <f t="shared" si="0"/>
        <v>281.61705196858253</v>
      </c>
      <c r="V2" s="21">
        <f t="shared" si="0"/>
        <v>264.79599338877586</v>
      </c>
      <c r="W2" s="21">
        <f t="shared" si="0"/>
        <v>287.97801536300619</v>
      </c>
      <c r="X2" s="21">
        <f t="shared" si="0"/>
        <v>332.00832887627826</v>
      </c>
      <c r="Y2" s="21">
        <f t="shared" ref="Y2:Z2" si="1">SUM(Y3,Y17,Y22,Y25,Y26,Y51,Y52)</f>
        <v>231.17106977985335</v>
      </c>
      <c r="Z2" s="21">
        <f t="shared" si="1"/>
        <v>240.96609856633998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3.5016609311910818</v>
      </c>
      <c r="D3" s="24">
        <f t="shared" ref="D3:W3" si="3">SUM(D4,D8,D11)</f>
        <v>3.2389672397817098</v>
      </c>
      <c r="E3" s="24">
        <f t="shared" si="3"/>
        <v>3.0535485866051082</v>
      </c>
      <c r="F3" s="24">
        <f t="shared" si="3"/>
        <v>3.1082139574930743</v>
      </c>
      <c r="G3" s="24">
        <f t="shared" si="3"/>
        <v>3.112129430748749</v>
      </c>
      <c r="H3" s="24">
        <f t="shared" si="3"/>
        <v>2.7770806121703568</v>
      </c>
      <c r="I3" s="24">
        <f t="shared" si="3"/>
        <v>3.3522478249773631</v>
      </c>
      <c r="J3" s="24">
        <f t="shared" si="3"/>
        <v>2.5758696928924127</v>
      </c>
      <c r="K3" s="24">
        <f t="shared" si="3"/>
        <v>2.7203423261498658</v>
      </c>
      <c r="L3" s="24">
        <f t="shared" si="3"/>
        <v>3.1698998123863924</v>
      </c>
      <c r="M3" s="24">
        <f t="shared" si="3"/>
        <v>3.8859363224584511</v>
      </c>
      <c r="N3" s="24">
        <f t="shared" si="3"/>
        <v>3.8941099669393995</v>
      </c>
      <c r="O3" s="24">
        <f t="shared" si="3"/>
        <v>3.9014157792199953</v>
      </c>
      <c r="P3" s="24">
        <f t="shared" si="3"/>
        <v>3.9107802484137073</v>
      </c>
      <c r="Q3" s="24">
        <f t="shared" si="3"/>
        <v>3.8892739774788545</v>
      </c>
      <c r="R3" s="24">
        <f t="shared" si="3"/>
        <v>3.8975019853691726</v>
      </c>
      <c r="S3" s="24">
        <f t="shared" si="3"/>
        <v>2.9375299415530982</v>
      </c>
      <c r="T3" s="24">
        <f t="shared" si="3"/>
        <v>3.2633580606989141</v>
      </c>
      <c r="U3" s="24">
        <f t="shared" si="3"/>
        <v>3.2574712533049879</v>
      </c>
      <c r="V3" s="24">
        <f t="shared" si="3"/>
        <v>2.8200244157403063</v>
      </c>
      <c r="W3" s="24">
        <f t="shared" si="3"/>
        <v>1.6266451783822911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0.34268024744358766</v>
      </c>
      <c r="D4" s="19">
        <f t="shared" ref="D4:W4" si="6">SUM(D5:D7)</f>
        <v>0.35916297634892874</v>
      </c>
      <c r="E4" s="19">
        <f t="shared" si="6"/>
        <v>0.25656433027806991</v>
      </c>
      <c r="F4" s="19">
        <f t="shared" si="6"/>
        <v>0.17865502722683718</v>
      </c>
      <c r="G4" s="19">
        <f t="shared" si="6"/>
        <v>0.23892583848221888</v>
      </c>
      <c r="H4" s="19">
        <f t="shared" si="6"/>
        <v>0.19433032943201128</v>
      </c>
      <c r="I4" s="19">
        <f t="shared" si="6"/>
        <v>0.25715532957850118</v>
      </c>
      <c r="J4" s="19">
        <f t="shared" si="6"/>
        <v>0.17912940176975864</v>
      </c>
      <c r="K4" s="19">
        <f t="shared" si="6"/>
        <v>0.17977952022800758</v>
      </c>
      <c r="L4" s="19">
        <f t="shared" si="6"/>
        <v>0.24518701683519908</v>
      </c>
      <c r="M4" s="19">
        <f t="shared" si="6"/>
        <v>0.77872116703441718</v>
      </c>
      <c r="N4" s="19">
        <f t="shared" si="6"/>
        <v>0.63746280989437121</v>
      </c>
      <c r="O4" s="19">
        <f t="shared" si="6"/>
        <v>0.95406836292936092</v>
      </c>
      <c r="P4" s="19">
        <f t="shared" si="6"/>
        <v>0.83051523552282136</v>
      </c>
      <c r="Q4" s="19">
        <f t="shared" si="6"/>
        <v>0.94196466206720286</v>
      </c>
      <c r="R4" s="19">
        <f t="shared" si="6"/>
        <v>0.99693733605376356</v>
      </c>
      <c r="S4" s="19">
        <f t="shared" si="6"/>
        <v>0.69063250466518633</v>
      </c>
      <c r="T4" s="19">
        <f t="shared" si="6"/>
        <v>0.81301428182146018</v>
      </c>
      <c r="U4" s="19">
        <f t="shared" si="6"/>
        <v>0.86493721916918331</v>
      </c>
      <c r="V4" s="19">
        <f t="shared" si="6"/>
        <v>0.60066676363831628</v>
      </c>
      <c r="W4" s="19">
        <f t="shared" si="6"/>
        <v>0.35912836893861294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0.34268024744358766</v>
      </c>
      <c r="D7" s="8">
        <v>0.35916297634892874</v>
      </c>
      <c r="E7" s="8">
        <v>0.25656433027806991</v>
      </c>
      <c r="F7" s="8">
        <v>0.17865502722683718</v>
      </c>
      <c r="G7" s="8">
        <v>0.23892583848221888</v>
      </c>
      <c r="H7" s="8">
        <v>0.19433032943201128</v>
      </c>
      <c r="I7" s="8">
        <v>0.25715532957850118</v>
      </c>
      <c r="J7" s="8">
        <v>0.17912940176975864</v>
      </c>
      <c r="K7" s="8">
        <v>0.17977952022800758</v>
      </c>
      <c r="L7" s="8">
        <v>0.24518701683519908</v>
      </c>
      <c r="M7" s="8">
        <v>0.77872116703441718</v>
      </c>
      <c r="N7" s="8">
        <v>0.63746280989437121</v>
      </c>
      <c r="O7" s="8">
        <v>0.95406836292936092</v>
      </c>
      <c r="P7" s="8">
        <v>0.83051523552282136</v>
      </c>
      <c r="Q7" s="8">
        <v>0.94196466206720286</v>
      </c>
      <c r="R7" s="8">
        <v>0.99693733605376356</v>
      </c>
      <c r="S7" s="8">
        <v>0.69063250466518633</v>
      </c>
      <c r="T7" s="8">
        <v>0.81301428182146018</v>
      </c>
      <c r="U7" s="8">
        <v>0.86493721916918331</v>
      </c>
      <c r="V7" s="8">
        <v>0.60066676363831628</v>
      </c>
      <c r="W7" s="8">
        <v>0.35912836893861294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2.7422535867839803</v>
      </c>
      <c r="D8" s="19">
        <f t="shared" si="8"/>
        <v>2.5241022514445368</v>
      </c>
      <c r="E8" s="19">
        <f t="shared" si="8"/>
        <v>2.4116498609713348</v>
      </c>
      <c r="F8" s="19">
        <f t="shared" si="8"/>
        <v>2.4505210846657874</v>
      </c>
      <c r="G8" s="19">
        <f t="shared" si="8"/>
        <v>2.3894406392064362</v>
      </c>
      <c r="H8" s="19">
        <f t="shared" si="8"/>
        <v>2.1616027389879502</v>
      </c>
      <c r="I8" s="19">
        <f t="shared" si="8"/>
        <v>2.6683598195612399</v>
      </c>
      <c r="J8" s="19">
        <f t="shared" si="8"/>
        <v>2.0466159857571116</v>
      </c>
      <c r="K8" s="19">
        <f t="shared" si="8"/>
        <v>2.1370989084420393</v>
      </c>
      <c r="L8" s="19">
        <f t="shared" si="8"/>
        <v>2.3356559109746406</v>
      </c>
      <c r="M8" s="19">
        <f t="shared" si="8"/>
        <v>2.5989517242030518</v>
      </c>
      <c r="N8" s="19">
        <f t="shared" si="8"/>
        <v>2.8822253881394886</v>
      </c>
      <c r="O8" s="19">
        <f t="shared" si="8"/>
        <v>2.5592743779102562</v>
      </c>
      <c r="P8" s="19">
        <f t="shared" si="8"/>
        <v>2.705934545114316</v>
      </c>
      <c r="Q8" s="19">
        <f t="shared" si="8"/>
        <v>2.5608155047653725</v>
      </c>
      <c r="R8" s="19">
        <f t="shared" si="8"/>
        <v>2.5148552439205432</v>
      </c>
      <c r="S8" s="19">
        <f t="shared" si="8"/>
        <v>1.957838726773929</v>
      </c>
      <c r="T8" s="19">
        <f t="shared" si="8"/>
        <v>2.070117985036509</v>
      </c>
      <c r="U8" s="19">
        <f t="shared" si="8"/>
        <v>1.9753326621305012</v>
      </c>
      <c r="V8" s="19">
        <f t="shared" si="8"/>
        <v>1.817873852766118</v>
      </c>
      <c r="W8" s="19">
        <f t="shared" si="8"/>
        <v>1.0517530178913475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2.7422535867839803</v>
      </c>
      <c r="D10" s="8">
        <v>2.5241022514445368</v>
      </c>
      <c r="E10" s="8">
        <v>2.4116498609713348</v>
      </c>
      <c r="F10" s="8">
        <v>2.4505210846657874</v>
      </c>
      <c r="G10" s="8">
        <v>2.3894406392064362</v>
      </c>
      <c r="H10" s="8">
        <v>2.1616027389879502</v>
      </c>
      <c r="I10" s="8">
        <v>2.6683598195612399</v>
      </c>
      <c r="J10" s="8">
        <v>2.0466159857571116</v>
      </c>
      <c r="K10" s="8">
        <v>2.1370989084420393</v>
      </c>
      <c r="L10" s="8">
        <v>2.3356559109746406</v>
      </c>
      <c r="M10" s="8">
        <v>2.5989517242030518</v>
      </c>
      <c r="N10" s="8">
        <v>2.8822253881394886</v>
      </c>
      <c r="O10" s="8">
        <v>2.5592743779102562</v>
      </c>
      <c r="P10" s="8">
        <v>2.705934545114316</v>
      </c>
      <c r="Q10" s="8">
        <v>2.5608155047653725</v>
      </c>
      <c r="R10" s="8">
        <v>2.5148552439205432</v>
      </c>
      <c r="S10" s="8">
        <v>1.957838726773929</v>
      </c>
      <c r="T10" s="8">
        <v>2.070117985036509</v>
      </c>
      <c r="U10" s="8">
        <v>1.9753326621305012</v>
      </c>
      <c r="V10" s="8">
        <v>1.817873852766118</v>
      </c>
      <c r="W10" s="8">
        <v>1.0517530178913475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0.41672709696351418</v>
      </c>
      <c r="D11" s="19">
        <f t="shared" si="10"/>
        <v>0.35570201198824436</v>
      </c>
      <c r="E11" s="19">
        <f t="shared" si="10"/>
        <v>0.38533439535570352</v>
      </c>
      <c r="F11" s="19">
        <f t="shared" si="10"/>
        <v>0.47903784560044954</v>
      </c>
      <c r="G11" s="19">
        <f t="shared" si="10"/>
        <v>0.48376295306009393</v>
      </c>
      <c r="H11" s="19">
        <f t="shared" si="10"/>
        <v>0.42114754375039537</v>
      </c>
      <c r="I11" s="19">
        <f t="shared" si="10"/>
        <v>0.42673267583762198</v>
      </c>
      <c r="J11" s="19">
        <f t="shared" si="10"/>
        <v>0.35012430536554273</v>
      </c>
      <c r="K11" s="19">
        <f t="shared" si="10"/>
        <v>0.40346389747981898</v>
      </c>
      <c r="L11" s="19">
        <f t="shared" si="10"/>
        <v>0.5890568845765527</v>
      </c>
      <c r="M11" s="19">
        <f t="shared" si="10"/>
        <v>0.50826343122098194</v>
      </c>
      <c r="N11" s="19">
        <f t="shared" si="10"/>
        <v>0.37442176890553946</v>
      </c>
      <c r="O11" s="19">
        <f t="shared" si="10"/>
        <v>0.38807303838037843</v>
      </c>
      <c r="P11" s="19">
        <f t="shared" si="10"/>
        <v>0.3743304677765702</v>
      </c>
      <c r="Q11" s="19">
        <f t="shared" si="10"/>
        <v>0.3864938106462793</v>
      </c>
      <c r="R11" s="19">
        <f t="shared" si="10"/>
        <v>0.38570940539486609</v>
      </c>
      <c r="S11" s="19">
        <f t="shared" si="10"/>
        <v>0.28905871011398276</v>
      </c>
      <c r="T11" s="19">
        <f t="shared" si="10"/>
        <v>0.38022579384094463</v>
      </c>
      <c r="U11" s="19">
        <f t="shared" si="10"/>
        <v>0.41720137200530355</v>
      </c>
      <c r="V11" s="19">
        <f t="shared" si="10"/>
        <v>0.40148379933587186</v>
      </c>
      <c r="W11" s="19">
        <f t="shared" si="10"/>
        <v>0.21576379155233066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0.14342589446217804</v>
      </c>
      <c r="D13" s="8">
        <v>0.15483121777386835</v>
      </c>
      <c r="E13" s="8">
        <v>0.17371882751528236</v>
      </c>
      <c r="F13" s="8">
        <v>0.22438886753249188</v>
      </c>
      <c r="G13" s="8">
        <v>0.23568757899496193</v>
      </c>
      <c r="H13" s="8">
        <v>0.14274287545501468</v>
      </c>
      <c r="I13" s="8">
        <v>0.11628417501288582</v>
      </c>
      <c r="J13" s="8">
        <v>6.9750480980630539E-2</v>
      </c>
      <c r="K13" s="8">
        <v>7.585897712886476E-2</v>
      </c>
      <c r="L13" s="8">
        <v>0.13044799946732327</v>
      </c>
      <c r="M13" s="8">
        <v>0.11302886036665234</v>
      </c>
      <c r="N13" s="8">
        <v>0.10432393541718889</v>
      </c>
      <c r="O13" s="8">
        <v>0.10113985227510391</v>
      </c>
      <c r="P13" s="8">
        <v>9.690683641441375E-2</v>
      </c>
      <c r="Q13" s="8">
        <v>0.11359358616075012</v>
      </c>
      <c r="R13" s="8">
        <v>0.11462817744043546</v>
      </c>
      <c r="S13" s="8">
        <v>8.3256282655469416E-2</v>
      </c>
      <c r="T13" s="8">
        <v>9.1389645287309321E-2</v>
      </c>
      <c r="U13" s="8">
        <v>9.1472495887927122E-2</v>
      </c>
      <c r="V13" s="8">
        <v>6.7287919083580131E-2</v>
      </c>
      <c r="W13" s="8">
        <v>3.5415230162852016E-2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0.27330120250133616</v>
      </c>
      <c r="D16" s="8">
        <v>0.20087079421437598</v>
      </c>
      <c r="E16" s="8">
        <v>0.21161556784042115</v>
      </c>
      <c r="F16" s="8">
        <v>0.25464897806795767</v>
      </c>
      <c r="G16" s="8">
        <v>0.248075374065132</v>
      </c>
      <c r="H16" s="8">
        <v>0.27840466829538069</v>
      </c>
      <c r="I16" s="8">
        <v>0.31044850082473613</v>
      </c>
      <c r="J16" s="8">
        <v>0.28037382438491221</v>
      </c>
      <c r="K16" s="8">
        <v>0.32760492035095423</v>
      </c>
      <c r="L16" s="8">
        <v>0.45860888510922942</v>
      </c>
      <c r="M16" s="8">
        <v>0.39523457085432956</v>
      </c>
      <c r="N16" s="8">
        <v>0.27009783348835059</v>
      </c>
      <c r="O16" s="8">
        <v>0.28693318610527452</v>
      </c>
      <c r="P16" s="8">
        <v>0.27742363136215648</v>
      </c>
      <c r="Q16" s="8">
        <v>0.2729002244855292</v>
      </c>
      <c r="R16" s="8">
        <v>0.27108122795443063</v>
      </c>
      <c r="S16" s="8">
        <v>0.20580242745851335</v>
      </c>
      <c r="T16" s="8">
        <v>0.28883614855363532</v>
      </c>
      <c r="U16" s="8">
        <v>0.32572887611737644</v>
      </c>
      <c r="V16" s="8">
        <v>0.33419588025229174</v>
      </c>
      <c r="W16" s="8">
        <v>0.18034856138947863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47.399213132634486</v>
      </c>
      <c r="D26" s="27">
        <f t="shared" si="16"/>
        <v>50.618540475347544</v>
      </c>
      <c r="E26" s="27">
        <f t="shared" si="16"/>
        <v>42.690404816865517</v>
      </c>
      <c r="F26" s="27">
        <f t="shared" si="16"/>
        <v>37.144804428347065</v>
      </c>
      <c r="G26" s="27">
        <f t="shared" si="16"/>
        <v>38.531070372378593</v>
      </c>
      <c r="H26" s="27">
        <f t="shared" si="16"/>
        <v>24.232816172533916</v>
      </c>
      <c r="I26" s="27">
        <f t="shared" si="16"/>
        <v>24.592498191224905</v>
      </c>
      <c r="J26" s="27">
        <f t="shared" si="16"/>
        <v>19.676130113306009</v>
      </c>
      <c r="K26" s="27">
        <f t="shared" si="16"/>
        <v>13.912513270529072</v>
      </c>
      <c r="L26" s="27">
        <f t="shared" si="16"/>
        <v>4.1796925708753294</v>
      </c>
      <c r="M26" s="27">
        <f t="shared" si="16"/>
        <v>14.699940009760352</v>
      </c>
      <c r="N26" s="27">
        <f t="shared" si="16"/>
        <v>25.34995353815097</v>
      </c>
      <c r="O26" s="27">
        <f t="shared" si="16"/>
        <v>34.799498858671477</v>
      </c>
      <c r="P26" s="27">
        <f t="shared" si="16"/>
        <v>28.560939134399597</v>
      </c>
      <c r="Q26" s="27">
        <f t="shared" si="16"/>
        <v>45.046985766358659</v>
      </c>
      <c r="R26" s="27">
        <f t="shared" si="16"/>
        <v>35.929140000000011</v>
      </c>
      <c r="S26" s="27">
        <f t="shared" si="16"/>
        <v>24.050413560000003</v>
      </c>
      <c r="T26" s="27">
        <f t="shared" si="16"/>
        <v>23.669011920000003</v>
      </c>
      <c r="U26" s="27">
        <f t="shared" si="16"/>
        <v>28.522209600000004</v>
      </c>
      <c r="V26" s="27">
        <f t="shared" si="16"/>
        <v>24.340610460000008</v>
      </c>
      <c r="W26" s="27">
        <f t="shared" si="16"/>
        <v>27.369713340000004</v>
      </c>
      <c r="X26" s="27">
        <f t="shared" si="16"/>
        <v>18.824105580000001</v>
      </c>
      <c r="Y26" s="27">
        <f t="shared" ref="Y26:Z26" si="17">SUM(Y27,Y33)</f>
        <v>13.818900000000003</v>
      </c>
      <c r="Z26" s="27">
        <f t="shared" si="17"/>
        <v>14.172663840000002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47.399213132634486</v>
      </c>
      <c r="D33" s="19">
        <f t="shared" si="20"/>
        <v>50.618540475347544</v>
      </c>
      <c r="E33" s="19">
        <f t="shared" si="20"/>
        <v>42.690404816865517</v>
      </c>
      <c r="F33" s="19">
        <f t="shared" si="20"/>
        <v>37.144804428347065</v>
      </c>
      <c r="G33" s="19">
        <f t="shared" si="20"/>
        <v>38.531070372378593</v>
      </c>
      <c r="H33" s="19">
        <f t="shared" si="20"/>
        <v>24.232816172533916</v>
      </c>
      <c r="I33" s="19">
        <f t="shared" si="20"/>
        <v>24.592498191224905</v>
      </c>
      <c r="J33" s="19">
        <f t="shared" si="20"/>
        <v>19.676130113306009</v>
      </c>
      <c r="K33" s="19">
        <f t="shared" si="20"/>
        <v>13.912513270529072</v>
      </c>
      <c r="L33" s="19">
        <f t="shared" si="20"/>
        <v>4.1796925708753294</v>
      </c>
      <c r="M33" s="19">
        <f t="shared" si="20"/>
        <v>14.699940009760352</v>
      </c>
      <c r="N33" s="19">
        <f t="shared" si="20"/>
        <v>25.34995353815097</v>
      </c>
      <c r="O33" s="19">
        <f t="shared" si="20"/>
        <v>34.799498858671477</v>
      </c>
      <c r="P33" s="19">
        <f t="shared" si="20"/>
        <v>28.560939134399597</v>
      </c>
      <c r="Q33" s="19">
        <f t="shared" si="20"/>
        <v>45.046985766358659</v>
      </c>
      <c r="R33" s="19">
        <f t="shared" si="20"/>
        <v>35.929140000000011</v>
      </c>
      <c r="S33" s="19">
        <f t="shared" si="20"/>
        <v>24.050413560000003</v>
      </c>
      <c r="T33" s="19">
        <f t="shared" si="20"/>
        <v>23.669011920000003</v>
      </c>
      <c r="U33" s="19">
        <f t="shared" si="20"/>
        <v>28.522209600000004</v>
      </c>
      <c r="V33" s="19">
        <f t="shared" si="20"/>
        <v>24.340610460000008</v>
      </c>
      <c r="W33" s="19">
        <f t="shared" si="20"/>
        <v>27.369713340000004</v>
      </c>
      <c r="X33" s="19">
        <f t="shared" si="20"/>
        <v>18.824105580000001</v>
      </c>
      <c r="Y33" s="19">
        <f t="shared" ref="Y33:Z33" si="21">SUM(Y34:Y50)</f>
        <v>13.818900000000003</v>
      </c>
      <c r="Z33" s="19">
        <f t="shared" si="21"/>
        <v>14.172663840000002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47.399213132634486</v>
      </c>
      <c r="D36" s="8">
        <v>50.618540475347544</v>
      </c>
      <c r="E36" s="8">
        <v>42.690404816865517</v>
      </c>
      <c r="F36" s="8">
        <v>37.144804428347065</v>
      </c>
      <c r="G36" s="8">
        <v>38.531070372378593</v>
      </c>
      <c r="H36" s="8">
        <v>24.232816172533916</v>
      </c>
      <c r="I36" s="8">
        <v>24.592498191224905</v>
      </c>
      <c r="J36" s="8">
        <v>19.676130113306009</v>
      </c>
      <c r="K36" s="8">
        <v>13.912513270529072</v>
      </c>
      <c r="L36" s="8">
        <v>4.1796925708753294</v>
      </c>
      <c r="M36" s="8">
        <v>14.699940009760352</v>
      </c>
      <c r="N36" s="8">
        <v>25.34995353815097</v>
      </c>
      <c r="O36" s="8">
        <v>34.799498858671477</v>
      </c>
      <c r="P36" s="8">
        <v>28.560939134399597</v>
      </c>
      <c r="Q36" s="8">
        <v>45.046985766358659</v>
      </c>
      <c r="R36" s="8">
        <v>35.929140000000011</v>
      </c>
      <c r="S36" s="8">
        <v>24.050413560000003</v>
      </c>
      <c r="T36" s="8">
        <v>23.669011920000003</v>
      </c>
      <c r="U36" s="8">
        <v>28.522209600000004</v>
      </c>
      <c r="V36" s="8">
        <v>24.340610460000008</v>
      </c>
      <c r="W36" s="8">
        <v>27.369713340000004</v>
      </c>
      <c r="X36" s="8">
        <v>18.824105580000001</v>
      </c>
      <c r="Y36" s="8">
        <v>13.818900000000003</v>
      </c>
      <c r="Z36" s="8">
        <v>14.172663840000002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231.96668007566495</v>
      </c>
      <c r="D51" s="27">
        <v>251.41906294707815</v>
      </c>
      <c r="E51" s="27">
        <v>245.41973634680647</v>
      </c>
      <c r="F51" s="27">
        <v>271.96685142540645</v>
      </c>
      <c r="G51" s="27">
        <v>274.92751499854796</v>
      </c>
      <c r="H51" s="27">
        <v>288.01985442191784</v>
      </c>
      <c r="I51" s="27">
        <v>297.11756817367535</v>
      </c>
      <c r="J51" s="27">
        <v>254.07266524979008</v>
      </c>
      <c r="K51" s="27">
        <v>267.25338018080765</v>
      </c>
      <c r="L51" s="27">
        <v>277.76572775498414</v>
      </c>
      <c r="M51" s="27">
        <v>305.55156377801387</v>
      </c>
      <c r="N51" s="27">
        <v>249.68759629764784</v>
      </c>
      <c r="O51" s="27">
        <v>264.93125478880182</v>
      </c>
      <c r="P51" s="27">
        <v>266.31958855611776</v>
      </c>
      <c r="Q51" s="27">
        <v>209.19102009568337</v>
      </c>
      <c r="R51" s="27">
        <v>240.46463166069611</v>
      </c>
      <c r="S51" s="27">
        <v>266.869306013727</v>
      </c>
      <c r="T51" s="27">
        <v>268.44926006108176</v>
      </c>
      <c r="U51" s="27">
        <v>249.83737111527756</v>
      </c>
      <c r="V51" s="27">
        <v>237.63535851303556</v>
      </c>
      <c r="W51" s="27">
        <v>258.9816568446239</v>
      </c>
      <c r="X51" s="27">
        <v>313.18422329627828</v>
      </c>
      <c r="Y51" s="27">
        <v>217.35216977985334</v>
      </c>
      <c r="Z51" s="27">
        <v>226.79343472633997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18.569589174827897</v>
      </c>
      <c r="D61" s="49">
        <f t="shared" si="24"/>
        <v>18.294631071534081</v>
      </c>
      <c r="E61" s="49">
        <f t="shared" si="24"/>
        <v>19.955088556910603</v>
      </c>
      <c r="F61" s="49">
        <f t="shared" si="24"/>
        <v>21.349180553023931</v>
      </c>
      <c r="G61" s="49">
        <f t="shared" si="24"/>
        <v>23.083877164288776</v>
      </c>
      <c r="H61" s="49">
        <f t="shared" si="24"/>
        <v>26.03585080479791</v>
      </c>
      <c r="I61" s="49">
        <f t="shared" si="24"/>
        <v>28.969628573661112</v>
      </c>
      <c r="J61" s="49">
        <f t="shared" si="24"/>
        <v>29.469475235286595</v>
      </c>
      <c r="K61" s="49">
        <f t="shared" si="24"/>
        <v>33.204560745883207</v>
      </c>
      <c r="L61" s="49">
        <f t="shared" si="24"/>
        <v>37.191295781594803</v>
      </c>
      <c r="M61" s="49">
        <f t="shared" si="24"/>
        <v>36.521717378163395</v>
      </c>
      <c r="N61" s="49">
        <f t="shared" si="24"/>
        <v>37.197855517823271</v>
      </c>
      <c r="O61" s="49">
        <f t="shared" si="24"/>
        <v>35.123914367881248</v>
      </c>
      <c r="P61" s="49">
        <f t="shared" si="24"/>
        <v>34.718179505633401</v>
      </c>
      <c r="Q61" s="49">
        <f t="shared" si="24"/>
        <v>47.572981164202488</v>
      </c>
      <c r="R61" s="49">
        <f t="shared" si="24"/>
        <v>40.655999999999999</v>
      </c>
      <c r="S61" s="49">
        <f t="shared" si="24"/>
        <v>49.238</v>
      </c>
      <c r="T61" s="49">
        <f t="shared" si="24"/>
        <v>47.621504000000002</v>
      </c>
      <c r="U61" s="49">
        <f t="shared" si="24"/>
        <v>51.739967999999998</v>
      </c>
      <c r="V61" s="49">
        <f t="shared" si="24"/>
        <v>50.936367999999995</v>
      </c>
      <c r="W61" s="49">
        <f t="shared" si="24"/>
        <v>55.442210559925357</v>
      </c>
      <c r="X61" s="49">
        <f t="shared" si="24"/>
        <v>41.54626608192163</v>
      </c>
      <c r="Y61" s="49">
        <f t="shared" ref="Y61:Z61" si="25">SUM(Y62:Y72)</f>
        <v>20.978630650872496</v>
      </c>
      <c r="Z61" s="49">
        <f t="shared" si="25"/>
        <v>23.160301614710832</v>
      </c>
    </row>
    <row r="62" spans="1:26" ht="11.25" customHeight="1" x14ac:dyDescent="0.2">
      <c r="A62" s="50" t="s">
        <v>92</v>
      </c>
      <c r="B62" s="51" t="s">
        <v>93</v>
      </c>
      <c r="C62" s="52">
        <v>18.569589174827897</v>
      </c>
      <c r="D62" s="52">
        <v>18.294631071534081</v>
      </c>
      <c r="E62" s="52">
        <v>19.955088556910603</v>
      </c>
      <c r="F62" s="52">
        <v>21.349180553023931</v>
      </c>
      <c r="G62" s="52">
        <v>23.083877164288776</v>
      </c>
      <c r="H62" s="52">
        <v>26.03585080479791</v>
      </c>
      <c r="I62" s="52">
        <v>28.969628573661112</v>
      </c>
      <c r="J62" s="52">
        <v>29.469475235286595</v>
      </c>
      <c r="K62" s="52">
        <v>33.204560745883207</v>
      </c>
      <c r="L62" s="52">
        <v>37.191295781594803</v>
      </c>
      <c r="M62" s="52">
        <v>36.521717378163395</v>
      </c>
      <c r="N62" s="52">
        <v>37.197855517823271</v>
      </c>
      <c r="O62" s="52">
        <v>35.123914367881248</v>
      </c>
      <c r="P62" s="52">
        <v>34.718179505633401</v>
      </c>
      <c r="Q62" s="52">
        <v>47.572981164202488</v>
      </c>
      <c r="R62" s="52">
        <v>40.655999999999999</v>
      </c>
      <c r="S62" s="52">
        <v>49.238</v>
      </c>
      <c r="T62" s="52">
        <v>47.621504000000002</v>
      </c>
      <c r="U62" s="52">
        <v>51.739967999999998</v>
      </c>
      <c r="V62" s="52">
        <v>50.936367999999995</v>
      </c>
      <c r="W62" s="52">
        <v>55.421296000000005</v>
      </c>
      <c r="X62" s="52">
        <v>41.509664000000022</v>
      </c>
      <c r="Y62" s="52">
        <v>20.943999999999996</v>
      </c>
      <c r="Z62" s="52">
        <v>23.071999999999999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2.0914559925354924E-2</v>
      </c>
      <c r="X64" s="52">
        <v>3.6602081921611018E-2</v>
      </c>
      <c r="Y64" s="52">
        <v>3.4630650872502361E-2</v>
      </c>
      <c r="Z64" s="52">
        <v>8.8301614710832685E-2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1867.4171018390693</v>
      </c>
      <c r="D2" s="21">
        <f t="shared" ref="D2:X2" si="0">SUM(D3,D17,D22,D25,D26,D51,D52)</f>
        <v>1917.1992607871005</v>
      </c>
      <c r="E2" s="21">
        <f t="shared" si="0"/>
        <v>1760.8314246333737</v>
      </c>
      <c r="F2" s="21">
        <f t="shared" si="0"/>
        <v>1740.0250278584031</v>
      </c>
      <c r="G2" s="21">
        <f t="shared" si="0"/>
        <v>1357.6977082226676</v>
      </c>
      <c r="H2" s="21">
        <f t="shared" si="0"/>
        <v>1345.8917011908609</v>
      </c>
      <c r="I2" s="21">
        <f t="shared" si="0"/>
        <v>1353.8886118214937</v>
      </c>
      <c r="J2" s="21">
        <f t="shared" si="0"/>
        <v>1282.7937634945977</v>
      </c>
      <c r="K2" s="21">
        <f t="shared" si="0"/>
        <v>1306.7065023144669</v>
      </c>
      <c r="L2" s="21">
        <f t="shared" si="0"/>
        <v>1269.051369043259</v>
      </c>
      <c r="M2" s="21">
        <f t="shared" si="0"/>
        <v>1298.1948722857321</v>
      </c>
      <c r="N2" s="21">
        <f t="shared" si="0"/>
        <v>1284.471599338367</v>
      </c>
      <c r="O2" s="21">
        <f t="shared" si="0"/>
        <v>1257.1185561070852</v>
      </c>
      <c r="P2" s="21">
        <f t="shared" si="0"/>
        <v>1283.4899692544313</v>
      </c>
      <c r="Q2" s="21">
        <f t="shared" si="0"/>
        <v>1263.8583852554677</v>
      </c>
      <c r="R2" s="21">
        <f t="shared" si="0"/>
        <v>1235.8946462880272</v>
      </c>
      <c r="S2" s="21">
        <f t="shared" si="0"/>
        <v>1254.346472565574</v>
      </c>
      <c r="T2" s="21">
        <f t="shared" si="0"/>
        <v>1259.7157546449973</v>
      </c>
      <c r="U2" s="21">
        <f t="shared" si="0"/>
        <v>1221.5125778956733</v>
      </c>
      <c r="V2" s="21">
        <f t="shared" si="0"/>
        <v>1256.4711366768906</v>
      </c>
      <c r="W2" s="21">
        <f t="shared" si="0"/>
        <v>1252.6637832051997</v>
      </c>
      <c r="X2" s="21">
        <f t="shared" si="0"/>
        <v>1207.0308606471715</v>
      </c>
      <c r="Y2" s="21">
        <f t="shared" ref="Y2:Z2" si="1">SUM(Y3,Y17,Y22,Y25,Y26,Y51,Y52)</f>
        <v>1146.5593587285623</v>
      </c>
      <c r="Z2" s="21">
        <f t="shared" si="1"/>
        <v>1127.4057146512382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199.37690507906964</v>
      </c>
      <c r="D3" s="24">
        <f t="shared" ref="D3:W3" si="3">SUM(D4,D8,D11)</f>
        <v>153.23317422710068</v>
      </c>
      <c r="E3" s="24">
        <f t="shared" si="3"/>
        <v>163.39709403337343</v>
      </c>
      <c r="F3" s="24">
        <f t="shared" si="3"/>
        <v>163.97675213840296</v>
      </c>
      <c r="G3" s="24">
        <f t="shared" si="3"/>
        <v>96.59495082266713</v>
      </c>
      <c r="H3" s="24">
        <f t="shared" si="3"/>
        <v>81.155579350861046</v>
      </c>
      <c r="I3" s="24">
        <f t="shared" si="3"/>
        <v>78.81265242149361</v>
      </c>
      <c r="J3" s="24">
        <f t="shared" si="3"/>
        <v>51.677936174597846</v>
      </c>
      <c r="K3" s="24">
        <f t="shared" si="3"/>
        <v>54.815774474466821</v>
      </c>
      <c r="L3" s="24">
        <f t="shared" si="3"/>
        <v>53.885535763258979</v>
      </c>
      <c r="M3" s="24">
        <f t="shared" si="3"/>
        <v>53.101463205732522</v>
      </c>
      <c r="N3" s="24">
        <f t="shared" si="3"/>
        <v>44.896313098367322</v>
      </c>
      <c r="O3" s="24">
        <f t="shared" si="3"/>
        <v>43.641294907085161</v>
      </c>
      <c r="P3" s="24">
        <f t="shared" si="3"/>
        <v>40.066474894431316</v>
      </c>
      <c r="Q3" s="24">
        <f t="shared" si="3"/>
        <v>37.746713095467591</v>
      </c>
      <c r="R3" s="24">
        <f t="shared" si="3"/>
        <v>36.665852448027053</v>
      </c>
      <c r="S3" s="24">
        <f t="shared" si="3"/>
        <v>33.454022445574331</v>
      </c>
      <c r="T3" s="24">
        <f t="shared" si="3"/>
        <v>26.166933564997716</v>
      </c>
      <c r="U3" s="24">
        <f t="shared" si="3"/>
        <v>25.342700455673242</v>
      </c>
      <c r="V3" s="24">
        <f t="shared" si="3"/>
        <v>23.662389916890895</v>
      </c>
      <c r="W3" s="24">
        <f t="shared" si="3"/>
        <v>20.424512509451894</v>
      </c>
      <c r="X3" s="24">
        <f t="shared" ref="X3:Z3" si="4">SUM(X4,X8,X11)</f>
        <v>24.598842692156357</v>
      </c>
      <c r="Y3" s="24">
        <f t="shared" si="4"/>
        <v>23.566499893183018</v>
      </c>
      <c r="Z3" s="24">
        <f t="shared" si="4"/>
        <v>19.256313991865806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18.063031608928366</v>
      </c>
      <c r="D4" s="19">
        <f t="shared" ref="D4:W4" si="6">SUM(D5:D7)</f>
        <v>18.644590204364615</v>
      </c>
      <c r="E4" s="19">
        <f t="shared" si="6"/>
        <v>12.636687569691938</v>
      </c>
      <c r="F4" s="19">
        <f t="shared" si="6"/>
        <v>10.327193725205184</v>
      </c>
      <c r="G4" s="19">
        <f t="shared" si="6"/>
        <v>10.870963851017875</v>
      </c>
      <c r="H4" s="19">
        <f t="shared" si="6"/>
        <v>5.8718395925761211</v>
      </c>
      <c r="I4" s="19">
        <f t="shared" si="6"/>
        <v>6.2647043309183985</v>
      </c>
      <c r="J4" s="19">
        <f t="shared" si="6"/>
        <v>3.9460957295486607</v>
      </c>
      <c r="K4" s="19">
        <f t="shared" si="6"/>
        <v>4.3273268787030057</v>
      </c>
      <c r="L4" s="19">
        <f t="shared" si="6"/>
        <v>4.777443895344474</v>
      </c>
      <c r="M4" s="19">
        <f t="shared" si="6"/>
        <v>5.2775133770714788</v>
      </c>
      <c r="N4" s="19">
        <f t="shared" si="6"/>
        <v>5.2019579542512719</v>
      </c>
      <c r="O4" s="19">
        <f t="shared" si="6"/>
        <v>5.1480856663732464</v>
      </c>
      <c r="P4" s="19">
        <f t="shared" si="6"/>
        <v>5.2700479898664714</v>
      </c>
      <c r="Q4" s="19">
        <f t="shared" si="6"/>
        <v>5.1792088991140997</v>
      </c>
      <c r="R4" s="19">
        <f t="shared" si="6"/>
        <v>4.9580588081372046</v>
      </c>
      <c r="S4" s="19">
        <f t="shared" si="6"/>
        <v>2.2888049323030959</v>
      </c>
      <c r="T4" s="19">
        <f t="shared" si="6"/>
        <v>2.4287987845633068</v>
      </c>
      <c r="U4" s="19">
        <f t="shared" si="6"/>
        <v>1.9302918483267411</v>
      </c>
      <c r="V4" s="19">
        <f t="shared" si="6"/>
        <v>1.3129651741141082</v>
      </c>
      <c r="W4" s="19">
        <f t="shared" si="6"/>
        <v>1.194362710272604</v>
      </c>
      <c r="X4" s="19">
        <f t="shared" ref="X4:Z4" si="7">SUM(X5:X7)</f>
        <v>1.7237355325839419</v>
      </c>
      <c r="Y4" s="19">
        <f t="shared" si="7"/>
        <v>1.4643497118700242</v>
      </c>
      <c r="Z4" s="19">
        <f t="shared" si="7"/>
        <v>0.9733923015960082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18.063031608928366</v>
      </c>
      <c r="D7" s="8">
        <v>18.644590204364615</v>
      </c>
      <c r="E7" s="8">
        <v>12.636687569691938</v>
      </c>
      <c r="F7" s="8">
        <v>10.327193725205184</v>
      </c>
      <c r="G7" s="8">
        <v>10.870963851017875</v>
      </c>
      <c r="H7" s="8">
        <v>5.8718395925761211</v>
      </c>
      <c r="I7" s="8">
        <v>6.2647043309183985</v>
      </c>
      <c r="J7" s="8">
        <v>3.9460957295486607</v>
      </c>
      <c r="K7" s="8">
        <v>4.3273268787030057</v>
      </c>
      <c r="L7" s="8">
        <v>4.777443895344474</v>
      </c>
      <c r="M7" s="8">
        <v>5.2775133770714788</v>
      </c>
      <c r="N7" s="8">
        <v>5.2019579542512719</v>
      </c>
      <c r="O7" s="8">
        <v>5.1480856663732464</v>
      </c>
      <c r="P7" s="8">
        <v>5.2700479898664714</v>
      </c>
      <c r="Q7" s="8">
        <v>5.1792088991140997</v>
      </c>
      <c r="R7" s="8">
        <v>4.9580588081372046</v>
      </c>
      <c r="S7" s="8">
        <v>2.2888049323030959</v>
      </c>
      <c r="T7" s="8">
        <v>2.4287987845633068</v>
      </c>
      <c r="U7" s="8">
        <v>1.9302918483267411</v>
      </c>
      <c r="V7" s="8">
        <v>1.3129651741141082</v>
      </c>
      <c r="W7" s="8">
        <v>1.194362710272604</v>
      </c>
      <c r="X7" s="8">
        <v>1.7237355325839419</v>
      </c>
      <c r="Y7" s="8">
        <v>1.4643497118700242</v>
      </c>
      <c r="Z7" s="8">
        <v>0.9733923015960082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157.5959538701413</v>
      </c>
      <c r="D8" s="19">
        <f t="shared" si="8"/>
        <v>107.79676842273606</v>
      </c>
      <c r="E8" s="19">
        <f t="shared" si="8"/>
        <v>111.97230726368151</v>
      </c>
      <c r="F8" s="19">
        <f t="shared" si="8"/>
        <v>132.61147521319779</v>
      </c>
      <c r="G8" s="19">
        <f t="shared" si="8"/>
        <v>59.608252389249259</v>
      </c>
      <c r="H8" s="19">
        <f t="shared" si="8"/>
        <v>53.165555758284917</v>
      </c>
      <c r="I8" s="19">
        <f t="shared" si="8"/>
        <v>58.501630090575219</v>
      </c>
      <c r="J8" s="19">
        <f t="shared" si="8"/>
        <v>39.250121645049184</v>
      </c>
      <c r="K8" s="19">
        <f t="shared" si="8"/>
        <v>44.645348795763816</v>
      </c>
      <c r="L8" s="19">
        <f t="shared" si="8"/>
        <v>43.071622667914504</v>
      </c>
      <c r="M8" s="19">
        <f t="shared" si="8"/>
        <v>41.819837428661046</v>
      </c>
      <c r="N8" s="19">
        <f t="shared" si="8"/>
        <v>36.688254344116054</v>
      </c>
      <c r="O8" s="19">
        <f t="shared" si="8"/>
        <v>35.440499240711915</v>
      </c>
      <c r="P8" s="19">
        <f t="shared" si="8"/>
        <v>31.750650504564842</v>
      </c>
      <c r="Q8" s="19">
        <f t="shared" si="8"/>
        <v>29.522883396353492</v>
      </c>
      <c r="R8" s="19">
        <f t="shared" si="8"/>
        <v>28.643527639889847</v>
      </c>
      <c r="S8" s="19">
        <f t="shared" si="8"/>
        <v>28.156805513271234</v>
      </c>
      <c r="T8" s="19">
        <f t="shared" si="8"/>
        <v>22.357286629554412</v>
      </c>
      <c r="U8" s="19">
        <f t="shared" si="8"/>
        <v>21.8311630255225</v>
      </c>
      <c r="V8" s="19">
        <f t="shared" si="8"/>
        <v>21.106244457720784</v>
      </c>
      <c r="W8" s="19">
        <f t="shared" si="8"/>
        <v>18.028966783931288</v>
      </c>
      <c r="X8" s="19">
        <f t="shared" si="8"/>
        <v>21.400045454212414</v>
      </c>
      <c r="Y8" s="19">
        <f t="shared" ref="Y8:Z8" si="9">SUM(Y9:Y10)</f>
        <v>20.766426177872994</v>
      </c>
      <c r="Z8" s="19">
        <f t="shared" si="9"/>
        <v>17.629323061565799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157.5959538701413</v>
      </c>
      <c r="D10" s="8">
        <v>107.79676842273606</v>
      </c>
      <c r="E10" s="8">
        <v>111.97230726368151</v>
      </c>
      <c r="F10" s="8">
        <v>132.61147521319779</v>
      </c>
      <c r="G10" s="8">
        <v>59.608252389249259</v>
      </c>
      <c r="H10" s="8">
        <v>53.165555758284917</v>
      </c>
      <c r="I10" s="8">
        <v>58.501630090575219</v>
      </c>
      <c r="J10" s="8">
        <v>39.250121645049184</v>
      </c>
      <c r="K10" s="8">
        <v>44.645348795763816</v>
      </c>
      <c r="L10" s="8">
        <v>43.071622667914504</v>
      </c>
      <c r="M10" s="8">
        <v>41.819837428661046</v>
      </c>
      <c r="N10" s="8">
        <v>36.688254344116054</v>
      </c>
      <c r="O10" s="8">
        <v>35.440499240711915</v>
      </c>
      <c r="P10" s="8">
        <v>31.750650504564842</v>
      </c>
      <c r="Q10" s="8">
        <v>29.522883396353492</v>
      </c>
      <c r="R10" s="8">
        <v>28.643527639889847</v>
      </c>
      <c r="S10" s="8">
        <v>28.156805513271234</v>
      </c>
      <c r="T10" s="8">
        <v>22.357286629554412</v>
      </c>
      <c r="U10" s="8">
        <v>21.8311630255225</v>
      </c>
      <c r="V10" s="8">
        <v>21.106244457720784</v>
      </c>
      <c r="W10" s="8">
        <v>18.028966783931288</v>
      </c>
      <c r="X10" s="8">
        <v>21.400045454212414</v>
      </c>
      <c r="Y10" s="8">
        <v>20.766426177872994</v>
      </c>
      <c r="Z10" s="8">
        <v>17.629323061565799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23.717919599999995</v>
      </c>
      <c r="D11" s="19">
        <f t="shared" si="10"/>
        <v>26.791815599999996</v>
      </c>
      <c r="E11" s="19">
        <f t="shared" si="10"/>
        <v>38.788099199999991</v>
      </c>
      <c r="F11" s="19">
        <f t="shared" si="10"/>
        <v>21.038083200000003</v>
      </c>
      <c r="G11" s="19">
        <f t="shared" si="10"/>
        <v>26.115734582399998</v>
      </c>
      <c r="H11" s="19">
        <f t="shared" si="10"/>
        <v>22.118183999999999</v>
      </c>
      <c r="I11" s="19">
        <f t="shared" si="10"/>
        <v>14.046317999999999</v>
      </c>
      <c r="J11" s="19">
        <f t="shared" si="10"/>
        <v>8.4817188000000012</v>
      </c>
      <c r="K11" s="19">
        <f t="shared" si="10"/>
        <v>5.8430987999999999</v>
      </c>
      <c r="L11" s="19">
        <f t="shared" si="10"/>
        <v>6.0364692</v>
      </c>
      <c r="M11" s="19">
        <f t="shared" si="10"/>
        <v>6.0041123999999977</v>
      </c>
      <c r="N11" s="19">
        <f t="shared" si="10"/>
        <v>3.0061008</v>
      </c>
      <c r="O11" s="19">
        <f t="shared" si="10"/>
        <v>3.0527099999999994</v>
      </c>
      <c r="P11" s="19">
        <f t="shared" si="10"/>
        <v>3.0457763999999998</v>
      </c>
      <c r="Q11" s="19">
        <f t="shared" si="10"/>
        <v>3.0446207999999997</v>
      </c>
      <c r="R11" s="19">
        <f t="shared" si="10"/>
        <v>3.0642659999999999</v>
      </c>
      <c r="S11" s="19">
        <f t="shared" si="10"/>
        <v>3.0084119999999999</v>
      </c>
      <c r="T11" s="19">
        <f t="shared" si="10"/>
        <v>1.3808481508799999</v>
      </c>
      <c r="U11" s="19">
        <f t="shared" si="10"/>
        <v>1.5812455818240005</v>
      </c>
      <c r="V11" s="19">
        <f t="shared" si="10"/>
        <v>1.2431802850560008</v>
      </c>
      <c r="W11" s="19">
        <f t="shared" si="10"/>
        <v>1.2011830152480005</v>
      </c>
      <c r="X11" s="19">
        <f t="shared" si="10"/>
        <v>1.4750617053600008</v>
      </c>
      <c r="Y11" s="19">
        <f t="shared" ref="Y11:Z11" si="11">SUM(Y12:Y16)</f>
        <v>1.3357240034400006</v>
      </c>
      <c r="Z11" s="19">
        <f t="shared" si="11"/>
        <v>0.65359862870400032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23.717919599999995</v>
      </c>
      <c r="D13" s="8">
        <v>26.791815599999996</v>
      </c>
      <c r="E13" s="8">
        <v>38.788099199999991</v>
      </c>
      <c r="F13" s="8">
        <v>21.038083200000003</v>
      </c>
      <c r="G13" s="8">
        <v>23.819227199999997</v>
      </c>
      <c r="H13" s="8">
        <v>22.118183999999999</v>
      </c>
      <c r="I13" s="8">
        <v>14.046317999999999</v>
      </c>
      <c r="J13" s="8">
        <v>8.4817188000000012</v>
      </c>
      <c r="K13" s="8">
        <v>5.8430987999999999</v>
      </c>
      <c r="L13" s="8">
        <v>6.0364692</v>
      </c>
      <c r="M13" s="8">
        <v>6.0041123999999977</v>
      </c>
      <c r="N13" s="8">
        <v>3.0061008</v>
      </c>
      <c r="O13" s="8">
        <v>3.0527099999999994</v>
      </c>
      <c r="P13" s="8">
        <v>3.0457763999999998</v>
      </c>
      <c r="Q13" s="8">
        <v>3.0446207999999997</v>
      </c>
      <c r="R13" s="8">
        <v>3.0642659999999999</v>
      </c>
      <c r="S13" s="8">
        <v>3.0084119999999999</v>
      </c>
      <c r="T13" s="8">
        <v>0.79659360000000001</v>
      </c>
      <c r="U13" s="8">
        <v>0.92024280000000058</v>
      </c>
      <c r="V13" s="8">
        <v>0.71493120000000054</v>
      </c>
      <c r="W13" s="8">
        <v>0.68295960000000044</v>
      </c>
      <c r="X13" s="8">
        <v>0.76462200000000058</v>
      </c>
      <c r="Y13" s="8">
        <v>0.52502760000000037</v>
      </c>
      <c r="Z13" s="8">
        <v>9.9766800000000086E-2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2.2965073824000002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0.58425455088</v>
      </c>
      <c r="U16" s="8">
        <v>0.66100278182399996</v>
      </c>
      <c r="V16" s="8">
        <v>0.52824908505600021</v>
      </c>
      <c r="W16" s="8">
        <v>0.51822341524799997</v>
      </c>
      <c r="X16" s="8">
        <v>0.71043970536000012</v>
      </c>
      <c r="Y16" s="8">
        <v>0.81069640344000016</v>
      </c>
      <c r="Z16" s="8">
        <v>0.55383182870400027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1507.8859167599996</v>
      </c>
      <c r="D26" s="27">
        <f t="shared" si="16"/>
        <v>1605.52846656</v>
      </c>
      <c r="E26" s="27">
        <f t="shared" si="16"/>
        <v>1430.2114506000003</v>
      </c>
      <c r="F26" s="27">
        <f t="shared" si="16"/>
        <v>1415.7425257200002</v>
      </c>
      <c r="G26" s="27">
        <f t="shared" si="16"/>
        <v>1103.9273874000005</v>
      </c>
      <c r="H26" s="27">
        <f t="shared" si="16"/>
        <v>1105.3896818399999</v>
      </c>
      <c r="I26" s="27">
        <f t="shared" si="16"/>
        <v>1122.5961594</v>
      </c>
      <c r="J26" s="27">
        <f t="shared" si="16"/>
        <v>1076.3134873199999</v>
      </c>
      <c r="K26" s="27">
        <f t="shared" si="16"/>
        <v>1126.4230778399999</v>
      </c>
      <c r="L26" s="27">
        <f t="shared" si="16"/>
        <v>1093.9898332800001</v>
      </c>
      <c r="M26" s="27">
        <f t="shared" si="16"/>
        <v>1095.0371290799997</v>
      </c>
      <c r="N26" s="27">
        <f t="shared" si="16"/>
        <v>1097.0925062399997</v>
      </c>
      <c r="O26" s="27">
        <f t="shared" si="16"/>
        <v>1093.3110611999998</v>
      </c>
      <c r="P26" s="27">
        <f t="shared" si="16"/>
        <v>1092.96329436</v>
      </c>
      <c r="Q26" s="27">
        <f t="shared" si="16"/>
        <v>1093.17150216</v>
      </c>
      <c r="R26" s="27">
        <f t="shared" si="16"/>
        <v>1082.8493438400001</v>
      </c>
      <c r="S26" s="27">
        <f t="shared" si="16"/>
        <v>1076.9955461999998</v>
      </c>
      <c r="T26" s="27">
        <f t="shared" si="16"/>
        <v>1079.8572610799997</v>
      </c>
      <c r="U26" s="27">
        <f t="shared" si="16"/>
        <v>1072.3782934800001</v>
      </c>
      <c r="V26" s="27">
        <f t="shared" si="16"/>
        <v>1079.4053836799999</v>
      </c>
      <c r="W26" s="27">
        <f t="shared" si="16"/>
        <v>1093.3035307199998</v>
      </c>
      <c r="X26" s="27">
        <f t="shared" si="16"/>
        <v>1057.9751776799999</v>
      </c>
      <c r="Y26" s="27">
        <f t="shared" ref="Y26:Z26" si="17">SUM(Y27,Y33)</f>
        <v>1026.8719991999999</v>
      </c>
      <c r="Z26" s="27">
        <f t="shared" si="17"/>
        <v>1017.9862966799999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1507.8859167599996</v>
      </c>
      <c r="D33" s="19">
        <f t="shared" si="20"/>
        <v>1605.52846656</v>
      </c>
      <c r="E33" s="19">
        <f t="shared" si="20"/>
        <v>1430.2114506000003</v>
      </c>
      <c r="F33" s="19">
        <f t="shared" si="20"/>
        <v>1415.7425257200002</v>
      </c>
      <c r="G33" s="19">
        <f t="shared" si="20"/>
        <v>1103.9273874000005</v>
      </c>
      <c r="H33" s="19">
        <f t="shared" si="20"/>
        <v>1105.3896818399999</v>
      </c>
      <c r="I33" s="19">
        <f t="shared" si="20"/>
        <v>1122.5961594</v>
      </c>
      <c r="J33" s="19">
        <f t="shared" si="20"/>
        <v>1076.3134873199999</v>
      </c>
      <c r="K33" s="19">
        <f t="shared" si="20"/>
        <v>1126.4230778399999</v>
      </c>
      <c r="L33" s="19">
        <f t="shared" si="20"/>
        <v>1093.9898332800001</v>
      </c>
      <c r="M33" s="19">
        <f t="shared" si="20"/>
        <v>1095.0371290799997</v>
      </c>
      <c r="N33" s="19">
        <f t="shared" si="20"/>
        <v>1097.0925062399997</v>
      </c>
      <c r="O33" s="19">
        <f t="shared" si="20"/>
        <v>1093.3110611999998</v>
      </c>
      <c r="P33" s="19">
        <f t="shared" si="20"/>
        <v>1092.96329436</v>
      </c>
      <c r="Q33" s="19">
        <f t="shared" si="20"/>
        <v>1093.17150216</v>
      </c>
      <c r="R33" s="19">
        <f t="shared" si="20"/>
        <v>1082.8493438400001</v>
      </c>
      <c r="S33" s="19">
        <f t="shared" si="20"/>
        <v>1076.9955461999998</v>
      </c>
      <c r="T33" s="19">
        <f t="shared" si="20"/>
        <v>1079.8572610799997</v>
      </c>
      <c r="U33" s="19">
        <f t="shared" si="20"/>
        <v>1072.3782934800001</v>
      </c>
      <c r="V33" s="19">
        <f t="shared" si="20"/>
        <v>1079.4053836799999</v>
      </c>
      <c r="W33" s="19">
        <f t="shared" si="20"/>
        <v>1093.3035307199998</v>
      </c>
      <c r="X33" s="19">
        <f t="shared" si="20"/>
        <v>1057.9751776799999</v>
      </c>
      <c r="Y33" s="19">
        <f t="shared" ref="Y33:Z33" si="21">SUM(Y34:Y50)</f>
        <v>1026.8719991999999</v>
      </c>
      <c r="Z33" s="19">
        <f t="shared" si="21"/>
        <v>1017.9862966799999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26.123400000000004</v>
      </c>
      <c r="D36" s="8">
        <v>33.559936919999998</v>
      </c>
      <c r="E36" s="8">
        <v>16.787124000000002</v>
      </c>
      <c r="F36" s="8">
        <v>13.998053520000001</v>
      </c>
      <c r="G36" s="8">
        <v>13.988285640000003</v>
      </c>
      <c r="H36" s="8">
        <v>16.785988200000002</v>
      </c>
      <c r="I36" s="8">
        <v>17.340940079999999</v>
      </c>
      <c r="J36" s="8">
        <v>5.7803133600000001</v>
      </c>
      <c r="K36" s="8">
        <v>5.5308916800000016</v>
      </c>
      <c r="L36" s="8">
        <v>5.5297558799999997</v>
      </c>
      <c r="M36" s="8">
        <v>8.2954288800000011</v>
      </c>
      <c r="N36" s="8">
        <v>8.2940659199999995</v>
      </c>
      <c r="O36" s="8">
        <v>8.2913400000000017</v>
      </c>
      <c r="P36" s="8">
        <v>11.05519572</v>
      </c>
      <c r="Q36" s="8">
        <v>11.05519572</v>
      </c>
      <c r="R36" s="8">
        <v>11.05519572</v>
      </c>
      <c r="S36" s="8">
        <v>11.05519572</v>
      </c>
      <c r="T36" s="8">
        <v>11.05519572</v>
      </c>
      <c r="U36" s="8">
        <v>16.582680000000003</v>
      </c>
      <c r="V36" s="8">
        <v>16.582680000000003</v>
      </c>
      <c r="W36" s="8">
        <v>19.346535720000002</v>
      </c>
      <c r="X36" s="8">
        <v>19.346535720000002</v>
      </c>
      <c r="Y36" s="8">
        <v>8.2913400000000017</v>
      </c>
      <c r="Z36" s="8">
        <v>22.110164280000003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37.359153719999995</v>
      </c>
      <c r="Y40" s="8">
        <v>37.359153719999995</v>
      </c>
      <c r="Z40" s="8">
        <v>34.246085040000004</v>
      </c>
    </row>
    <row r="41" spans="1:26" ht="11.25" customHeight="1" x14ac:dyDescent="0.2">
      <c r="A41" s="28" t="s">
        <v>68</v>
      </c>
      <c r="B41" s="7" t="s">
        <v>69</v>
      </c>
      <c r="C41" s="8">
        <v>15.386484960000001</v>
      </c>
      <c r="D41" s="8">
        <v>18.463833720000004</v>
      </c>
      <c r="E41" s="8">
        <v>15.386484960000001</v>
      </c>
      <c r="F41" s="8">
        <v>15.386484960000001</v>
      </c>
      <c r="G41" s="8">
        <v>9.2320462800000005</v>
      </c>
      <c r="H41" s="8">
        <v>12.309395039999998</v>
      </c>
      <c r="I41" s="8">
        <v>15.386484960000001</v>
      </c>
      <c r="J41" s="8">
        <v>15.386484960000001</v>
      </c>
      <c r="K41" s="8">
        <v>15.386484960000001</v>
      </c>
      <c r="L41" s="8">
        <v>12.309395039999998</v>
      </c>
      <c r="M41" s="8">
        <v>9.2320462800000005</v>
      </c>
      <c r="N41" s="8">
        <v>9.2320462800000005</v>
      </c>
      <c r="O41" s="8">
        <v>9.2320462800000005</v>
      </c>
      <c r="P41" s="8">
        <v>6.1546975199999991</v>
      </c>
      <c r="Q41" s="8">
        <v>6.1546975199999991</v>
      </c>
      <c r="R41" s="8">
        <v>9.2320462800000005</v>
      </c>
      <c r="S41" s="8">
        <v>6.1546975199999991</v>
      </c>
      <c r="T41" s="8">
        <v>6.1546975199999991</v>
      </c>
      <c r="U41" s="8">
        <v>6.1546975199999991</v>
      </c>
      <c r="V41" s="8">
        <v>6.1546975199999991</v>
      </c>
      <c r="W41" s="8">
        <v>6.1546975199999991</v>
      </c>
      <c r="X41" s="8">
        <v>6.1546975199999991</v>
      </c>
      <c r="Y41" s="8">
        <v>6.1546975199999991</v>
      </c>
      <c r="Z41" s="8">
        <v>6.1546975199999991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1189.4393581199997</v>
      </c>
      <c r="D43" s="8">
        <v>1146.2143679999999</v>
      </c>
      <c r="E43" s="8">
        <v>1047.3130980000003</v>
      </c>
      <c r="F43" s="8">
        <v>994.22038872000007</v>
      </c>
      <c r="G43" s="8">
        <v>1036.3316558400004</v>
      </c>
      <c r="H43" s="8">
        <v>1025.9440214399999</v>
      </c>
      <c r="I43" s="8">
        <v>1039.7352466799998</v>
      </c>
      <c r="J43" s="8">
        <v>1029.5028665999998</v>
      </c>
      <c r="K43" s="8">
        <v>1080.06695784</v>
      </c>
      <c r="L43" s="8">
        <v>1060.4456928</v>
      </c>
      <c r="M43" s="8">
        <v>1058.7616369199998</v>
      </c>
      <c r="N43" s="8">
        <v>1060.6679038799998</v>
      </c>
      <c r="O43" s="8">
        <v>1063.1847844799997</v>
      </c>
      <c r="P43" s="8">
        <v>1060.1002386</v>
      </c>
      <c r="Q43" s="8">
        <v>1048.0733640000001</v>
      </c>
      <c r="R43" s="8">
        <v>1046.9030878799999</v>
      </c>
      <c r="S43" s="8">
        <v>1050.4275209999998</v>
      </c>
      <c r="T43" s="8">
        <v>1050.2317191599998</v>
      </c>
      <c r="U43" s="8">
        <v>1043.5264397999999</v>
      </c>
      <c r="V43" s="8">
        <v>1053.6107680799998</v>
      </c>
      <c r="W43" s="8">
        <v>1055.5727878799999</v>
      </c>
      <c r="X43" s="8">
        <v>976.77108359999977</v>
      </c>
      <c r="Y43" s="8">
        <v>959.78033891999996</v>
      </c>
      <c r="Z43" s="8">
        <v>946.30335695999997</v>
      </c>
    </row>
    <row r="44" spans="1:26" ht="11.25" customHeight="1" x14ac:dyDescent="0.2">
      <c r="A44" s="28" t="s">
        <v>74</v>
      </c>
      <c r="B44" s="7" t="s">
        <v>75</v>
      </c>
      <c r="C44" s="8">
        <v>276.93667368000007</v>
      </c>
      <c r="D44" s="8">
        <v>397.55965104000006</v>
      </c>
      <c r="E44" s="8">
        <v>337.75041096000001</v>
      </c>
      <c r="F44" s="8">
        <v>385.65057744000012</v>
      </c>
      <c r="G44" s="8">
        <v>21.670390080000004</v>
      </c>
      <c r="H44" s="8">
        <v>27.645267600000004</v>
      </c>
      <c r="I44" s="8">
        <v>30.67213392</v>
      </c>
      <c r="J44" s="8">
        <v>9.4258339200000023</v>
      </c>
      <c r="K44" s="8">
        <v>9.2207548799999994</v>
      </c>
      <c r="L44" s="8">
        <v>9.2179684800000032</v>
      </c>
      <c r="M44" s="8">
        <v>12.260995920000001</v>
      </c>
      <c r="N44" s="8">
        <v>9.167813279999999</v>
      </c>
      <c r="O44" s="8">
        <v>6.1158693600000005</v>
      </c>
      <c r="P44" s="8">
        <v>9.1661414400000005</v>
      </c>
      <c r="Q44" s="8">
        <v>21.40122384</v>
      </c>
      <c r="R44" s="8">
        <v>9.1719928800000012</v>
      </c>
      <c r="S44" s="8">
        <v>6.1144761599999997</v>
      </c>
      <c r="T44" s="8">
        <v>9.1719928800000012</v>
      </c>
      <c r="U44" s="8">
        <v>6.1144761599999997</v>
      </c>
      <c r="V44" s="8">
        <v>3.0572380799999999</v>
      </c>
      <c r="W44" s="8">
        <v>12.229509600000002</v>
      </c>
      <c r="X44" s="8">
        <v>18.343707120000001</v>
      </c>
      <c r="Y44" s="8">
        <v>15.28646904</v>
      </c>
      <c r="Z44" s="8">
        <v>9.1719928800000012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9.730676879999999</v>
      </c>
      <c r="E47" s="8">
        <v>12.974332680000003</v>
      </c>
      <c r="F47" s="8">
        <v>6.487021079999999</v>
      </c>
      <c r="G47" s="8">
        <v>22.705009560000004</v>
      </c>
      <c r="H47" s="8">
        <v>22.705009560000004</v>
      </c>
      <c r="I47" s="8">
        <v>19.461353760000002</v>
      </c>
      <c r="J47" s="8">
        <v>16.217988480000002</v>
      </c>
      <c r="K47" s="8">
        <v>16.217988480000002</v>
      </c>
      <c r="L47" s="8">
        <v>6.487021079999999</v>
      </c>
      <c r="M47" s="8">
        <v>6.487021079999999</v>
      </c>
      <c r="N47" s="8">
        <v>9.730676879999999</v>
      </c>
      <c r="O47" s="8">
        <v>6.487021079999999</v>
      </c>
      <c r="P47" s="8">
        <v>6.487021079999999</v>
      </c>
      <c r="Q47" s="8">
        <v>6.487021079999999</v>
      </c>
      <c r="R47" s="8">
        <v>6.487021079999999</v>
      </c>
      <c r="S47" s="8">
        <v>3.2436558</v>
      </c>
      <c r="T47" s="8">
        <v>3.2436558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160.15428</v>
      </c>
      <c r="D51" s="27">
        <v>158.43762000000001</v>
      </c>
      <c r="E51" s="27">
        <v>167.22288000000003</v>
      </c>
      <c r="F51" s="27">
        <v>160.30575000000002</v>
      </c>
      <c r="G51" s="27">
        <v>157.17537000000002</v>
      </c>
      <c r="H51" s="27">
        <v>159.34644</v>
      </c>
      <c r="I51" s="27">
        <v>152.47980000000001</v>
      </c>
      <c r="J51" s="27">
        <v>154.80234000000002</v>
      </c>
      <c r="K51" s="27">
        <v>125.46765000000001</v>
      </c>
      <c r="L51" s="27">
        <v>121.176</v>
      </c>
      <c r="M51" s="27">
        <v>150.05628000000002</v>
      </c>
      <c r="N51" s="27">
        <v>142.48277999999999</v>
      </c>
      <c r="O51" s="27">
        <v>120.16620000000002</v>
      </c>
      <c r="P51" s="27">
        <v>150.46020000000001</v>
      </c>
      <c r="Q51" s="27">
        <v>132.94016999999999</v>
      </c>
      <c r="R51" s="27">
        <v>116.37945000000003</v>
      </c>
      <c r="S51" s="27">
        <v>143.89690392</v>
      </c>
      <c r="T51" s="27">
        <v>153.69155999999998</v>
      </c>
      <c r="U51" s="27">
        <v>123.79158396000001</v>
      </c>
      <c r="V51" s="27">
        <v>153.40336307999999</v>
      </c>
      <c r="W51" s="27">
        <v>138.93573997574805</v>
      </c>
      <c r="X51" s="27">
        <v>124.45684027501537</v>
      </c>
      <c r="Y51" s="27">
        <v>96.120859635379517</v>
      </c>
      <c r="Z51" s="27">
        <v>90.163103979372423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7.4718</v>
      </c>
      <c r="D61" s="49">
        <f t="shared" si="24"/>
        <v>7.6983782400000003</v>
      </c>
      <c r="E61" s="49">
        <f t="shared" si="24"/>
        <v>13.742331119999999</v>
      </c>
      <c r="F61" s="49">
        <f t="shared" si="24"/>
        <v>77.151332159999981</v>
      </c>
      <c r="G61" s="49">
        <f t="shared" si="24"/>
        <v>94.246689599999982</v>
      </c>
      <c r="H61" s="49">
        <f t="shared" si="24"/>
        <v>80.717132159999977</v>
      </c>
      <c r="I61" s="49">
        <f t="shared" si="24"/>
        <v>101.97866447999998</v>
      </c>
      <c r="J61" s="49">
        <f t="shared" si="24"/>
        <v>80.239511519999979</v>
      </c>
      <c r="K61" s="49">
        <f t="shared" si="24"/>
        <v>67.934865599999995</v>
      </c>
      <c r="L61" s="49">
        <f t="shared" si="24"/>
        <v>94.417288560000003</v>
      </c>
      <c r="M61" s="49">
        <f t="shared" si="24"/>
        <v>126.32488848</v>
      </c>
      <c r="N61" s="49">
        <f t="shared" si="24"/>
        <v>133.78966775999999</v>
      </c>
      <c r="O61" s="49">
        <f t="shared" si="24"/>
        <v>210.81755520000002</v>
      </c>
      <c r="P61" s="49">
        <f t="shared" si="24"/>
        <v>291.98120111999998</v>
      </c>
      <c r="Q61" s="49">
        <f t="shared" si="24"/>
        <v>298.46873448000002</v>
      </c>
      <c r="R61" s="49">
        <f t="shared" si="24"/>
        <v>303.34509072000009</v>
      </c>
      <c r="S61" s="49">
        <f t="shared" si="24"/>
        <v>358.93064592000007</v>
      </c>
      <c r="T61" s="49">
        <f t="shared" si="24"/>
        <v>342.45987551999991</v>
      </c>
      <c r="U61" s="49">
        <f t="shared" si="24"/>
        <v>327.97298015999996</v>
      </c>
      <c r="V61" s="49">
        <f t="shared" si="24"/>
        <v>328.85035343999999</v>
      </c>
      <c r="W61" s="49">
        <f t="shared" si="24"/>
        <v>330.55383410189239</v>
      </c>
      <c r="X61" s="49">
        <f t="shared" si="24"/>
        <v>385.32881224699054</v>
      </c>
      <c r="Y61" s="49">
        <f t="shared" ref="Y61:Z61" si="25">SUM(Y62:Y72)</f>
        <v>387.02897402545949</v>
      </c>
      <c r="Z61" s="49">
        <f t="shared" si="25"/>
        <v>381.94084420189415</v>
      </c>
    </row>
    <row r="62" spans="1:26" ht="11.25" customHeight="1" x14ac:dyDescent="0.2">
      <c r="A62" s="50" t="s">
        <v>92</v>
      </c>
      <c r="B62" s="51" t="s">
        <v>93</v>
      </c>
      <c r="C62" s="52">
        <v>4.032</v>
      </c>
      <c r="D62" s="52">
        <v>4.3678656</v>
      </c>
      <c r="E62" s="52">
        <v>12.431865599999998</v>
      </c>
      <c r="F62" s="52">
        <v>72.128044799999984</v>
      </c>
      <c r="G62" s="52">
        <v>89.824089599999979</v>
      </c>
      <c r="H62" s="52">
        <v>77.168044799999976</v>
      </c>
      <c r="I62" s="52">
        <v>95.535820799999982</v>
      </c>
      <c r="J62" s="52">
        <v>68.991955199999978</v>
      </c>
      <c r="K62" s="52">
        <v>50.735865599999997</v>
      </c>
      <c r="L62" s="52">
        <v>57.343910399999992</v>
      </c>
      <c r="M62" s="52">
        <v>56.000044799999991</v>
      </c>
      <c r="N62" s="52">
        <v>31.360089599999995</v>
      </c>
      <c r="O62" s="52">
        <v>41.775955199999999</v>
      </c>
      <c r="P62" s="52">
        <v>42.896044799999999</v>
      </c>
      <c r="Q62" s="52">
        <v>40.32</v>
      </c>
      <c r="R62" s="52">
        <v>40.992134399999998</v>
      </c>
      <c r="S62" s="52">
        <v>45.472089599999997</v>
      </c>
      <c r="T62" s="52">
        <v>44.268134400000001</v>
      </c>
      <c r="U62" s="52">
        <v>41.216313599999999</v>
      </c>
      <c r="V62" s="52">
        <v>46.607097599999996</v>
      </c>
      <c r="W62" s="52">
        <v>40.626835200000002</v>
      </c>
      <c r="X62" s="52">
        <v>44.223379200000004</v>
      </c>
      <c r="Y62" s="52">
        <v>47.688076799999997</v>
      </c>
      <c r="Z62" s="52">
        <v>45.155980799999995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3.4397999999999995</v>
      </c>
      <c r="D64" s="52">
        <v>3.3305126400000007</v>
      </c>
      <c r="E64" s="52">
        <v>1.3104655200000002</v>
      </c>
      <c r="F64" s="52">
        <v>5.0232873600000003</v>
      </c>
      <c r="G64" s="52">
        <v>4.4226000000000001</v>
      </c>
      <c r="H64" s="52">
        <v>3.5490873600000006</v>
      </c>
      <c r="I64" s="52">
        <v>6.4428436799999993</v>
      </c>
      <c r="J64" s="52">
        <v>11.247556320000001</v>
      </c>
      <c r="K64" s="52">
        <v>17.199000000000002</v>
      </c>
      <c r="L64" s="52">
        <v>37.073378160000004</v>
      </c>
      <c r="M64" s="52">
        <v>70.324843680000015</v>
      </c>
      <c r="N64" s="52">
        <v>102.42957816000001</v>
      </c>
      <c r="O64" s="52">
        <v>169.04160000000002</v>
      </c>
      <c r="P64" s="52">
        <v>249.08515631999998</v>
      </c>
      <c r="Q64" s="52">
        <v>258.14873448000003</v>
      </c>
      <c r="R64" s="52">
        <v>262.35295632000009</v>
      </c>
      <c r="S64" s="52">
        <v>313.45855632000007</v>
      </c>
      <c r="T64" s="52">
        <v>298.1917411199999</v>
      </c>
      <c r="U64" s="52">
        <v>286.75666655999999</v>
      </c>
      <c r="V64" s="52">
        <v>282.24325584000002</v>
      </c>
      <c r="W64" s="52">
        <v>289.92699890189238</v>
      </c>
      <c r="X64" s="52">
        <v>291.33297640699055</v>
      </c>
      <c r="Y64" s="52">
        <v>289.56844058545954</v>
      </c>
      <c r="Z64" s="52">
        <v>289.63206340189413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49.772456639999987</v>
      </c>
      <c r="Y69" s="52">
        <v>49.772456639999987</v>
      </c>
      <c r="Z69" s="52">
        <v>47.152800000000006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2025-11-06T10:21:10Z</dcterms:created>
  <dcterms:modified xsi:type="dcterms:W3CDTF">2025-11-06T10:21:10Z</dcterms:modified>
</cp:coreProperties>
</file>